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d.docs.live.net/384c3432ad8b8d47/Desktop/ALL MY REPOS/Bootcamp Homework/Excel_Challenge/"/>
    </mc:Choice>
  </mc:AlternateContent>
  <xr:revisionPtr revIDLastSave="605" documentId="8_{E194E39C-631D-4765-A071-B73FBD185D1B}" xr6:coauthVersionLast="47" xr6:coauthVersionMax="47" xr10:uidLastSave="{32490801-370A-4903-AD75-B6DB8C14FA5A}"/>
  <bookViews>
    <workbookView xWindow="-120" yWindow="-120" windowWidth="29040" windowHeight="15720" tabRatio="407" firstSheet="2" activeTab="4" xr2:uid="{00000000-000D-0000-FFFF-FFFF00000000}"/>
  </bookViews>
  <sheets>
    <sheet name="Main Data" sheetId="1" r:id="rId1"/>
    <sheet name="Pivot-Chart + Stacked Columns" sheetId="3" r:id="rId2"/>
    <sheet name="Date Pivot Chart" sheetId="6" r:id="rId3"/>
    <sheet name="Bonus" sheetId="7" r:id="rId4"/>
    <sheet name="Bonus Statistical Analysis" sheetId="8" r:id="rId5"/>
  </sheets>
  <definedNames>
    <definedName name="_xlnm._FilterDatabase" localSheetId="0" hidden="1">'Main Data'!$A$1:$T$4115</definedName>
  </definedNames>
  <calcPr calcId="191029"/>
  <pivotCaches>
    <pivotCache cacheId="4" r:id="rId6"/>
    <pivotCache cacheId="33"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6" i="8" l="1"/>
  <c r="G15" i="8"/>
  <c r="G14" i="8"/>
  <c r="G13" i="8"/>
  <c r="G12" i="8"/>
  <c r="G11" i="8"/>
  <c r="G7" i="8"/>
  <c r="G6" i="8"/>
  <c r="G5" i="8"/>
  <c r="G4" i="8"/>
  <c r="G3" i="8"/>
  <c r="G2" i="8"/>
  <c r="H3" i="7"/>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3" i="7"/>
  <c r="E4" i="7"/>
  <c r="E5" i="7"/>
  <c r="E6" i="7"/>
  <c r="E7" i="7"/>
  <c r="E8" i="7"/>
  <c r="E9" i="7"/>
  <c r="E10" i="7"/>
  <c r="E11" i="7"/>
  <c r="E12" i="7"/>
  <c r="E13" i="7"/>
  <c r="E2" i="7"/>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<sst xmlns="http://schemas.openxmlformats.org/spreadsheetml/2006/main" count="36762" uniqueCount="8412">
  <si>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</si>
  <si>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</si>
  <si>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</si>
  <si>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</si>
  <si>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</si>
  <si>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</si>
  <si>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</si>
  <si>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</si>
  <si>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</si>
  <si>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</si>
  <si>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</si>
  <si>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</si>
  <si>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</si>
  <si>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</si>
  <si>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</si>
  <si>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</si>
  <si>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</si>
  <si>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</si>
  <si>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</si>
  <si>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</si>
  <si>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</si>
  <si>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</si>
  <si>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</si>
  <si>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</si>
  <si>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</si>
  <si>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</si>
  <si>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</si>
  <si>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</si>
  <si>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</si>
  <si>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</si>
  <si>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</si>
  <si>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</si>
  <si>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</si>
  <si>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</si>
  <si>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</si>
  <si>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</si>
  <si>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</si>
  <si>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</si>
  <si>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</si>
  <si>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</si>
  <si>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</si>
  <si>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</si>
  <si>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</si>
  <si>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</si>
  <si>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</si>
  <si>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</si>
  <si>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</si>
  <si>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</si>
  <si>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</si>
  <si>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</si>
  <si>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</si>
  <si>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</si>
  <si>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</si>
  <si>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</si>
  <si>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</si>
  <si>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</si>
  <si>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</si>
  <si>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</si>
  <si>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</si>
  <si>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</si>
  <si>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</si>
  <si>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</si>
  <si>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</si>
  <si>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</si>
  <si>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</si>
  <si>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</si>
  <si>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</si>
  <si>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</si>
  <si>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</si>
  <si>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</si>
  <si>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</si>
  <si>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</si>
  <si>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</si>
  <si>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</si>
  <si>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</si>
  <si>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</si>
  <si>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</si>
  <si>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</si>
  <si>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</si>
  <si>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</si>
  <si>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</si>
  <si>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</si>
  <si>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</si>
  <si>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</si>
  <si>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</si>
  <si>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</si>
  <si>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</si>
  <si>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</si>
  <si>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</si>
  <si>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</si>
  <si>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</si>
  <si>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</si>
  <si>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</si>
  <si>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</si>
  <si>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</si>
  <si>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</si>
  <si>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</si>
  <si>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</si>
  <si>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</si>
  <si>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</si>
  <si>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</si>
  <si>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</si>
  <si>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</si>
  <si>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</si>
  <si>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</si>
  <si>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</si>
  <si>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</si>
  <si>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</si>
  <si>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</si>
  <si>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</si>
  <si>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</si>
  <si>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</si>
  <si>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</si>
  <si>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</si>
  <si>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</si>
  <si>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</si>
  <si>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</si>
  <si>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</si>
  <si>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</si>
  <si>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</si>
  <si>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</si>
  <si>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</si>
  <si>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</si>
  <si>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</si>
  <si>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</si>
  <si>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</si>
  <si>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</si>
  <si>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</si>
  <si>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</si>
  <si>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</si>
  <si>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</si>
  <si>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</si>
  <si>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</si>
  <si>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</si>
  <si>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</si>
  <si>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</si>
  <si>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</si>
  <si>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</si>
  <si>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</si>
  <si>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</si>
  <si>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</si>
  <si>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</si>
  <si>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</si>
  <si>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</si>
  <si>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</si>
  <si>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</si>
  <si>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</si>
  <si>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</si>
  <si>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</si>
  <si>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</si>
  <si>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</si>
  <si>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</si>
  <si>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</si>
  <si>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</si>
  <si>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</si>
  <si>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</si>
  <si>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</si>
  <si>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</si>
  <si>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</si>
  <si>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</si>
  <si>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</si>
  <si>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</si>
  <si>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</si>
  <si>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</si>
  <si>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</si>
  <si>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</si>
  <si>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</si>
  <si>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</si>
  <si>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</si>
  <si>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</si>
  <si>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</si>
  <si>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</si>
  <si>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</si>
  <si>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</si>
  <si>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</si>
  <si>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</si>
  <si>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</si>
  <si>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</si>
  <si>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</si>
  <si>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</si>
  <si>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</si>
  <si>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</si>
  <si>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</si>
  <si>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</si>
  <si>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</si>
  <si>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</si>
  <si>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</si>
  <si>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</si>
  <si>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</si>
  <si>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</si>
  <si>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</si>
  <si>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</si>
  <si>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</si>
  <si>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</si>
  <si>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</si>
  <si>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</si>
  <si>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</si>
  <si>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</si>
  <si>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</si>
  <si>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</si>
  <si>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</si>
  <si>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</si>
  <si>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</si>
  <si>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</si>
  <si>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</si>
  <si>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</si>
  <si>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</si>
  <si>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</si>
  <si>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</si>
  <si>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</si>
  <si>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</si>
  <si>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</si>
  <si>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</si>
  <si>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</si>
  <si>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</si>
  <si>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</si>
  <si>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</si>
  <si>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</si>
  <si>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</si>
  <si>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</si>
  <si>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</si>
  <si>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</si>
  <si>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</si>
  <si>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</si>
  <si>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</si>
  <si>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</si>
  <si>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</si>
  <si>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</si>
  <si>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</si>
  <si>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</si>
  <si>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</si>
  <si>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</si>
  <si>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</si>
  <si>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</si>
  <si>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</si>
  <si>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</si>
  <si>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</si>
  <si>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</si>
  <si>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</si>
  <si>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</si>
  <si>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</si>
  <si>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</si>
  <si>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</si>
  <si>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</si>
  <si>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</si>
  <si>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</si>
  <si>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</si>
  <si>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</si>
  <si>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</si>
  <si>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</si>
  <si>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</si>
  <si>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</si>
  <si>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</si>
  <si>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</si>
  <si>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</si>
  <si>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</si>
  <si>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</si>
  <si>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</si>
  <si>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</si>
  <si>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</si>
  <si>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</si>
  <si>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</si>
  <si>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</si>
  <si>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</si>
  <si>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</si>
  <si>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</si>
  <si>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</si>
  <si>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</si>
  <si>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</si>
  <si>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</si>
  <si>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</si>
  <si>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</si>
  <si>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</si>
  <si>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</si>
  <si>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</si>
  <si>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</si>
  <si>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</si>
  <si>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</si>
  <si>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</si>
  <si>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</si>
  <si>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</si>
  <si>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</si>
  <si>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</si>
  <si>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</si>
  <si>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</si>
  <si>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</si>
  <si>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</si>
  <si>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</si>
  <si>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</si>
  <si>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</si>
  <si>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</si>
  <si>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</si>
  <si>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</si>
  <si>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</si>
  <si>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</si>
  <si>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</si>
  <si>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</si>
  <si>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</si>
  <si>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</si>
  <si>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</si>
  <si>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</si>
  <si>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</si>
  <si>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</si>
  <si>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</si>
  <si>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</si>
  <si>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</si>
  <si>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</si>
  <si>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</si>
  <si>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</si>
  <si>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</si>
  <si>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</si>
  <si>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</si>
  <si>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</si>
  <si>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</si>
  <si>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</si>
  <si>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</si>
  <si>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</si>
  <si>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</si>
  <si>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</si>
  <si>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</si>
  <si>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</si>
  <si>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</si>
  <si>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</si>
  <si>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</si>
  <si>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</si>
  <si>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</si>
  <si>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</si>
  <si>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</si>
  <si>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</si>
  <si>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</si>
  <si>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</si>
  <si>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</si>
  <si>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</si>
  <si>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</si>
  <si>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</si>
  <si>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</si>
  <si>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</si>
  <si>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</si>
  <si>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</si>
  <si>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</si>
  <si>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</si>
  <si>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</si>
  <si>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</si>
  <si>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</si>
  <si>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</si>
  <si>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</si>
  <si>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</si>
  <si>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</si>
  <si>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</si>
  <si>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</si>
  <si>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</si>
  <si>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</si>
  <si>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</si>
  <si>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</si>
  <si>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</si>
  <si>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</si>
  <si>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</si>
  <si>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</si>
  <si>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</si>
  <si>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</si>
  <si>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</si>
  <si>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</si>
  <si>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</si>
  <si>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</si>
  <si>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</si>
  <si>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</si>
  <si>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</si>
  <si>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</si>
  <si>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</si>
  <si>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</si>
  <si>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</si>
  <si>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</si>
  <si>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</si>
  <si>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</si>
  <si>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</si>
  <si>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</si>
  <si>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</si>
  <si>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</si>
  <si>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</si>
  <si>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</si>
  <si>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</si>
  <si>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</si>
  <si>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</si>
  <si>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</si>
  <si>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</si>
  <si>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</si>
  <si>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</si>
  <si>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</si>
  <si>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</si>
  <si>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</si>
  <si>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</si>
  <si>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</si>
  <si>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</si>
  <si>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</si>
  <si>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</si>
  <si>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</si>
  <si>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</si>
  <si>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</si>
  <si>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</si>
  <si>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</si>
  <si>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</si>
  <si>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</si>
  <si>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</si>
  <si>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</si>
  <si>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</si>
  <si>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</si>
  <si>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</si>
  <si>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</si>
  <si>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</si>
  <si>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</si>
  <si>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</si>
  <si>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</si>
  <si>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</si>
  <si>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</si>
  <si>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</si>
  <si>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</si>
  <si>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</si>
  <si>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</si>
  <si>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</si>
  <si>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</si>
  <si>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</si>
  <si>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</si>
  <si>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</si>
  <si>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</si>
  <si>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</si>
  <si>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</si>
  <si>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</si>
  <si>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</si>
  <si>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</si>
  <si>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</si>
  <si>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</si>
  <si>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</si>
  <si>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</si>
  <si>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</si>
  <si>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</si>
  <si>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</si>
  <si>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</si>
  <si>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</si>
  <si>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</si>
  <si>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</si>
  <si>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</si>
  <si>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</si>
  <si>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</si>
  <si>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</si>
  <si>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</si>
  <si>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</si>
  <si>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</si>
  <si>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</si>
  <si>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</si>
  <si>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</si>
  <si>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</si>
  <si>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</si>
  <si>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</si>
  <si>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</si>
  <si>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</si>
  <si>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</si>
  <si>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</si>
  <si>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</si>
  <si>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</si>
  <si>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</si>
  <si>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</si>
  <si>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</si>
  <si>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</si>
  <si>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</si>
  <si>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</si>
  <si>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</si>
  <si>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</si>
  <si>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</si>
  <si>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</si>
  <si>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</si>
  <si>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</si>
  <si>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</si>
  <si>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</si>
  <si>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</si>
  <si>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</si>
  <si>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</si>
  <si>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</si>
  <si>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</si>
  <si>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</si>
  <si>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</si>
  <si>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</si>
  <si>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</si>
  <si>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</si>
  <si>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</si>
  <si>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</si>
  <si>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</si>
  <si>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</si>
  <si>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</si>
  <si>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</si>
  <si>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</si>
  <si>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</si>
  <si>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</si>
  <si>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</si>
  <si>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</si>
  <si>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</si>
  <si>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</si>
  <si>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</si>
  <si>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</si>
  <si>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</si>
  <si>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</si>
  <si>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</si>
  <si>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</si>
  <si>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</si>
  <si>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</si>
  <si>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</si>
  <si>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</si>
  <si>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</si>
  <si>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</si>
  <si>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</si>
  <si>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</si>
  <si>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</si>
  <si>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</si>
  <si>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</si>
  <si>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</si>
  <si>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</si>
  <si>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</si>
  <si>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</si>
  <si>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</si>
  <si>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</si>
  <si>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</si>
  <si>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</si>
  <si>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</si>
  <si>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</si>
  <si>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</si>
  <si>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</si>
  <si>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</si>
  <si>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</si>
  <si>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</si>
  <si>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</si>
  <si>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</si>
  <si>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</si>
  <si>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</si>
  <si>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</si>
  <si>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</si>
  <si>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</si>
  <si>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</si>
  <si>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</si>
  <si>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</si>
  <si>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</si>
  <si>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</si>
  <si>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</si>
  <si>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</si>
  <si>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</si>
  <si>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</si>
  <si>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</si>
  <si>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</si>
  <si>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</si>
  <si>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</si>
  <si>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</si>
  <si>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</si>
  <si>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</si>
  <si>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</si>
  <si>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</si>
  <si>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</si>
  <si>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</si>
  <si>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</si>
  <si>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</si>
  <si>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</si>
  <si>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</si>
  <si>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</si>
  <si>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</si>
  <si>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</si>
  <si>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</si>
  <si>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</si>
  <si>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</si>
  <si>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</si>
  <si>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</si>
  <si>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</si>
  <si>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</si>
  <si>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</si>
  <si>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</si>
  <si>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</si>
  <si>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</si>
  <si>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</si>
  <si>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</si>
  <si>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</si>
  <si>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</si>
  <si>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</si>
  <si>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</si>
  <si>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</si>
  <si>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</si>
  <si>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</si>
  <si>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</si>
  <si>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</si>
  <si>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</si>
  <si>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</si>
  <si>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</si>
  <si>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</si>
  <si>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</si>
  <si>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</si>
  <si>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</si>
  <si>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</si>
  <si>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</si>
  <si>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</si>
  <si>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</si>
  <si>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</si>
  <si>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</si>
  <si>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</si>
  <si>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</si>
  <si>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</si>
  <si>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</si>
  <si>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</si>
  <si>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</si>
  <si>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</si>
  <si>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</si>
  <si>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</si>
  <si>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</si>
  <si>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</si>
  <si>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</si>
  <si>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</si>
  <si>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</si>
  <si>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</si>
  <si>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</si>
  <si>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</si>
  <si>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</si>
  <si>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</si>
  <si>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</si>
  <si>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</si>
  <si>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</si>
  <si>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</si>
  <si>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</si>
  <si>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</si>
  <si>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</si>
  <si>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</si>
  <si>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</si>
  <si>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</si>
  <si>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</si>
  <si>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</si>
  <si>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</si>
  <si>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</si>
  <si>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</si>
  <si>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</si>
  <si>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</si>
  <si>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</si>
  <si>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</si>
  <si>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</si>
  <si>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</si>
  <si>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</si>
  <si>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</si>
  <si>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</si>
  <si>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</si>
  <si>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</si>
  <si>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</si>
  <si>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</si>
  <si>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</si>
  <si>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</si>
  <si>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</si>
  <si>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</si>
  <si>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</si>
  <si>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</si>
  <si>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</si>
  <si>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</si>
  <si>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</si>
  <si>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</si>
  <si>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</si>
  <si>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</si>
  <si>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</si>
  <si>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</si>
  <si>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</si>
  <si>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</si>
  <si>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</si>
  <si>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</si>
  <si>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</si>
  <si>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</si>
  <si>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</si>
  <si>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</si>
  <si>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</si>
  <si>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</si>
  <si>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</si>
  <si>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</si>
  <si>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</si>
  <si>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</si>
  <si>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</si>
  <si>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</si>
  <si>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</si>
  <si>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</si>
  <si>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</si>
  <si>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</si>
  <si>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</si>
  <si>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</si>
  <si>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</si>
  <si>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</si>
  <si>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</si>
  <si>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</si>
  <si>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</si>
  <si>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</si>
  <si>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</si>
  <si>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</si>
  <si>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</si>
  <si>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</si>
  <si>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</si>
  <si>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</si>
  <si>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</si>
  <si>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</si>
  <si>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</si>
  <si>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</si>
  <si>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</si>
  <si>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</si>
  <si>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</si>
  <si>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</si>
  <si>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</si>
  <si>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</si>
  <si>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</si>
  <si>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</si>
  <si>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</si>
  <si>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</si>
  <si>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</si>
  <si>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</si>
  <si>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</si>
  <si>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</si>
  <si>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</si>
  <si>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</si>
  <si>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</si>
  <si>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</si>
  <si>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</si>
  <si>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</si>
  <si>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</si>
  <si>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</si>
  <si>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</si>
  <si>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</si>
  <si>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</si>
  <si>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</si>
  <si>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</si>
  <si>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</si>
  <si>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</si>
  <si>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</si>
  <si>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</si>
  <si>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</si>
  <si>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</si>
  <si>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</si>
  <si>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</si>
  <si>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</si>
  <si>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</si>
  <si>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</si>
  <si>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</si>
  <si>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</si>
  <si>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</si>
  <si>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</si>
  <si>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</si>
  <si>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</si>
  <si>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</si>
  <si>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</si>
  <si>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</si>
  <si>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</si>
  <si>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</si>
  <si>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</si>
  <si>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</si>
  <si>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</si>
  <si>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</si>
  <si>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</si>
  <si>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</si>
  <si>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</si>
  <si>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</si>
  <si>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</si>
  <si>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</si>
  <si>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</si>
  <si>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</si>
  <si>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</si>
  <si>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</si>
  <si>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</si>
  <si>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</si>
  <si>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</si>
  <si>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</si>
  <si>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</si>
  <si>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</si>
  <si>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</si>
  <si>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</si>
  <si>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</si>
  <si>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</si>
  <si>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</si>
  <si>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</si>
  <si>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</si>
  <si>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</si>
  <si>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</si>
  <si>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</si>
  <si>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</si>
  <si>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</si>
  <si>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</si>
  <si>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</si>
  <si>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</si>
  <si>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</si>
  <si>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</si>
  <si>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</si>
  <si>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</si>
  <si>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</si>
  <si>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</si>
  <si>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</si>
  <si>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</si>
  <si>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</si>
  <si>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</si>
  <si>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</si>
  <si>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</si>
  <si>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</si>
  <si>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</si>
  <si>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</si>
  <si>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</si>
  <si>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</si>
  <si>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</si>
  <si>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</si>
  <si>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</si>
  <si>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</si>
  <si>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</si>
  <si>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</si>
  <si>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</si>
  <si>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</si>
  <si>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</si>
  <si>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</si>
  <si>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</si>
  <si>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</si>
  <si>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</si>
  <si>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</si>
  <si>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</si>
  <si>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</si>
  <si>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</si>
  <si>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</si>
  <si>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</si>
  <si>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</si>
  <si>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</si>
  <si>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</si>
  <si>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</si>
  <si>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</si>
  <si>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</si>
  <si>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</si>
  <si>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</si>
  <si>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</si>
  <si>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</si>
  <si>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</si>
  <si>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</si>
  <si>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</si>
  <si>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</si>
  <si>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</si>
  <si>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</si>
  <si>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</si>
  <si>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</si>
  <si>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</si>
  <si>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</si>
  <si>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</si>
  <si>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</si>
  <si>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</si>
  <si>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</si>
  <si>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</si>
  <si>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</si>
  <si>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</si>
  <si>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</si>
  <si>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</si>
  <si>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</si>
  <si>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</si>
  <si>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</si>
  <si>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</si>
  <si>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</si>
  <si>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</si>
  <si>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</si>
  <si>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</si>
  <si>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</si>
  <si>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</si>
  <si>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</si>
  <si>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</si>
  <si>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</si>
  <si>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</si>
  <si>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</si>
  <si>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</si>
  <si>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</si>
  <si>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</si>
  <si>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</si>
  <si>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</si>
  <si>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</si>
  <si>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</si>
  <si>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</si>
  <si>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</si>
  <si>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</si>
  <si>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</si>
  <si>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</si>
  <si>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</si>
  <si>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</si>
  <si>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</si>
  <si>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</si>
  <si>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</si>
  <si>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</si>
  <si>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</si>
  <si>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</si>
  <si>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</si>
  <si>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</si>
  <si>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</si>
  <si>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</si>
  <si>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</si>
  <si>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</si>
  <si>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</si>
  <si>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</si>
  <si>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</si>
  <si>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</si>
  <si>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</si>
  <si>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</si>
  <si>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</si>
  <si>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</si>
  <si>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</si>
  <si>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</si>
  <si>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</si>
  <si>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</si>
  <si>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</si>
  <si>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</si>
  <si>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</si>
  <si>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</si>
  <si>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</si>
  <si>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</si>
  <si>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</si>
  <si>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</si>
  <si>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</si>
  <si>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</si>
  <si>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</si>
  <si>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</si>
  <si>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</si>
  <si>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</si>
  <si>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</si>
  <si>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</si>
  <si>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</si>
  <si>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</si>
  <si>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</si>
  <si>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</si>
  <si>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</si>
  <si>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</si>
  <si>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</si>
  <si>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</si>
  <si>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</si>
  <si>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</si>
  <si>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</si>
  <si>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</si>
  <si>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</si>
  <si>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</si>
  <si>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</si>
  <si>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</si>
  <si>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</si>
  <si>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</si>
  <si>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</si>
  <si>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</si>
  <si>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</si>
  <si>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</si>
  <si>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</si>
  <si>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</si>
  <si>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</si>
  <si>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</si>
  <si>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</si>
  <si>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</si>
  <si>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</si>
  <si>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</si>
  <si>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</si>
  <si>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</si>
  <si>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</si>
  <si>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</si>
  <si>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</si>
  <si>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</si>
  <si>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</si>
  <si>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</si>
  <si>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</si>
  <si>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</si>
  <si>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</si>
  <si>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</si>
  <si>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</si>
  <si>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</si>
  <si>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</si>
  <si>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</si>
  <si>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</si>
  <si>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</si>
  <si>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</si>
  <si>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</si>
  <si>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</si>
  <si>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</si>
  <si>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</si>
  <si>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</si>
  <si>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</si>
  <si>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</si>
  <si>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</si>
  <si>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</si>
  <si>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</si>
  <si>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</si>
  <si>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</si>
  <si>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</si>
  <si>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</si>
  <si>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</si>
  <si>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</si>
  <si>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</si>
  <si>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</si>
  <si>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</si>
  <si>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</si>
  <si>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</si>
  <si>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</si>
  <si>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</si>
  <si>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</si>
  <si>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</si>
  <si>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</si>
  <si>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</si>
  <si>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</si>
  <si>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</si>
  <si>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</si>
  <si>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</si>
  <si>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</si>
  <si>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</si>
  <si>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</si>
  <si>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</si>
  <si>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</si>
  <si>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</si>
  <si>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</si>
  <si>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</si>
  <si>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</si>
  <si>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</si>
  <si>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</si>
  <si>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</si>
  <si>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</si>
  <si>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</si>
  <si>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</si>
  <si>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</si>
  <si>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</si>
  <si>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</si>
  <si>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</si>
  <si>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</si>
  <si>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</si>
  <si>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</si>
  <si>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</si>
  <si>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</si>
  <si>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</si>
  <si>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</si>
  <si>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</si>
  <si>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</si>
  <si>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</si>
  <si>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</si>
  <si>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</si>
  <si>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</si>
  <si>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</si>
  <si>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</si>
  <si>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</si>
  <si>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</si>
  <si>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</si>
  <si>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</si>
  <si>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</si>
  <si>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</si>
  <si>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</si>
  <si>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</si>
  <si>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</si>
  <si>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</si>
  <si>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</si>
  <si>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</si>
  <si>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</si>
  <si>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</si>
  <si>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</si>
  <si>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</si>
  <si>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</si>
  <si>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</si>
  <si>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</si>
  <si>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</si>
  <si>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</si>
  <si>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</si>
  <si>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</si>
  <si>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</si>
  <si>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</si>
  <si>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</si>
  <si>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</si>
  <si>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</si>
  <si>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</si>
  <si>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</si>
  <si>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</si>
  <si>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</si>
  <si>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</si>
  <si>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</si>
  <si>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</si>
  <si>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</si>
  <si>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</si>
  <si>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</si>
  <si>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</si>
  <si>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</si>
  <si>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</si>
  <si>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</si>
  <si>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</si>
  <si>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</si>
  <si>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</si>
  <si>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</si>
  <si>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</si>
  <si>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</si>
  <si>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</si>
  <si>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</si>
  <si>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</si>
  <si>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</si>
  <si>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</si>
  <si>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</si>
  <si>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</si>
  <si>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</si>
  <si>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</si>
  <si>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</si>
  <si>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</si>
  <si>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</si>
  <si>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</si>
  <si>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</si>
  <si>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</si>
  <si>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</si>
  <si>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</si>
  <si>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</si>
  <si>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</si>
  <si>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</si>
  <si>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</si>
  <si>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</si>
  <si>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</si>
  <si>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</si>
  <si>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</si>
  <si>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</si>
  <si>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</si>
  <si>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</si>
  <si>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</si>
  <si>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</si>
  <si>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</si>
  <si>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</si>
  <si>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</si>
  <si>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</si>
  <si>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</si>
  <si>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</si>
  <si>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</si>
  <si>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</si>
  <si>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</si>
  <si>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</si>
  <si>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</si>
  <si>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</si>
  <si>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</si>
  <si>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</si>
  <si>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</si>
  <si>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</si>
  <si>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</si>
  <si>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</si>
  <si>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</si>
  <si>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</si>
  <si>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</si>
  <si>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</si>
  <si>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</si>
  <si>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</si>
  <si>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</si>
  <si>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</si>
  <si>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</si>
  <si>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</si>
  <si>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</si>
  <si>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</si>
  <si>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</si>
  <si>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</si>
  <si>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</si>
  <si>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</si>
  <si>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</si>
  <si>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</si>
  <si>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</si>
  <si>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</si>
  <si>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</si>
  <si>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</si>
  <si>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</si>
  <si>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</si>
  <si>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</si>
  <si>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</si>
  <si>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</si>
  <si>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</si>
  <si>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</si>
  <si>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</si>
  <si>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</si>
  <si>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</si>
  <si>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</si>
  <si>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</si>
  <si>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</si>
  <si>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</si>
  <si>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</si>
  <si>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</si>
  <si>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</si>
  <si>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</si>
  <si>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</si>
  <si>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</si>
  <si>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</si>
  <si>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</si>
  <si>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</si>
  <si>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</si>
  <si>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</si>
  <si>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</si>
  <si>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</si>
  <si>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</si>
  <si>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</si>
  <si>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</si>
  <si>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</si>
  <si>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</si>
  <si>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</si>
  <si>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</si>
  <si>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</si>
  <si>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</si>
  <si>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</si>
  <si>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</si>
  <si>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</si>
  <si>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</si>
  <si>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</si>
  <si>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</si>
  <si>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</si>
  <si>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</si>
  <si>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</si>
  <si>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</si>
  <si>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</si>
  <si>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</si>
  <si>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</si>
  <si>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</si>
  <si>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</si>
  <si>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</si>
  <si>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</si>
  <si>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</si>
  <si>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</si>
  <si>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</si>
  <si>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</si>
  <si>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</si>
  <si>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</si>
  <si>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</si>
  <si>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</si>
  <si>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</si>
  <si>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</si>
  <si>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</si>
  <si>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</si>
  <si>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</si>
  <si>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</si>
  <si>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</si>
  <si>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</si>
  <si>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</si>
  <si>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</si>
  <si>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</si>
  <si>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</si>
  <si>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</si>
  <si>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</si>
  <si>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</si>
  <si>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</si>
  <si>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</si>
  <si>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</si>
  <si>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</si>
  <si>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</si>
  <si>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</si>
  <si>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</si>
  <si>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</si>
  <si>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</si>
  <si>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</si>
  <si>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</si>
  <si>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</si>
  <si>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</si>
  <si>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</si>
  <si>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</si>
  <si>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</si>
  <si>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</si>
  <si>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</si>
  <si>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</si>
  <si>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</si>
  <si>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</si>
  <si>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</si>
  <si>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</si>
  <si>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</si>
  <si>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</si>
  <si>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</si>
  <si>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</si>
  <si>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</si>
  <si>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</si>
  <si>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</si>
  <si>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</si>
  <si>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</si>
  <si>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</si>
  <si>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</si>
  <si>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</si>
  <si>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</si>
  <si>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</si>
  <si>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</si>
  <si>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</si>
  <si>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</si>
  <si>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</si>
  <si>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</si>
  <si>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</si>
  <si>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</si>
  <si>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</si>
  <si>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</si>
  <si>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</si>
  <si>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</si>
  <si>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</si>
  <si>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</si>
  <si>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</si>
  <si>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</si>
  <si>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</si>
  <si>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</si>
  <si>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</si>
  <si>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</si>
  <si>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</si>
  <si>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</si>
  <si>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</si>
  <si>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</si>
  <si>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</si>
  <si>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</si>
  <si>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</si>
  <si>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</si>
  <si>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</si>
  <si>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</si>
  <si>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</si>
  <si>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</si>
  <si>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</si>
  <si>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</si>
  <si>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</si>
  <si>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</si>
  <si>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</si>
  <si>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</si>
  <si>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</si>
  <si>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</si>
  <si>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</si>
  <si>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</si>
  <si>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</si>
  <si>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</si>
  <si>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</si>
  <si>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</si>
  <si>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</si>
  <si>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</si>
  <si>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</si>
  <si>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</si>
  <si>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</si>
  <si>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</si>
  <si>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</si>
  <si>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</si>
  <si>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</si>
  <si>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</si>
  <si>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</si>
  <si>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</si>
  <si>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</si>
  <si>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</si>
  <si>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</si>
  <si>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</si>
  <si>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</si>
  <si>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</si>
  <si>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</si>
  <si>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</si>
  <si>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</si>
  <si>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</si>
  <si>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</si>
  <si>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</si>
  <si>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</si>
  <si>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</si>
  <si>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</si>
  <si>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</si>
  <si>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</si>
  <si>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</si>
  <si>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</si>
  <si>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</si>
  <si>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</si>
  <si>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</si>
  <si>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</si>
  <si>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</si>
  <si>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</si>
  <si>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</si>
  <si>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</si>
  <si>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</si>
  <si>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</si>
  <si>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</si>
  <si>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</si>
  <si>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</si>
  <si>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</si>
  <si>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</si>
  <si>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</si>
  <si>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</si>
  <si>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</si>
  <si>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</si>
  <si>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</si>
  <si>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</si>
  <si>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</si>
  <si>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</si>
  <si>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</si>
  <si>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</si>
  <si>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</si>
  <si>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</si>
  <si>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</si>
  <si>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</si>
  <si>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</si>
  <si>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</si>
  <si>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</si>
  <si>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</si>
  <si>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</si>
  <si>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</si>
  <si>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</si>
  <si>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</si>
  <si>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</si>
  <si>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</si>
  <si>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</si>
  <si>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</si>
  <si>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</si>
  <si>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</si>
  <si>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</si>
  <si>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</si>
  <si>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</si>
  <si>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</si>
  <si>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</si>
  <si>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</si>
  <si>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</si>
  <si>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</si>
  <si>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</si>
  <si>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</si>
  <si>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</si>
  <si>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</si>
  <si>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</si>
  <si>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</si>
  <si>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</si>
  <si>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</si>
  <si>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</si>
  <si>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</si>
  <si>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</si>
  <si>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</si>
  <si>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</si>
  <si>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</si>
  <si>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</si>
  <si>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</si>
  <si>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</si>
  <si>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</si>
  <si>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</si>
  <si>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</si>
  <si>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</si>
  <si>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</si>
  <si>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</si>
  <si>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</si>
  <si>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</si>
  <si>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</si>
  <si>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</si>
  <si>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</si>
  <si>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</si>
  <si>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</si>
  <si>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</si>
  <si>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</si>
  <si>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</si>
  <si>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</si>
  <si>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</si>
  <si>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</si>
  <si>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</si>
  <si>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</si>
  <si>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</si>
  <si>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</si>
  <si>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</si>
  <si>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</si>
  <si>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</si>
  <si>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</si>
  <si>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</si>
  <si>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</si>
  <si>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</si>
  <si>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</si>
  <si>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</si>
  <si>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</si>
  <si>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</si>
  <si>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</si>
  <si>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</si>
  <si>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</si>
  <si>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</si>
  <si>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</si>
  <si>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</si>
  <si>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</si>
  <si>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</si>
  <si>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</si>
  <si>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</si>
  <si>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</si>
  <si>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</si>
  <si>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</si>
  <si>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</si>
  <si>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</si>
  <si>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</si>
  <si>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</si>
  <si>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</si>
  <si>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</si>
  <si>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</si>
  <si>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</si>
  <si>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</si>
  <si>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</si>
  <si>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</si>
  <si>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</si>
  <si>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</si>
  <si>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</si>
  <si>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</si>
  <si>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</si>
  <si>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</si>
  <si>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</si>
  <si>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</si>
  <si>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</si>
  <si>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</si>
  <si>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</si>
  <si>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</si>
  <si>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</si>
  <si>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</si>
  <si>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</si>
  <si>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</si>
  <si>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</si>
  <si>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</si>
  <si>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</si>
  <si>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</si>
  <si>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</si>
  <si>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</si>
  <si>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</si>
  <si>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</si>
  <si>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</si>
  <si>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</si>
  <si>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</si>
  <si>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</si>
  <si>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</si>
  <si>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</si>
  <si>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</si>
  <si>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</si>
  <si>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</si>
  <si>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</si>
  <si>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</si>
  <si>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</si>
  <si>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</si>
  <si>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</si>
  <si>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</si>
  <si>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</si>
  <si>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</si>
  <si>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</si>
  <si>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</si>
  <si>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</si>
  <si>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</si>
  <si>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</si>
  <si>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</si>
  <si>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</si>
  <si>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</si>
  <si>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</si>
  <si>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</si>
  <si>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</si>
  <si>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</si>
  <si>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</si>
  <si>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</si>
  <si>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</si>
  <si>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</si>
  <si>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</si>
  <si>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</si>
  <si>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</si>
  <si>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</si>
  <si>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</si>
  <si>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</si>
  <si>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</si>
  <si>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</si>
  <si>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</si>
  <si>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</si>
  <si>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</si>
  <si>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</si>
  <si>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</si>
  <si>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</si>
  <si>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</si>
  <si>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</si>
  <si>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</si>
  <si>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</si>
  <si>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</si>
  <si>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</si>
  <si>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</si>
  <si>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</si>
  <si>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</si>
  <si>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</si>
  <si>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</si>
  <si>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</si>
  <si>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</si>
  <si>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</si>
  <si>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</si>
  <si>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</si>
  <si>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</si>
  <si>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</si>
  <si>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</si>
  <si>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</si>
  <si>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</si>
  <si>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</si>
  <si>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</si>
  <si>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</si>
  <si>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</si>
  <si>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</si>
  <si>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</si>
  <si>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</si>
  <si>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</si>
  <si>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</si>
  <si>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</si>
  <si>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</si>
  <si>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</si>
  <si>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</si>
  <si>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</si>
  <si>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</si>
  <si>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</si>
  <si>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</si>
  <si>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</si>
  <si>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</si>
  <si>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</si>
  <si>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</si>
  <si>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</si>
  <si>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</si>
  <si>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</si>
  <si>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</si>
  <si>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</si>
  <si>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</si>
  <si>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</si>
  <si>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</si>
  <si>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</si>
  <si>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</si>
  <si>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</si>
  <si>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</si>
  <si>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</si>
  <si>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</si>
  <si>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</si>
  <si>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</si>
  <si>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</si>
  <si>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</si>
  <si>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</si>
  <si>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</si>
  <si>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</si>
  <si>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</si>
  <si>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</si>
  <si>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</si>
  <si>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</si>
  <si>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</si>
  <si>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</si>
  <si>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</si>
  <si>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</si>
  <si>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</si>
  <si>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</si>
  <si>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</si>
  <si>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</si>
  <si>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</si>
  <si>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</si>
  <si>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</si>
  <si>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</si>
  <si>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</si>
  <si>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</si>
  <si>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</si>
  <si>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</si>
  <si>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</si>
  <si>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</si>
  <si>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</si>
  <si>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</si>
  <si>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</si>
  <si>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</si>
  <si>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</si>
  <si>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</si>
  <si>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</si>
  <si>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</si>
  <si>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</si>
  <si>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</si>
  <si>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</si>
  <si>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</si>
  <si>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</si>
  <si>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</si>
  <si>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</si>
  <si>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</si>
  <si>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</si>
  <si>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</si>
  <si>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</si>
  <si>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</si>
  <si>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</si>
  <si>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</si>
  <si>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</si>
  <si>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</si>
  <si>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</si>
  <si>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</si>
  <si>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</si>
  <si>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</si>
  <si>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</si>
  <si>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</si>
  <si>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</si>
  <si>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</si>
  <si>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</si>
  <si>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</si>
  <si>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</si>
  <si>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</si>
  <si>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</si>
  <si>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</si>
  <si>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</si>
  <si>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</si>
  <si>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</si>
  <si>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</si>
  <si>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</si>
  <si>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</si>
  <si>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</si>
  <si>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</si>
  <si>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</si>
  <si>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</si>
  <si>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</si>
  <si>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</si>
  <si>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</si>
  <si>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</si>
  <si>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</si>
  <si>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</si>
  <si>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</si>
  <si>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</si>
  <si>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</si>
  <si>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</si>
  <si>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</si>
  <si>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</si>
  <si>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</si>
  <si>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</si>
  <si>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</si>
  <si>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</si>
  <si>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</si>
  <si>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</si>
  <si>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</si>
  <si>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</si>
  <si>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</si>
  <si>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</si>
  <si>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</si>
  <si>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</si>
  <si>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</si>
  <si>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</si>
  <si>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</si>
  <si>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</si>
  <si>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</si>
  <si>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</si>
  <si>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</si>
  <si>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</si>
  <si>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</si>
  <si>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</si>
  <si>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</si>
  <si>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</si>
  <si>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</si>
  <si>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</si>
  <si>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</si>
  <si>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</si>
  <si>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</si>
  <si>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</si>
  <si>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</si>
  <si>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</si>
  <si>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</si>
  <si>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</si>
  <si>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</si>
  <si>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</si>
  <si>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</si>
  <si>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</si>
  <si>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</si>
  <si>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</si>
  <si>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</si>
  <si>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</si>
  <si>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</si>
  <si>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</si>
  <si>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</si>
  <si>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</si>
  <si>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</si>
  <si>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</si>
  <si>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</si>
  <si>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</si>
  <si>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</si>
  <si>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</si>
  <si>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</si>
  <si>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</si>
  <si>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</si>
  <si>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</si>
  <si>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</si>
  <si>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</si>
  <si>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</si>
  <si>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</si>
  <si>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</si>
  <si>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</si>
  <si>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</si>
  <si>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</si>
  <si>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</si>
  <si>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</si>
  <si>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</si>
  <si>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</si>
  <si>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</si>
  <si>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</si>
  <si>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</si>
  <si>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</si>
  <si>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</si>
  <si>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</si>
  <si>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</si>
  <si>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</si>
  <si>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</si>
  <si>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</si>
  <si>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</si>
  <si>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</si>
  <si>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</si>
  <si>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</si>
  <si>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</si>
  <si>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</si>
  <si>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</si>
  <si>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</si>
  <si>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</si>
  <si>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</si>
  <si>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</si>
  <si>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</si>
  <si>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</si>
  <si>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</si>
  <si>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</si>
  <si>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</si>
  <si>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</si>
  <si>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</si>
  <si>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</si>
  <si>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</si>
  <si>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</si>
  <si>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</si>
  <si>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</si>
  <si>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</si>
  <si>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</si>
  <si>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</si>
  <si>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</si>
  <si>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</si>
  <si>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</si>
  <si>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</si>
  <si>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</si>
  <si>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</si>
  <si>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</si>
  <si>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</si>
  <si>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</si>
  <si>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</si>
  <si>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</si>
  <si>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</si>
  <si>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</si>
  <si>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</si>
  <si>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</si>
  <si>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</si>
  <si>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</si>
  <si>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</si>
  <si>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</si>
  <si>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</si>
  <si>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</si>
  <si>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</si>
  <si>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</si>
  <si>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</si>
  <si>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</si>
  <si>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</si>
  <si>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</si>
  <si>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</si>
  <si>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</si>
  <si>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</si>
  <si>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</si>
  <si>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</si>
  <si>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</si>
  <si>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</si>
  <si>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</si>
  <si>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</si>
  <si>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</si>
  <si>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</si>
  <si>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</si>
  <si>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</si>
  <si>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</si>
  <si>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</si>
  <si>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</si>
  <si>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</si>
  <si>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</si>
  <si>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</si>
  <si>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</si>
  <si>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</si>
  <si>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</si>
  <si>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</si>
  <si>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</si>
  <si>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</si>
  <si>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</si>
  <si>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</si>
  <si>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</si>
  <si>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</si>
  <si>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</si>
  <si>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</si>
  <si>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</si>
  <si>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</si>
  <si>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</si>
  <si>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</si>
  <si>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</si>
  <si>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</si>
  <si>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</si>
  <si>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</si>
  <si>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</si>
  <si>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</si>
  <si>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</si>
  <si>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</si>
  <si>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</si>
  <si>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</si>
  <si>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</si>
  <si>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</si>
  <si>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</si>
  <si>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</si>
  <si>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</si>
  <si>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</si>
  <si>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</si>
  <si>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</si>
  <si>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</si>
  <si>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</si>
  <si>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</si>
  <si>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</si>
  <si>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</si>
  <si>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</si>
  <si>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</si>
  <si>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</si>
  <si>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</si>
  <si>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</si>
  <si>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</si>
  <si>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</si>
  <si>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</si>
  <si>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</si>
  <si>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</si>
  <si>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</si>
  <si>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</si>
  <si>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</si>
  <si>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</si>
  <si>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</si>
  <si>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</si>
  <si>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</si>
  <si>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</si>
  <si>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</si>
  <si>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</si>
  <si>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</si>
  <si>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</si>
  <si>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</si>
  <si>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</si>
  <si>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</si>
  <si>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</si>
  <si>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</si>
  <si>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</si>
  <si>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</si>
  <si>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</si>
  <si>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</si>
  <si>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</si>
  <si>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</si>
  <si>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</si>
  <si>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</si>
  <si>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</si>
  <si>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</si>
  <si>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</si>
  <si>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</si>
  <si>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</si>
  <si>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</si>
  <si>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</si>
  <si>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</si>
  <si>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</si>
  <si>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</si>
  <si>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</si>
  <si>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</si>
  <si>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</si>
  <si>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</si>
  <si>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</si>
  <si>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</si>
  <si>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</si>
  <si>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</si>
  <si>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</si>
  <si>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</si>
  <si>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</si>
  <si>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</si>
  <si>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</si>
  <si>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</si>
  <si>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</si>
  <si>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</si>
  <si>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</si>
  <si>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</si>
  <si>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</si>
  <si>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</si>
  <si>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</si>
  <si>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</si>
  <si>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</si>
  <si>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</si>
  <si>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</si>
  <si>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</si>
  <si>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</si>
  <si>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</si>
  <si>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</si>
  <si>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</si>
  <si>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</si>
  <si>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</si>
  <si>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</si>
  <si>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</si>
  <si>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</si>
  <si>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</si>
  <si>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</si>
  <si>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</si>
  <si>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</si>
  <si>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</si>
  <si>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</si>
  <si>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</si>
  <si>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</si>
  <si>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</si>
  <si>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</si>
  <si>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</si>
  <si>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</si>
  <si>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</si>
  <si>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</si>
  <si>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</si>
  <si>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</si>
  <si>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</si>
  <si>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</si>
  <si>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</si>
  <si>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</si>
  <si>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</si>
  <si>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</si>
  <si>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</si>
  <si>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</si>
  <si>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</si>
  <si>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</si>
  <si>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</si>
  <si>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</si>
  <si>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</si>
  <si>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</si>
  <si>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</si>
  <si>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</si>
  <si>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</si>
  <si>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</si>
  <si>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</si>
  <si>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</si>
  <si>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</si>
  <si>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</si>
  <si>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</si>
  <si>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</si>
  <si>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</si>
  <si>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</si>
  <si>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</si>
  <si>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</si>
  <si>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</si>
  <si>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</si>
  <si>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</si>
  <si>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</si>
  <si>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</si>
  <si>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</si>
  <si>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</si>
  <si>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</si>
  <si>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</si>
  <si>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</si>
  <si>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</si>
  <si>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</si>
  <si>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</si>
  <si>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</si>
  <si>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</si>
  <si>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</si>
  <si>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</si>
  <si>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</si>
  <si>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</si>
  <si>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</si>
  <si>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</si>
  <si>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</si>
  <si>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</si>
  <si>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</si>
  <si>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</si>
  <si>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</si>
  <si>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</si>
  <si>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</si>
  <si>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</si>
  <si>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</si>
  <si>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</si>
  <si>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</si>
  <si>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</si>
  <si>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</si>
  <si>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</si>
  <si>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</si>
  <si>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</si>
  <si>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</si>
  <si>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</si>
  <si>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</si>
  <si>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</si>
  <si>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</si>
  <si>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</si>
  <si>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</si>
  <si>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</si>
  <si>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</si>
  <si>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</si>
  <si>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</si>
  <si>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</si>
  <si>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</si>
  <si>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</si>
  <si>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</si>
  <si>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</si>
  <si>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</si>
  <si>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</si>
  <si>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</si>
  <si>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</si>
  <si>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</si>
  <si>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</si>
  <si>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</si>
  <si>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</si>
  <si>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</si>
  <si>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</si>
  <si>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</si>
  <si>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</si>
  <si>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</si>
  <si>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</si>
  <si>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</si>
  <si>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</si>
  <si>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</si>
  <si>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</si>
  <si>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</si>
  <si>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</si>
  <si>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</si>
  <si>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</si>
  <si>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</si>
  <si>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</si>
  <si>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</si>
  <si>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</si>
  <si>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</si>
  <si>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</si>
  <si>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</si>
  <si>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</si>
  <si>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</si>
  <si>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</si>
  <si>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</si>
  <si>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</si>
  <si>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</si>
  <si>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</si>
  <si>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</si>
  <si>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</si>
  <si>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</si>
  <si>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</si>
  <si>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</si>
  <si>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</si>
  <si>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</si>
  <si>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</si>
  <si>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</si>
  <si>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</si>
  <si>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</si>
  <si>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</si>
  <si>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</si>
  <si>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</si>
  <si>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</si>
  <si>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</si>
  <si>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</si>
  <si>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</si>
  <si>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</si>
  <si>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</si>
  <si>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</si>
  <si>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</si>
  <si>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</si>
  <si>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</si>
  <si>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</si>
  <si>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</si>
  <si>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</si>
  <si>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</si>
  <si>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</si>
  <si>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</si>
  <si>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</si>
  <si>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</si>
  <si>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</si>
  <si>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</si>
  <si>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</si>
  <si>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</si>
  <si>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</si>
  <si>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</si>
  <si>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</si>
  <si>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</si>
  <si>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</si>
  <si>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</si>
  <si>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</si>
  <si>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</si>
  <si>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</si>
  <si>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</si>
  <si>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</si>
  <si>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</si>
  <si>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</si>
  <si>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</si>
  <si>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</si>
  <si>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</si>
  <si>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</si>
  <si>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</si>
  <si>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</si>
  <si>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</si>
  <si>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</si>
  <si>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</si>
  <si>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</si>
  <si>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</si>
  <si>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</si>
  <si>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</si>
  <si>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</si>
  <si>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</si>
  <si>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</si>
  <si>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</si>
  <si>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</si>
  <si>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</si>
  <si>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</si>
  <si>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</si>
  <si>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</si>
  <si>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</si>
  <si>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</si>
  <si>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</si>
  <si>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</si>
  <si>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</si>
  <si>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</si>
  <si>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</si>
  <si>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</si>
  <si>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</si>
  <si>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</si>
  <si>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</si>
  <si>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</si>
  <si>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</si>
  <si>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</si>
  <si>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</si>
  <si>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</si>
  <si>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</si>
  <si>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</si>
  <si>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</si>
  <si>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</si>
  <si>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</si>
  <si>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</si>
  <si>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</si>
  <si>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</si>
  <si>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</si>
  <si>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</si>
  <si>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</si>
  <si>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</si>
  <si>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</si>
  <si>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</si>
  <si>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</si>
  <si>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</si>
  <si>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</si>
  <si>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</si>
  <si>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</si>
  <si>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</si>
  <si>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</si>
  <si>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</si>
  <si>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</si>
  <si>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</si>
  <si>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</si>
  <si>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</si>
  <si>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</si>
  <si>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</si>
  <si>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</si>
  <si>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</si>
  <si>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</si>
  <si>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</si>
  <si>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</si>
  <si>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</si>
  <si>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</si>
  <si>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</si>
  <si>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</si>
  <si>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</si>
  <si>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</si>
  <si>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</si>
  <si>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</si>
  <si>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</si>
  <si>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</si>
  <si>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</si>
  <si>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</si>
  <si>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</si>
  <si>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</si>
  <si>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</si>
  <si>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</si>
  <si>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</si>
  <si>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</si>
  <si>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</si>
  <si>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</si>
  <si>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</si>
  <si>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</si>
  <si>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</si>
  <si>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</si>
  <si>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</si>
  <si>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</si>
  <si>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</si>
  <si>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</si>
  <si>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</si>
  <si>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</si>
  <si>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</si>
  <si>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</si>
  <si>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</si>
  <si>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</si>
  <si>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</si>
  <si>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</si>
  <si>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</si>
  <si>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</si>
  <si>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</si>
  <si>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</si>
  <si>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</si>
  <si>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</si>
  <si>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</si>
  <si>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</si>
  <si>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</si>
  <si>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</si>
  <si>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</si>
  <si>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</si>
  <si>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</si>
  <si>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</si>
  <si>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</si>
  <si>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</si>
  <si>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</si>
  <si>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</si>
  <si>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</si>
  <si>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</si>
  <si>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</si>
  <si>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</si>
  <si>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</si>
  <si>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</si>
  <si>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</si>
  <si>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</si>
  <si>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</si>
  <si>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</si>
  <si>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</si>
  <si>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</si>
  <si>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</si>
  <si>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</si>
  <si>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</si>
  <si>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</si>
  <si>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</si>
  <si>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</si>
  <si>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</si>
  <si>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</si>
  <si>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</si>
  <si>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</si>
  <si>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</si>
  <si>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</si>
  <si>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</si>
  <si>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</si>
  <si>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</si>
  <si>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</si>
  <si>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</si>
  <si>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</si>
  <si>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</si>
  <si>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</si>
  <si>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</si>
  <si>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</si>
  <si>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</si>
  <si>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</si>
  <si>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</si>
  <si>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</si>
  <si>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</si>
  <si>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</si>
  <si>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</si>
  <si>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</si>
  <si>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</si>
  <si>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</si>
  <si>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</si>
  <si>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</si>
  <si>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</si>
  <si>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</si>
  <si>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</si>
  <si>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</si>
  <si>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</si>
  <si>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</si>
  <si>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</si>
  <si>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</si>
  <si>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</si>
  <si>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</si>
  <si>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</si>
  <si>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</si>
  <si>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</si>
  <si>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</si>
  <si>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</si>
  <si>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</si>
  <si>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</si>
  <si>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</si>
  <si>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</si>
  <si>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</si>
  <si>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</si>
  <si>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</si>
  <si>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</si>
  <si>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</si>
  <si>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</si>
  <si>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</si>
  <si>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</si>
  <si>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</si>
  <si>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</si>
  <si>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</si>
  <si>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</si>
  <si>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</si>
  <si>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</si>
  <si>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</si>
  <si>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</si>
  <si>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</si>
  <si>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</si>
  <si>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</si>
  <si>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</si>
  <si>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</si>
  <si>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</si>
  <si>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</si>
  <si>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</si>
  <si>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</si>
  <si>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</si>
  <si>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</si>
  <si>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</si>
  <si>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</si>
  <si>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</si>
  <si>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</si>
  <si>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</si>
  <si>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</si>
  <si>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</si>
  <si>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</si>
  <si>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</si>
  <si>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</si>
  <si>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</si>
  <si>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</si>
  <si>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</si>
  <si>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</si>
  <si>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</si>
  <si>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</si>
  <si>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</si>
  <si>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</si>
  <si>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</si>
  <si>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</si>
  <si>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</si>
  <si>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</si>
  <si>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</si>
  <si>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</si>
  <si>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</si>
  <si>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</si>
  <si>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</si>
  <si>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</si>
  <si>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</si>
  <si>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</si>
  <si>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</si>
  <si>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</si>
  <si>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</si>
  <si>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</si>
  <si>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</si>
  <si>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</si>
  <si>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</si>
  <si>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</si>
  <si>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</si>
  <si>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</si>
  <si>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</si>
  <si>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</si>
  <si>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</si>
  <si>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</si>
  <si>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</si>
  <si>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</si>
  <si>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</si>
  <si>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</si>
  <si>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</si>
  <si>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</si>
  <si>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</si>
  <si>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</si>
  <si>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</si>
  <si>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</si>
  <si>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</si>
  <si>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</si>
  <si>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</si>
  <si>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</si>
  <si>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</si>
  <si>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</si>
  <si>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</si>
  <si>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</si>
  <si>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</si>
  <si>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</si>
  <si>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</si>
  <si>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</si>
  <si>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</si>
  <si>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</si>
  <si>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</si>
  <si>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</si>
  <si>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</si>
  <si>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</si>
  <si>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</si>
  <si>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</si>
  <si>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</si>
  <si>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</si>
  <si>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</si>
  <si>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</si>
  <si>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</si>
  <si>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</si>
  <si>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</si>
  <si>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</si>
  <si>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</si>
  <si>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</si>
  <si>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</si>
  <si>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</si>
  <si>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</si>
  <si>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</si>
  <si>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</si>
  <si>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</si>
  <si>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</si>
  <si>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</si>
  <si>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</si>
  <si>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</si>
  <si>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</si>
  <si>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</si>
  <si>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</si>
  <si>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</si>
  <si>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</si>
  <si>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</si>
  <si>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</si>
  <si>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</si>
  <si>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</si>
  <si>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</si>
  <si>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</si>
  <si>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</si>
  <si>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</si>
  <si>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</si>
  <si>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</si>
  <si>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</si>
  <si>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</si>
  <si>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</si>
  <si>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</si>
  <si>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</si>
  <si>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</si>
  <si>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</si>
  <si>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</si>
  <si>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</si>
  <si>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</si>
  <si>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</si>
  <si>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</si>
  <si>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</si>
  <si>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</si>
  <si>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</si>
  <si>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</si>
  <si>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</si>
  <si>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</si>
  <si>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</si>
  <si>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</si>
  <si>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</si>
  <si>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</si>
  <si>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</si>
  <si>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</si>
  <si>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</si>
  <si>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</si>
  <si>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</si>
  <si>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</si>
  <si>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</si>
  <si>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</si>
  <si>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</si>
  <si>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</si>
  <si>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</si>
  <si>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</si>
  <si>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</si>
  <si>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</si>
  <si>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</si>
  <si>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</si>
  <si>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</si>
  <si>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</si>
  <si>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</si>
  <si>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</si>
  <si>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</si>
  <si>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</si>
  <si>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</si>
  <si>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</si>
  <si>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</si>
  <si>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</si>
  <si>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</si>
  <si>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</si>
  <si>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</si>
  <si>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</si>
  <si>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</si>
  <si>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</si>
  <si>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</si>
  <si>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</si>
  <si>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</si>
  <si>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</si>
  <si>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</si>
  <si>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</si>
  <si>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</si>
  <si>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</si>
  <si>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</si>
  <si>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</si>
  <si>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</si>
  <si>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</si>
  <si>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</si>
  <si>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</si>
  <si>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</si>
  <si>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</si>
  <si>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</si>
  <si>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</si>
  <si>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</si>
  <si>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</si>
  <si>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</si>
  <si>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</si>
  <si>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</si>
  <si>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</si>
  <si>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</si>
  <si>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</si>
  <si>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</si>
  <si>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</si>
  <si>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</si>
  <si>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</si>
  <si>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</si>
  <si>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</si>
  <si>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</si>
  <si>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</si>
  <si>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</si>
  <si>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</si>
  <si>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</si>
  <si>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</si>
  <si>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</si>
  <si>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</si>
  <si>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</si>
  <si>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</si>
  <si>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</si>
  <si>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</si>
  <si>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</si>
  <si>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</si>
  <si>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</si>
  <si>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</si>
  <si>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</si>
  <si>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</si>
  <si>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</si>
  <si>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</si>
  <si>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</si>
  <si>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</si>
  <si>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</si>
  <si>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</si>
  <si>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</si>
  <si>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</si>
  <si>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</si>
  <si>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</si>
  <si>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</si>
  <si>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</si>
  <si>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</si>
  <si>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</si>
  <si>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</si>
  <si>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</si>
  <si>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</si>
  <si>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</si>
  <si>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</si>
  <si>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</si>
  <si>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</si>
  <si>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</si>
  <si>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</si>
  <si>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</si>
  <si>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</si>
  <si>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</si>
  <si>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</si>
  <si>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</si>
  <si>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</si>
  <si>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</si>
  <si>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</si>
  <si>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</si>
  <si>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</si>
  <si>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</si>
  <si>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</si>
  <si>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</si>
  <si>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</si>
  <si>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</si>
  <si>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</si>
  <si>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</si>
  <si>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</si>
  <si>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</si>
  <si>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</si>
  <si>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</si>
  <si>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</si>
  <si>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</si>
  <si>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</si>
  <si>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</si>
  <si>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</si>
  <si>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</si>
  <si>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</si>
  <si>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</si>
  <si>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</si>
  <si>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</si>
  <si>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</si>
  <si>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</si>
  <si>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</si>
  <si>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</si>
  <si>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</si>
  <si>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</si>
  <si>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</si>
  <si>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</si>
  <si>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</si>
  <si>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</si>
  <si>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</si>
  <si>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</si>
  <si>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</si>
  <si>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</si>
  <si>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</si>
  <si>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</si>
  <si>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</si>
  <si>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</si>
  <si>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</si>
  <si>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</si>
  <si>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</si>
  <si>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</si>
  <si>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</si>
  <si>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</si>
  <si>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</si>
  <si>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</si>
  <si>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</si>
  <si>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</si>
  <si>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</si>
  <si>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</si>
  <si>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</si>
  <si>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</si>
  <si>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</si>
  <si>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</si>
  <si>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</si>
  <si>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</si>
  <si>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</si>
  <si>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</si>
  <si>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</si>
  <si>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</si>
  <si>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</si>
  <si>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</si>
  <si>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</si>
  <si>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</si>
  <si>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</si>
  <si>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</si>
  <si>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</si>
  <si>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</si>
  <si>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</si>
  <si>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</si>
  <si>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</si>
  <si>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</si>
  <si>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</si>
  <si>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</si>
  <si>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</si>
  <si>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</si>
  <si>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</si>
  <si>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</si>
  <si>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</si>
  <si>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</si>
  <si>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</si>
  <si>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</si>
  <si>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</si>
  <si>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</si>
  <si>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</si>
  <si>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</si>
  <si>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</si>
  <si>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</si>
  <si>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</si>
  <si>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</si>
  <si>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</si>
  <si>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</si>
  <si>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</si>
  <si>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</si>
  <si>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</si>
  <si>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</si>
  <si>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</si>
  <si>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</si>
  <si>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</si>
  <si>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</si>
  <si>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</si>
  <si>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</si>
  <si>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</si>
  <si>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</si>
  <si>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</si>
  <si>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</si>
  <si>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</si>
  <si>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</si>
  <si>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</si>
  <si>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</si>
  <si>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</si>
  <si>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</si>
  <si>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</si>
  <si>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</si>
  <si>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</si>
  <si>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</si>
  <si>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</si>
  <si>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</si>
  <si>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</si>
  <si>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</si>
  <si>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</si>
  <si>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</si>
  <si>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</si>
  <si>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</si>
  <si>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</si>
  <si>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</si>
  <si>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</si>
  <si>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</si>
  <si>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</si>
  <si>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</si>
  <si>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</si>
  <si>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</si>
  <si>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</si>
  <si>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</si>
  <si>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</si>
  <si>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</si>
  <si>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</si>
  <si>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</si>
  <si>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</si>
  <si>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</si>
  <si>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</si>
  <si>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</si>
  <si>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</si>
  <si>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</si>
  <si>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</si>
  <si>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</si>
  <si>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</si>
  <si>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</si>
  <si>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</si>
  <si>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</si>
  <si>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</si>
  <si>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</si>
  <si>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</si>
  <si>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</si>
  <si>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</si>
  <si>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</si>
  <si>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</si>
  <si>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</si>
  <si>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</si>
  <si>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</si>
  <si>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</si>
  <si>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</si>
  <si>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</si>
  <si>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</si>
  <si>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</si>
  <si>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</si>
  <si>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</si>
  <si>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</si>
  <si>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</si>
  <si>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</si>
  <si>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</si>
  <si>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</si>
  <si>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</si>
  <si>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</si>
  <si>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</si>
  <si>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</si>
  <si>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</si>
  <si>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</si>
  <si>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</si>
  <si>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</si>
  <si>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</si>
  <si>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</si>
  <si>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</si>
  <si>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</si>
  <si>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</si>
  <si>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</si>
  <si>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</si>
  <si>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</si>
  <si>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</si>
  <si>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</si>
  <si>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</si>
  <si>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</si>
  <si>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</si>
  <si>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</si>
  <si>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</si>
  <si>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</si>
  <si>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</si>
  <si>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</si>
  <si>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</si>
  <si>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</si>
  <si>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</si>
  <si>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</si>
  <si>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</si>
  <si>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</si>
  <si>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</si>
  <si>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</si>
  <si>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</si>
  <si>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</si>
  <si>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</si>
  <si>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</si>
  <si>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</si>
  <si>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</si>
  <si>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</si>
  <si>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</si>
  <si>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</si>
  <si>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</si>
  <si>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</si>
  <si>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</si>
  <si>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</si>
  <si>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</si>
  <si>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</si>
  <si>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</si>
  <si>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</si>
  <si>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</si>
  <si>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</si>
  <si>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</si>
  <si>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</si>
  <si>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</si>
  <si>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</si>
  <si>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</si>
  <si>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</si>
  <si>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</si>
  <si>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</si>
  <si>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</si>
  <si>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</si>
  <si>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</si>
  <si>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</si>
  <si>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</si>
  <si>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</si>
  <si>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</si>
  <si>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</si>
  <si>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</si>
  <si>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</si>
  <si>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</si>
  <si>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</si>
  <si>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</si>
  <si>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</si>
  <si>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</si>
  <si>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</si>
  <si>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</si>
  <si>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</si>
  <si>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</si>
  <si>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</si>
  <si>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</si>
  <si>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</si>
  <si>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</si>
  <si>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</si>
  <si>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</si>
  <si>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</si>
  <si>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</si>
  <si>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</si>
  <si>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</si>
  <si>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</si>
  <si>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</si>
  <si>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</si>
  <si>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</si>
  <si>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</si>
  <si>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</si>
  <si>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</si>
  <si>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</si>
  <si>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</si>
  <si>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</si>
  <si>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</si>
  <si>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</si>
  <si>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</si>
  <si>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</si>
  <si>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</si>
  <si>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</si>
  <si>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</si>
  <si>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</si>
  <si>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</si>
  <si>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</si>
  <si>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</si>
  <si>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</si>
  <si>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</si>
  <si>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</si>
  <si>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</si>
  <si>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</si>
  <si>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</si>
  <si>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</si>
  <si>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</si>
  <si>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</si>
  <si>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</si>
  <si>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</si>
  <si>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</si>
  <si>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</si>
  <si>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</si>
  <si>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</si>
  <si>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</si>
  <si>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</si>
  <si>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</si>
  <si>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</si>
  <si>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</si>
  <si>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</si>
  <si>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</si>
  <si>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</si>
  <si>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</si>
  <si>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</si>
  <si>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</si>
  <si>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</si>
  <si>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</si>
  <si>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</si>
  <si>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</si>
  <si>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</si>
  <si>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</si>
  <si>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</si>
  <si>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</si>
  <si>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</si>
  <si>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</si>
  <si>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</si>
  <si>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</si>
  <si>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</si>
  <si>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</si>
  <si>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</si>
  <si>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</si>
  <si>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</si>
  <si>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</si>
  <si>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</si>
  <si>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</si>
  <si>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</si>
  <si>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</si>
  <si>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</si>
  <si>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</si>
  <si>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</si>
  <si>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</si>
  <si>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</si>
  <si>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</si>
  <si>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</si>
  <si>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</si>
  <si>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</si>
  <si>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</si>
  <si>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</si>
  <si>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</si>
  <si>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</si>
  <si>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</si>
  <si>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</si>
  <si>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</si>
  <si>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</si>
  <si>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</si>
  <si>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</si>
  <si>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</si>
  <si>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</si>
  <si>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</si>
  <si>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</si>
  <si>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</si>
  <si>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</si>
  <si>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</si>
  <si>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</si>
  <si>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</si>
  <si>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</si>
  <si>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</si>
  <si>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</si>
  <si>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</si>
  <si>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</si>
  <si>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</si>
  <si>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</si>
  <si>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</si>
  <si>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</si>
  <si>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</si>
  <si>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</si>
  <si>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</si>
  <si>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</si>
  <si>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</si>
  <si>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</si>
  <si>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</si>
  <si>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</si>
  <si>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</si>
  <si>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</si>
  <si>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</si>
  <si>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</si>
  <si>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</si>
  <si>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</si>
  <si>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</si>
  <si>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</si>
  <si>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</si>
  <si>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</si>
  <si>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</si>
  <si>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</si>
  <si>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</si>
  <si>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</si>
  <si>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</si>
  <si>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</si>
  <si>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</si>
  <si>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</si>
  <si>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</si>
  <si>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</si>
  <si>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</si>
  <si>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</si>
  <si>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</si>
  <si>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</si>
  <si>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</si>
  <si>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</si>
  <si>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</si>
  <si>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</si>
  <si>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</si>
  <si>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</si>
  <si>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</si>
  <si>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</si>
  <si>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</si>
  <si>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</si>
  <si>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</si>
  <si>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</si>
  <si>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</si>
  <si>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</si>
  <si>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</si>
  <si>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</si>
  <si>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</si>
  <si>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</si>
  <si>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</si>
  <si>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</si>
  <si>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</si>
  <si>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</si>
  <si>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</si>
  <si>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</si>
  <si>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</si>
  <si>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</si>
  <si>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</si>
  <si>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</si>
  <si>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</si>
  <si>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</si>
  <si>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</si>
  <si>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</si>
  <si>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</si>
  <si>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</si>
  <si>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</si>
  <si>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</si>
  <si>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</si>
  <si>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</si>
  <si>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</si>
  <si>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</si>
  <si>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</si>
  <si>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</si>
  <si>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</si>
  <si>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</si>
  <si>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</si>
  <si>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</si>
  <si>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</si>
  <si>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</si>
  <si>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</si>
  <si>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</si>
  <si>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</si>
  <si>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</si>
  <si>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</si>
  <si>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</si>
  <si>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</si>
  <si>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</si>
  <si>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</si>
  <si>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</si>
  <si>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</si>
  <si>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</si>
  <si>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</si>
  <si>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</si>
  <si>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</si>
  <si>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</si>
  <si>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</si>
  <si>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</si>
  <si>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</si>
  <si>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</si>
  <si>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</si>
  <si>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</si>
  <si>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</si>
  <si>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</si>
  <si>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</si>
  <si>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</si>
  <si>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</si>
  <si>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</si>
  <si>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</si>
  <si>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</si>
  <si>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</si>
  <si>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</si>
  <si>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</si>
  <si>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</si>
  <si>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</si>
  <si>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</si>
  <si>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</si>
  <si>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</si>
  <si>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</si>
  <si>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</si>
  <si>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</si>
  <si>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</si>
  <si>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</si>
  <si>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</si>
  <si>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</si>
  <si>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</si>
  <si>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</si>
  <si>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</si>
  <si>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</si>
  <si>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</si>
  <si>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</si>
  <si>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</si>
  <si>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</si>
  <si>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</si>
  <si>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</si>
  <si>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</si>
  <si>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</si>
  <si>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</si>
  <si>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</si>
  <si>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</si>
  <si>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</si>
  <si>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</si>
  <si>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</si>
  <si>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</si>
  <si>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</si>
  <si>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</si>
  <si>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</si>
  <si>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</si>
  <si>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</si>
  <si>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</si>
  <si>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</si>
  <si>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</si>
  <si>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</si>
  <si>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</si>
  <si>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</si>
  <si>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</si>
  <si>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</si>
  <si>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</si>
  <si>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</si>
  <si>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</si>
  <si>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</si>
  <si>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</si>
  <si>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</si>
  <si>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</si>
  <si>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</si>
  <si>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</si>
  <si>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</si>
  <si>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</si>
  <si>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</si>
  <si>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</si>
  <si>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</si>
  <si>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</si>
  <si>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</si>
  <si>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</si>
  <si>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</si>
  <si>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</si>
  <si>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</si>
  <si>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</si>
  <si>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</si>
  <si>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</si>
  <si>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</si>
  <si>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</si>
  <si>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</si>
  <si>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</si>
  <si>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</si>
  <si>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</si>
  <si>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</si>
  <si>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</si>
  <si>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</si>
  <si>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</si>
  <si>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</si>
  <si>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</si>
  <si>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</si>
  <si>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</si>
  <si>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</si>
  <si>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</si>
  <si>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</si>
  <si>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</si>
  <si>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</si>
  <si>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</si>
  <si>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</si>
  <si>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</si>
  <si>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</si>
  <si>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</si>
  <si>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</si>
  <si>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</si>
  <si>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</si>
  <si>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</si>
  <si>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</si>
  <si>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</si>
  <si>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</si>
  <si>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</si>
  <si>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</si>
  <si>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</si>
  <si>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</si>
  <si>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</si>
  <si>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</si>
  <si>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</si>
  <si>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</si>
  <si>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</si>
  <si>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</si>
  <si>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</si>
  <si>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</si>
  <si>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</si>
  <si>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</si>
  <si>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</si>
  <si>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</si>
  <si>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</si>
  <si>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</si>
  <si>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</si>
  <si>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</si>
  <si>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</si>
  <si>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</si>
  <si>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</si>
  <si>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</si>
  <si>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</si>
  <si>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</si>
  <si>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</si>
  <si>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</si>
  <si>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</si>
  <si>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</si>
  <si>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</si>
  <si>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</si>
  <si>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</si>
  <si>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</si>
  <si>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</si>
  <si>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</si>
  <si>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</si>
  <si>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</si>
  <si>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</si>
  <si>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</si>
  <si>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</si>
  <si>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</si>
  <si>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</si>
  <si>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</si>
  <si>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</si>
  <si>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</si>
  <si>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</si>
  <si>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</si>
  <si>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</si>
  <si>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</si>
  <si>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</si>
  <si>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</si>
  <si>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</si>
  <si>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</si>
  <si>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</si>
  <si>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</si>
  <si>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</si>
  <si>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</si>
  <si>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</si>
  <si>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</si>
  <si>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</si>
  <si>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</si>
  <si>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</si>
  <si>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</si>
  <si>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</si>
  <si>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</si>
  <si>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</si>
  <si>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</si>
  <si>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</si>
  <si>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</si>
  <si>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</si>
  <si>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</si>
  <si>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</si>
  <si>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</si>
  <si>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</si>
  <si>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</si>
  <si>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</si>
  <si>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</si>
  <si>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</si>
  <si>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</si>
  <si>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</si>
  <si>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</si>
  <si>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</si>
  <si>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</si>
  <si>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</si>
  <si>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</si>
  <si>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</si>
  <si>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</si>
  <si>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</si>
  <si>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</si>
  <si>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</si>
  <si>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</si>
  <si>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</si>
  <si>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</si>
  <si>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</si>
  <si>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</si>
  <si>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</si>
  <si>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</si>
  <si>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</si>
  <si>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</si>
  <si>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</si>
  <si>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</si>
  <si>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</si>
  <si>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</si>
  <si>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</si>
  <si>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</si>
  <si>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</si>
  <si>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</si>
  <si>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</si>
  <si>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</si>
  <si>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</si>
  <si>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</si>
  <si>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</si>
  <si>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</si>
  <si>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</si>
  <si>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</si>
  <si>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</si>
  <si>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</si>
  <si>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</si>
  <si>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</si>
  <si>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</si>
  <si>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</si>
  <si>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</si>
  <si>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</si>
  <si>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</si>
  <si>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</si>
  <si>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</si>
  <si>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</si>
  <si>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</si>
  <si>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</si>
  <si>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</si>
  <si>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</si>
  <si>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</si>
  <si>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</si>
  <si>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</si>
  <si>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</si>
  <si>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</si>
  <si>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</si>
  <si>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</si>
  <si>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</si>
  <si>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</si>
  <si>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</si>
  <si>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</si>
  <si>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</si>
  <si>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</si>
  <si>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</si>
  <si>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</si>
  <si>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</si>
  <si>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</si>
  <si>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</si>
  <si>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</si>
  <si>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</si>
  <si>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</si>
  <si>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</si>
  <si>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</si>
  <si>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</si>
  <si>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</si>
  <si>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</si>
  <si>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</si>
  <si>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</si>
  <si>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</si>
  <si>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</si>
  <si>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</si>
  <si>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</si>
  <si>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</si>
  <si>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</si>
  <si>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</si>
  <si>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</si>
  <si>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</si>
  <si>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</si>
  <si>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</si>
  <si>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</si>
  <si>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</si>
  <si>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</si>
  <si>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</si>
  <si>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</si>
  <si>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</si>
  <si>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</si>
  <si>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</si>
  <si>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</si>
  <si>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</si>
  <si>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</si>
  <si>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</si>
  <si>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</si>
  <si>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</si>
  <si>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</si>
  <si>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</si>
  <si>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</si>
  <si>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</si>
  <si>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</si>
  <si>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</si>
  <si>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</si>
  <si>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</si>
  <si>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</si>
  <si>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</si>
  <si>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</si>
  <si>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</si>
  <si>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</si>
  <si>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</si>
  <si>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</si>
  <si>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</si>
  <si>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</si>
  <si>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</si>
  <si>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</si>
  <si>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</si>
  <si>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</si>
  <si>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</si>
  <si>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</si>
  <si>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</si>
  <si>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</si>
  <si>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</si>
  <si>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</si>
  <si>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</si>
  <si>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</si>
  <si>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</si>
  <si>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</si>
  <si>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</si>
  <si>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</si>
  <si>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</si>
  <si>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</si>
  <si>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</si>
  <si>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</si>
  <si>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</si>
  <si>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</si>
  <si>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</si>
  <si>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</si>
  <si>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</si>
  <si>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</si>
  <si>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</si>
  <si>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</si>
  <si>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</si>
  <si>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</si>
  <si>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</si>
  <si>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</si>
  <si>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</si>
  <si>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</si>
  <si>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</si>
  <si>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</si>
  <si>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</si>
  <si>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</si>
  <si>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</si>
  <si>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</si>
  <si>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</si>
  <si>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</si>
  <si>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</si>
  <si>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</si>
  <si>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</si>
  <si>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</si>
  <si>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</si>
  <si>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</si>
  <si>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</si>
  <si>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</si>
  <si>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</si>
  <si>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</si>
  <si>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</si>
  <si>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</si>
  <si>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</si>
  <si>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</si>
  <si>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</si>
  <si>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</si>
  <si>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</si>
  <si>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</si>
  <si>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</si>
  <si>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</si>
  <si>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</si>
  <si>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</si>
  <si>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</si>
  <si>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</si>
  <si>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</si>
  <si>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</si>
  <si>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</si>
  <si>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</si>
  <si>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</si>
  <si>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</si>
  <si>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</si>
  <si>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</si>
  <si>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</si>
  <si>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</si>
  <si>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</si>
  <si>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</si>
  <si>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</si>
  <si>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</si>
  <si>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</si>
  <si>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</si>
  <si>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</si>
  <si>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</si>
  <si>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</si>
  <si>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</si>
  <si>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</si>
  <si>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</si>
  <si>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</si>
  <si>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</si>
  <si>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</si>
  <si>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</si>
  <si>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</si>
  <si>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</si>
  <si>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</si>
  <si>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</si>
  <si>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</si>
  <si>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</si>
  <si>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</si>
  <si>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</si>
  <si>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</si>
  <si>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</si>
  <si>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</si>
  <si>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</si>
  <si>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</si>
  <si>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</si>
  <si>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</si>
  <si>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</si>
  <si>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</si>
  <si>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</si>
  <si>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</si>
  <si>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</si>
  <si>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</si>
  <si>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</si>
  <si>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</si>
  <si>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</si>
  <si>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</si>
  <si>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</si>
  <si>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</si>
  <si>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</si>
  <si>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</si>
  <si>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</si>
  <si>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</si>
  <si>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</si>
  <si>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</si>
  <si>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</si>
  <si>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</si>
  <si>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</si>
  <si>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</si>
  <si>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</si>
  <si>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</si>
  <si>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</si>
  <si>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</si>
  <si>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</si>
  <si>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</si>
  <si>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</si>
  <si>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</si>
  <si>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</si>
  <si>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</si>
  <si>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</si>
  <si>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</si>
  <si>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</si>
  <si>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</si>
  <si>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</si>
  <si>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</si>
  <si>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</si>
  <si>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</si>
  <si>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</si>
  <si>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</si>
  <si>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</si>
  <si>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</si>
  <si>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</si>
  <si>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</si>
  <si>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</si>
  <si>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</si>
  <si>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</si>
  <si>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</si>
  <si>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</si>
  <si>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</si>
  <si>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</si>
  <si>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</si>
  <si>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</si>
  <si>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</si>
  <si>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</si>
  <si>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</si>
  <si>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</si>
  <si>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</si>
  <si>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</si>
  <si>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</si>
  <si>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</si>
  <si>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</si>
  <si>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</si>
  <si>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</si>
  <si>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</si>
  <si>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</si>
  <si>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</si>
  <si>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</si>
  <si>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</si>
  <si>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</si>
  <si>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</si>
  <si>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</si>
  <si>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</si>
  <si>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</si>
  <si>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</si>
  <si>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</si>
  <si>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</si>
  <si>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</si>
  <si>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</si>
  <si>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</si>
  <si>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</si>
  <si>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</si>
  <si>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</si>
  <si>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</si>
  <si>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</si>
  <si>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</si>
  <si>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</si>
  <si>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</si>
  <si>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</si>
  <si>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</si>
  <si>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</si>
  <si>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</si>
  <si>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</si>
  <si>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</si>
  <si>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</si>
  <si>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</si>
  <si>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</si>
  <si>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</si>
  <si>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</si>
  <si>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</si>
  <si>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</si>
  <si>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</si>
  <si>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</si>
  <si>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</si>
  <si>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</si>
  <si>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</si>
  <si>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</si>
  <si>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</si>
  <si>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</si>
  <si>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</si>
  <si>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</si>
  <si>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</si>
  <si>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</si>
  <si>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</si>
  <si>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</si>
  <si>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</si>
  <si>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</si>
  <si>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</si>
  <si>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</si>
  <si>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</si>
  <si>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</si>
  <si>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</si>
  <si>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</si>
  <si>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</si>
  <si>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</si>
  <si>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</si>
  <si>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</si>
  <si>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</si>
  <si>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</si>
  <si>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</si>
  <si>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</si>
  <si>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</si>
  <si>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</si>
  <si>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</si>
  <si>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</si>
  <si>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</si>
  <si>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</si>
  <si>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</si>
  <si>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</si>
  <si>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</si>
  <si>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</si>
  <si>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</si>
  <si>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</si>
  <si>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</si>
  <si>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</si>
  <si>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</si>
  <si>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</si>
  <si>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</si>
  <si>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</si>
  <si>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</si>
  <si>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</si>
  <si>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</si>
  <si>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</si>
  <si>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</si>
  <si>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</si>
  <si>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</si>
  <si>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</si>
  <si>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</si>
  <si>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</si>
  <si>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</si>
  <si>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</si>
  <si>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</si>
  <si>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</si>
  <si>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</si>
  <si>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</si>
  <si>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</si>
  <si>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</si>
  <si>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</si>
  <si>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</si>
  <si>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</si>
  <si>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</si>
  <si>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</si>
  <si>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</si>
  <si>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</si>
  <si>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</si>
  <si>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</si>
  <si>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</si>
  <si>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</si>
  <si>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</si>
  <si>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</si>
  <si>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</si>
  <si>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</si>
  <si>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</si>
  <si>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</si>
  <si>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</si>
  <si>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</si>
  <si>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</si>
  <si>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</si>
  <si>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</si>
  <si>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</si>
  <si>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</si>
  <si>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</si>
  <si>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</si>
  <si>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</si>
  <si>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</si>
  <si>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</si>
  <si>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</si>
  <si>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</si>
  <si>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</si>
  <si>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</si>
  <si>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</si>
  <si>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</si>
  <si>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</si>
  <si>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</si>
  <si>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</si>
  <si>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</si>
  <si>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</si>
  <si>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</si>
  <si>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</si>
  <si>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</si>
  <si>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</si>
  <si>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</si>
  <si>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</si>
  <si>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</si>
  <si>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</si>
  <si>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</si>
  <si>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</si>
  <si>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</si>
  <si>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</si>
  <si>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</si>
  <si>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</si>
  <si>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</si>
  <si>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</si>
  <si>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</si>
  <si>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</si>
  <si>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</si>
  <si>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</si>
  <si>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</si>
  <si>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</si>
  <si>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</si>
  <si>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</si>
  <si>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</si>
  <si>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</si>
  <si>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</si>
  <si>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</si>
  <si>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</si>
  <si>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</si>
  <si>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</si>
  <si>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</si>
  <si>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</si>
  <si>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</si>
  <si>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</si>
  <si>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</si>
  <si>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</si>
  <si>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</si>
  <si>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</si>
  <si>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</si>
  <si>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</si>
  <si>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</si>
  <si>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</si>
  <si>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</si>
  <si>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</si>
  <si>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</si>
  <si>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</si>
  <si>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</si>
  <si>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</si>
  <si>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</si>
  <si>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</si>
  <si>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</si>
  <si>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</si>
  <si>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</si>
  <si>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</si>
  <si>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</si>
  <si>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</si>
  <si>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</si>
  <si>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</si>
  <si>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</si>
  <si>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</si>
  <si>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</si>
  <si>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</si>
  <si>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</si>
  <si>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</si>
  <si>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</si>
  <si>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</si>
  <si>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</si>
  <si>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</si>
  <si>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</si>
  <si>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</si>
  <si>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</si>
  <si>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</si>
  <si>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</si>
  <si>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</si>
  <si>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</si>
  <si>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</si>
  <si>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</si>
  <si>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</si>
  <si>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</si>
  <si>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</si>
  <si>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</si>
  <si>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</si>
  <si>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</si>
  <si>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</si>
  <si>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</si>
  <si>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</si>
  <si>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</si>
  <si>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</si>
  <si>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</si>
  <si>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</si>
  <si>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</si>
  <si>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</si>
  <si>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</si>
  <si>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</si>
  <si>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</si>
  <si>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</si>
  <si>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</si>
  <si>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</si>
  <si>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</si>
  <si>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</si>
  <si>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</si>
  <si>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</si>
  <si>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</si>
  <si>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</si>
  <si>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</si>
  <si>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</si>
  <si>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</si>
  <si>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</si>
  <si>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</si>
  <si>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</si>
  <si>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</si>
  <si>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</si>
  <si>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</si>
  <si>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</si>
  <si>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</si>
  <si>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</si>
  <si>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</si>
  <si>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</si>
  <si>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</si>
  <si>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</si>
  <si>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</si>
  <si>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</si>
  <si>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</si>
  <si>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</si>
  <si>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</si>
  <si>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</si>
  <si>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</si>
  <si>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</si>
  <si>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</si>
  <si>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</si>
  <si>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</si>
  <si>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</si>
  <si>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</si>
  <si>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</si>
  <si>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</si>
  <si>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</si>
  <si>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</si>
  <si>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</si>
  <si>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</si>
  <si>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</si>
  <si>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</si>
  <si>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</si>
  <si>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</si>
  <si>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</si>
  <si>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</si>
  <si>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</si>
  <si>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</si>
  <si>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</si>
  <si>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</si>
  <si>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</si>
  <si>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</si>
  <si>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</si>
  <si>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</si>
  <si>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</si>
  <si>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</si>
  <si>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</si>
  <si>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</si>
  <si>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</si>
  <si>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</si>
  <si>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</si>
  <si>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</si>
  <si>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</si>
  <si>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</si>
  <si>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</si>
  <si>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</si>
  <si>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</si>
  <si>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</si>
  <si>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</si>
  <si>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</si>
  <si>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</si>
  <si>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</si>
  <si>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</si>
  <si>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</si>
  <si>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</si>
  <si>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</si>
  <si>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</si>
  <si>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</si>
  <si>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</si>
  <si>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</si>
  <si>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</si>
  <si>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</si>
  <si>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</si>
  <si>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</si>
  <si>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</si>
  <si>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</si>
  <si>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</si>
  <si>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</si>
  <si>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</si>
  <si>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</si>
  <si>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</si>
  <si>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</si>
  <si>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</si>
  <si>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</si>
  <si>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</si>
  <si>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</si>
  <si>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</si>
  <si>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</si>
  <si>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</si>
  <si>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</si>
  <si>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</si>
  <si>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</si>
  <si>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</si>
  <si>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</si>
  <si>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</si>
  <si>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</si>
  <si>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</si>
  <si>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</si>
  <si>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</si>
  <si>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</si>
  <si>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</si>
  <si>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</si>
  <si>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</si>
  <si>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</si>
  <si>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</si>
  <si>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</si>
  <si>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</si>
  <si>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</si>
  <si>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</si>
  <si>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</si>
  <si>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</si>
  <si>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</si>
  <si>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</si>
  <si>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</si>
  <si>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</si>
  <si>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</si>
  <si>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</si>
  <si>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</si>
  <si>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</si>
  <si>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</si>
  <si>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</si>
  <si>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</si>
  <si>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</si>
  <si>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</si>
  <si>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</si>
  <si>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</si>
  <si>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</si>
  <si>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</si>
  <si>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</si>
  <si>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</si>
  <si>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</si>
  <si>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</si>
  <si>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</si>
  <si>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</si>
  <si>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</si>
  <si>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</si>
  <si>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</si>
  <si>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</si>
  <si>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</si>
  <si>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</si>
  <si>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</si>
  <si>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</si>
  <si>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</si>
  <si>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</si>
  <si>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</si>
  <si>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</si>
  <si>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</si>
  <si>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</si>
  <si>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</si>
  <si>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</si>
  <si>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</si>
  <si>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</si>
  <si>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</si>
  <si>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</si>
  <si>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</si>
  <si>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</si>
  <si>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</si>
  <si>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</si>
  <si>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</si>
  <si>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</si>
  <si>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</si>
  <si>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</si>
  <si>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</si>
  <si>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</si>
  <si>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</si>
  <si>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</si>
  <si>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</si>
  <si>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</si>
  <si>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</si>
  <si>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</si>
  <si>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</si>
  <si>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</si>
  <si>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</si>
  <si>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</si>
  <si>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</si>
  <si>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</si>
  <si>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</si>
  <si>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</si>
  <si>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</si>
  <si>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</si>
  <si>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</si>
  <si>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</si>
  <si>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</si>
  <si>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</si>
  <si>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</si>
  <si>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</si>
  <si>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</si>
  <si>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</si>
  <si>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</si>
  <si>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</si>
  <si>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</si>
  <si>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</si>
  <si>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</si>
  <si>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</si>
  <si>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</si>
  <si>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</si>
  <si>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</si>
  <si>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</si>
  <si>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</si>
  <si>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</si>
  <si>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</si>
  <si>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</si>
  <si>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</si>
  <si>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</si>
  <si>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</si>
  <si>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</si>
  <si>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</si>
  <si>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</si>
  <si>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</si>
  <si>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</si>
  <si>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</si>
  <si>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</si>
  <si>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</si>
  <si>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</si>
  <si>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</si>
  <si>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</si>
  <si>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</si>
  <si>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</si>
  <si>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</si>
  <si>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</si>
  <si>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</si>
  <si>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</si>
  <si>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</si>
  <si>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</si>
  <si>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</si>
  <si>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</si>
  <si>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</si>
  <si>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</si>
  <si>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</si>
  <si>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</si>
  <si>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</si>
  <si>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</si>
  <si>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</si>
  <si>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</si>
  <si>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</si>
  <si>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</si>
  <si>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</si>
  <si>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</si>
  <si>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</si>
  <si>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</si>
  <si>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</si>
  <si>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</si>
  <si>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</si>
  <si>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</si>
  <si>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</si>
  <si>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</si>
  <si>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</si>
  <si>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</si>
  <si>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</si>
  <si>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</si>
  <si>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</si>
  <si>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</si>
  <si>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</si>
  <si>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</si>
  <si>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</si>
  <si>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</si>
  <si>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</si>
  <si>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</si>
  <si>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</si>
  <si>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</si>
  <si>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</si>
  <si>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</si>
  <si>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</si>
  <si>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</si>
  <si>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</si>
  <si>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</si>
  <si>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</si>
  <si>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</si>
  <si>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</si>
  <si>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</si>
  <si>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</si>
  <si>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</si>
  <si>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</si>
  <si>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</si>
  <si>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</si>
  <si>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</si>
  <si>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</si>
  <si>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</si>
  <si>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</si>
  <si>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</si>
  <si>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</si>
  <si>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</si>
  <si>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</si>
  <si>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</si>
  <si>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</si>
  <si>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</si>
  <si>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</si>
  <si>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</si>
  <si>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</si>
  <si>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</si>
  <si>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</si>
  <si>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</si>
  <si>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</si>
  <si>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</si>
  <si>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</si>
  <si>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</si>
  <si>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</si>
  <si>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</si>
  <si>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</si>
  <si>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</si>
  <si>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</si>
  <si>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</si>
  <si>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</si>
  <si>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</si>
  <si>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</si>
  <si>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</si>
  <si>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</si>
  <si>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</si>
  <si>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</si>
  <si>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</si>
  <si>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</si>
  <si>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</si>
  <si>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</si>
  <si>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</si>
  <si>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</si>
  <si>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</si>
  <si>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</si>
  <si>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</si>
  <si>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</si>
  <si>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</si>
  <si>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</si>
  <si>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</si>
  <si>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</si>
  <si>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</si>
  <si>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</si>
  <si>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</si>
  <si>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</si>
  <si>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</si>
  <si>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</si>
  <si>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</si>
  <si>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</si>
  <si>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</si>
  <si>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</si>
  <si>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</si>
  <si>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</si>
  <si>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</si>
  <si>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</si>
  <si>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</si>
  <si>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</si>
  <si>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</si>
  <si>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</si>
  <si>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</si>
  <si>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</si>
  <si>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</si>
  <si>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</si>
  <si>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</si>
  <si>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</si>
  <si>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</si>
  <si>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</si>
  <si>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</si>
  <si>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</si>
  <si>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</si>
  <si>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</si>
  <si>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</si>
  <si>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</si>
  <si>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</si>
  <si>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</si>
  <si>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</si>
  <si>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</si>
  <si>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</si>
  <si>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</si>
  <si>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</si>
  <si>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</si>
  <si>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</si>
  <si>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</si>
  <si>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</si>
  <si>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</si>
  <si>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</si>
  <si>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</si>
  <si>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</si>
  <si>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</si>
  <si>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</si>
  <si>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</si>
  <si>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</si>
  <si>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</si>
  <si>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</si>
  <si>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</si>
  <si>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</si>
  <si>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</si>
  <si>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</si>
  <si>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</si>
  <si>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</si>
  <si>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</si>
  <si>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</si>
  <si>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</si>
  <si>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</si>
  <si>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</si>
  <si>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</si>
  <si>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</si>
  <si>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</si>
  <si>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</si>
  <si>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</si>
  <si>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</si>
  <si>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</si>
  <si>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</si>
  <si>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</si>
  <si>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</si>
  <si>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</si>
  <si>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</si>
  <si>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</si>
  <si>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</si>
  <si>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</si>
  <si>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</si>
  <si>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</si>
  <si>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</si>
  <si>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</si>
  <si>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</si>
  <si>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</si>
  <si>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</si>
  <si>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</si>
  <si>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</si>
  <si>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</si>
  <si>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</si>
  <si>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</si>
  <si>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</si>
  <si>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</si>
  <si>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</si>
  <si>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</si>
  <si>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</si>
  <si>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</si>
  <si>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</si>
  <si>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</si>
  <si>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</si>
  <si>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</si>
  <si>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</si>
  <si>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</si>
  <si>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</si>
  <si>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</si>
  <si>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</si>
  <si>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</si>
  <si>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</si>
  <si>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</si>
  <si>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</si>
  <si>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</si>
  <si>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</si>
  <si>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</si>
  <si>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</si>
  <si>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</si>
  <si>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</si>
  <si>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</si>
  <si>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</si>
  <si>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</si>
  <si>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</si>
  <si>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</si>
  <si>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</si>
  <si>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</si>
  <si>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</si>
  <si>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</si>
  <si>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</si>
  <si>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</si>
  <si>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</si>
  <si>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</si>
  <si>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</si>
  <si>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</si>
  <si>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</si>
  <si>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</si>
  <si>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</si>
  <si>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</si>
  <si>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</si>
  <si>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</si>
  <si>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</si>
  <si>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</si>
  <si>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</si>
  <si>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</si>
  <si>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</si>
  <si>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</si>
  <si>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</si>
  <si>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</si>
  <si>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</si>
  <si>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</si>
  <si>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</si>
  <si>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</si>
  <si>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</si>
  <si>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</si>
  <si>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</si>
  <si>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</si>
  <si>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</si>
  <si>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</si>
  <si>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</si>
  <si>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</si>
  <si>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</si>
  <si>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</si>
  <si>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</si>
  <si>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</si>
  <si>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</si>
  <si>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</si>
  <si>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</si>
  <si>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</si>
  <si>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</si>
  <si>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</si>
  <si>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</si>
  <si>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</si>
  <si>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</si>
  <si>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</si>
  <si>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</si>
  <si>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</si>
  <si>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</si>
  <si>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</si>
  <si>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</si>
  <si>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</si>
  <si>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</si>
  <si>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</si>
  <si>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</si>
  <si>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</si>
  <si>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</si>
  <si>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</si>
  <si>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</si>
  <si>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</si>
  <si>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</si>
  <si>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</si>
  <si>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</si>
  <si>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</si>
  <si>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</si>
  <si>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</si>
  <si>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</si>
  <si>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</si>
  <si>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</si>
  <si>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</si>
  <si>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</si>
  <si>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</si>
  <si>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</si>
  <si>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</si>
  <si>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</si>
  <si>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</si>
  <si>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</si>
  <si>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</si>
  <si>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</si>
  <si>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</si>
  <si>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</si>
  <si>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</si>
  <si>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</si>
  <si>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</si>
  <si>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</si>
  <si>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</si>
  <si>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</si>
  <si>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</si>
  <si>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</si>
  <si>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</si>
  <si>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</si>
  <si>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</si>
  <si>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</si>
  <si>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</si>
  <si>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</si>
  <si>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</si>
  <si>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</si>
  <si>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</si>
  <si>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</si>
  <si>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</si>
  <si>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</si>
  <si>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</si>
  <si>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</si>
  <si>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</si>
  <si>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</si>
  <si>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</si>
  <si>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</si>
  <si>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</si>
  <si>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</si>
  <si>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</si>
  <si>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</si>
  <si>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</si>
  <si>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</si>
  <si>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</si>
  <si>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</si>
  <si>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</si>
  <si>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</si>
  <si>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</si>
  <si>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</si>
  <si>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</si>
  <si>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</si>
  <si>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</si>
  <si>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</si>
  <si>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</si>
  <si>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</si>
  <si>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</si>
  <si>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</si>
  <si>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</si>
  <si>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</si>
  <si>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</si>
  <si>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</si>
  <si>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</si>
  <si>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</si>
  <si>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</si>
  <si>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</si>
  <si>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</si>
  <si>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</si>
  <si>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</si>
  <si>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</si>
  <si>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</si>
  <si>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</si>
  <si>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</si>
  <si>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</si>
  <si>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</si>
  <si>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</si>
  <si>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</si>
  <si>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</si>
  <si>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</si>
  <si>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</si>
  <si>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</si>
  <si>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</si>
  <si>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</si>
  <si>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</si>
  <si>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</si>
  <si>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</si>
  <si>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</si>
  <si>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</si>
  <si>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</si>
  <si>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</si>
  <si>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</si>
  <si>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</si>
  <si>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</si>
  <si>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</si>
  <si>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</si>
  <si>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</si>
  <si>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</si>
  <si>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</si>
  <si>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</si>
  <si>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</si>
  <si>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</si>
  <si>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</si>
  <si>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</si>
  <si>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</si>
  <si>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</si>
  <si>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</si>
  <si>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</si>
  <si>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</si>
  <si>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</si>
  <si>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</si>
  <si>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</si>
  <si>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</si>
  <si>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</si>
  <si>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</si>
  <si>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</si>
  <si>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</si>
  <si>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</si>
  <si>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</si>
  <si>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</si>
  <si>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</si>
  <si>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</si>
  <si>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</si>
  <si>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</si>
  <si>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</si>
  <si>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</si>
  <si>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</si>
  <si>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</si>
  <si>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</si>
  <si>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</si>
  <si>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</si>
  <si>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</si>
  <si>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</si>
  <si>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</si>
  <si>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</si>
  <si>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</si>
  <si>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</si>
  <si>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</si>
  <si>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</si>
  <si>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</si>
  <si>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</si>
  <si>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</si>
  <si>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</si>
  <si>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</si>
  <si>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</si>
  <si>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</si>
  <si>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</si>
  <si>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</si>
  <si>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</si>
  <si>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</si>
  <si>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</si>
  <si>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</si>
  <si>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</si>
  <si>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</si>
  <si>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</si>
  <si>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</si>
  <si>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</si>
  <si>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</si>
  <si>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</si>
  <si>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</si>
  <si>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</si>
  <si>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</si>
  <si>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</si>
  <si>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</si>
  <si>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</si>
  <si>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</si>
  <si>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</si>
  <si>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</si>
  <si>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</si>
  <si>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</si>
  <si>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</si>
  <si>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</si>
  <si>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</si>
  <si>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</si>
  <si>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</si>
  <si>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</si>
  <si>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</si>
  <si>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</si>
  <si>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</si>
  <si>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</si>
  <si>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</si>
  <si>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</si>
  <si>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</si>
  <si>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</si>
  <si>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</si>
  <si>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</si>
  <si>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</si>
  <si>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</si>
  <si>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</si>
  <si>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</si>
  <si>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</si>
  <si>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</si>
  <si>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</si>
  <si>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</si>
  <si>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</si>
  <si>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</si>
  <si>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</si>
  <si>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</si>
  <si>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</si>
  <si>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</si>
  <si>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</si>
  <si>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</si>
  <si>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</si>
  <si>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</si>
  <si>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</si>
  <si>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</si>
  <si>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</si>
  <si>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</si>
  <si>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</si>
  <si>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</si>
  <si>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</si>
  <si>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</si>
  <si>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</si>
  <si>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</si>
  <si>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</si>
  <si>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</si>
  <si>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</si>
  <si>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</si>
  <si>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</si>
  <si>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</si>
  <si>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</si>
  <si>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</si>
  <si>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</si>
  <si>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</si>
  <si>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</si>
  <si>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</si>
  <si>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</si>
  <si>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</si>
  <si>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</si>
  <si>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</si>
  <si>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</si>
  <si>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</si>
  <si>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</si>
  <si>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</si>
  <si>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</si>
  <si>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</si>
  <si>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</si>
  <si>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</si>
  <si>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</si>
  <si>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</si>
  <si>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</si>
  <si>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</si>
  <si>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</si>
  <si>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</si>
  <si>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</si>
  <si>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</si>
  <si>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</si>
  <si>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</si>
  <si>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</si>
  <si>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</si>
  <si>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</si>
  <si>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</si>
  <si>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</si>
  <si>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</si>
  <si>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</si>
  <si>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</si>
  <si>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</si>
  <si>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</si>
  <si>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</si>
  <si>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</si>
  <si>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</si>
  <si>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</si>
  <si>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</si>
  <si>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</si>
  <si>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</si>
  <si>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</si>
  <si>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</si>
  <si>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</si>
  <si>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</si>
  <si>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</si>
  <si>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</si>
  <si>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</si>
  <si>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</si>
  <si>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</si>
  <si>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</si>
  <si>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</si>
  <si>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</si>
  <si>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</si>
  <si>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</si>
  <si>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</si>
  <si>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</si>
  <si>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</si>
  <si>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</si>
  <si>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</si>
  <si>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</si>
  <si>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</si>
  <si>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</si>
  <si>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</si>
  <si>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</si>
  <si>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</si>
  <si>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</si>
  <si>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</si>
  <si>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</si>
  <si>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</si>
  <si>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</si>
  <si>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</si>
  <si>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</si>
  <si>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</si>
  <si>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</si>
  <si>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</si>
  <si>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</si>
  <si>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</si>
  <si>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</si>
  <si>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</si>
  <si>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</si>
  <si>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</si>
  <si>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</si>
  <si>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</si>
  <si>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</si>
  <si>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</si>
  <si>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</si>
  <si>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</si>
  <si>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</si>
  <si>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</si>
  <si>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</si>
  <si>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</si>
  <si>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</si>
  <si>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</si>
  <si>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</si>
  <si>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</si>
  <si>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</si>
  <si>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</si>
  <si>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</si>
  <si>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</si>
  <si>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</si>
  <si>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</si>
  <si>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</si>
  <si>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</si>
  <si>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</si>
  <si>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</si>
  <si>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</si>
  <si>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</si>
  <si>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</si>
  <si>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</si>
  <si>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</si>
  <si>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</si>
  <si>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</si>
  <si>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</si>
  <si>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</si>
  <si>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</si>
  <si>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</si>
  <si>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</si>
  <si>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</si>
  <si>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</si>
  <si>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</si>
  <si>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</si>
  <si>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</si>
  <si>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</si>
  <si>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</si>
  <si>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</si>
  <si>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</si>
  <si>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</si>
  <si>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</si>
  <si>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</si>
  <si>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</si>
  <si>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</si>
  <si>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</si>
  <si>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</si>
  <si>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</si>
  <si>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</si>
  <si>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</si>
  <si>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</si>
  <si>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</si>
  <si>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</si>
  <si>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</si>
  <si>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</si>
  <si>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</si>
  <si>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</si>
  <si>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</si>
  <si>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</si>
  <si>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</si>
  <si>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</si>
  <si>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</si>
  <si>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</si>
  <si>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</si>
  <si>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</si>
  <si>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</si>
  <si>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</si>
  <si>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</si>
  <si>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</si>
  <si>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</si>
  <si>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</si>
  <si>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</si>
  <si>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</si>
  <si>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</si>
  <si>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</si>
  <si>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</si>
  <si>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</si>
  <si>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</si>
  <si>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</si>
  <si>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</si>
  <si>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</si>
  <si>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</si>
  <si>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</si>
  <si>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</si>
  <si>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</si>
  <si>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</si>
  <si>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</si>
  <si>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</si>
  <si>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</si>
  <si>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</si>
  <si>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</si>
  <si>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</si>
  <si>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</si>
  <si>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</si>
  <si>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</si>
  <si>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</si>
  <si>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</si>
  <si>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</si>
  <si>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</si>
  <si>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</si>
  <si>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</si>
  <si>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</si>
  <si>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</si>
  <si>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</si>
  <si>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</si>
  <si>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</si>
  <si>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</si>
  <si>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</si>
  <si>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</si>
  <si>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</si>
  <si>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</si>
  <si>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</si>
  <si>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</si>
  <si>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</si>
  <si>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</si>
  <si>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</si>
  <si>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</si>
  <si>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</si>
  <si>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</si>
  <si>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</si>
  <si>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</si>
  <si>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</si>
  <si>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</si>
  <si>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</si>
  <si>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</si>
  <si>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</si>
  <si>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</si>
  <si>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</si>
  <si>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</si>
  <si>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</si>
  <si>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</si>
  <si>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</si>
  <si>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</si>
  <si>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</si>
  <si>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</si>
  <si>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</si>
  <si>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</si>
  <si>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</si>
  <si>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</si>
  <si>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</si>
  <si>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</si>
  <si>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</si>
  <si>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</si>
  <si>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</si>
  <si>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</si>
  <si>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</si>
  <si>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</si>
  <si>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</si>
  <si>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</si>
  <si>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</si>
  <si>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</si>
  <si>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</si>
  <si>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</si>
  <si>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</si>
  <si>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</si>
  <si>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</si>
  <si>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</si>
  <si>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</si>
  <si>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</si>
  <si>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</si>
  <si>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</si>
  <si>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</si>
  <si>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</si>
  <si>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</si>
  <si>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</si>
  <si>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</si>
  <si>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</si>
  <si>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</si>
  <si>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</si>
  <si>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</si>
  <si>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</si>
  <si>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</si>
  <si>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</si>
  <si>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</si>
  <si>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</si>
  <si>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</si>
  <si>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</si>
  <si>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</si>
  <si>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</si>
  <si>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</si>
  <si>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</si>
  <si>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</si>
  <si>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</si>
  <si>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</si>
  <si>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</si>
  <si>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</si>
  <si>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</si>
  <si>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</si>
  <si>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</si>
  <si>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</si>
  <si>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</si>
  <si>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</si>
  <si>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</si>
  <si>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</si>
  <si>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</si>
  <si>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</si>
  <si>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</si>
  <si>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</si>
  <si>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</si>
  <si>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</si>
  <si>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</si>
  <si>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</si>
  <si>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</si>
  <si>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</si>
  <si>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</si>
  <si>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</si>
  <si>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</si>
  <si>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</si>
  <si>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</si>
  <si>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</si>
  <si>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</si>
  <si>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</si>
  <si>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</si>
  <si>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</si>
  <si>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</si>
  <si>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</si>
  <si>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</si>
  <si>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</si>
  <si>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</si>
  <si>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</si>
  <si>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</si>
  <si>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</si>
  <si>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</si>
  <si>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</si>
  <si>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</si>
  <si>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</si>
  <si>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</si>
  <si>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</si>
  <si>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</si>
  <si>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</si>
  <si>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</si>
  <si>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</si>
  <si>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</si>
  <si>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</si>
  <si>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</si>
  <si>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</si>
  <si>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</si>
  <si>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</si>
  <si>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</si>
  <si>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</si>
  <si>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</si>
  <si>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</si>
  <si>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</si>
  <si>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</si>
  <si>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</si>
  <si>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</si>
  <si>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</si>
  <si>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</si>
  <si>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</si>
  <si>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</si>
  <si>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</si>
  <si>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</si>
  <si>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</si>
  <si>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</si>
  <si>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</si>
  <si>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</si>
  <si>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</si>
  <si>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</si>
  <si>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</si>
  <si>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</si>
  <si>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</si>
  <si>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</si>
  <si>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</si>
  <si>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</si>
  <si>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</si>
  <si>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</si>
  <si>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</si>
  <si>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</si>
  <si>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</si>
  <si>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</si>
  <si>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</si>
  <si>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</si>
  <si>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</si>
  <si>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</si>
  <si>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</si>
  <si>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</si>
  <si>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</si>
  <si>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</si>
  <si>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</si>
  <si>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</si>
  <si>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</si>
  <si>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</si>
  <si>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</si>
  <si>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</si>
  <si>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</si>
  <si>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</si>
  <si>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</si>
  <si>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</si>
  <si>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</si>
  <si>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</si>
  <si>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</si>
  <si>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</si>
  <si>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</si>
  <si>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</si>
  <si>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</si>
  <si>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</si>
  <si>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</si>
  <si>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</si>
  <si>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</si>
  <si>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</si>
  <si>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</si>
  <si>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</si>
  <si>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</si>
  <si>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</si>
  <si>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</si>
  <si>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</si>
  <si>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</si>
  <si>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</si>
  <si>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</si>
  <si>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</si>
  <si>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</si>
  <si>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</si>
  <si>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</si>
  <si>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</si>
  <si>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</si>
  <si>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</si>
  <si>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</si>
  <si>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</si>
  <si>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</si>
  <si>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</si>
  <si>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</si>
  <si>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</si>
  <si>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</si>
  <si>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</si>
  <si>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</si>
  <si>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</si>
  <si>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</si>
  <si>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</si>
  <si>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</si>
  <si>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</si>
  <si>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</si>
  <si>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</si>
  <si>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</si>
  <si>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</si>
  <si>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</si>
  <si>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</si>
  <si>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</si>
  <si>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</si>
  <si>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</si>
  <si>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</si>
  <si>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</si>
  <si>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</si>
  <si>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</si>
  <si>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</si>
  <si>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</si>
  <si>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</si>
  <si>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</si>
  <si>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</si>
  <si>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</si>
  <si>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</si>
  <si>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</si>
  <si>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</si>
  <si>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</si>
  <si>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</si>
  <si>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</si>
  <si>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</si>
  <si>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</si>
  <si>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</si>
  <si>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</si>
  <si>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</si>
  <si>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</si>
  <si>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</si>
  <si>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</si>
  <si>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</si>
  <si>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</si>
  <si>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</si>
  <si>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</si>
  <si>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</si>
  <si>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</si>
  <si>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</si>
  <si>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</si>
  <si>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</si>
  <si>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</si>
  <si>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</si>
  <si>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</si>
  <si>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</si>
  <si>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</si>
  <si>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</si>
  <si>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</si>
  <si>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</si>
  <si>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</si>
  <si>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</si>
  <si>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</si>
  <si>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</si>
  <si>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</si>
  <si>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</si>
  <si>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</si>
  <si>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</si>
  <si>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</si>
  <si>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</si>
  <si>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</si>
  <si>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</si>
  <si>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</si>
  <si>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</si>
  <si>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</si>
  <si>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</si>
  <si>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</si>
  <si>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</si>
  <si>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</si>
  <si>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</si>
  <si>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</si>
  <si>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</si>
  <si>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</si>
  <si>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</si>
  <si>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</si>
  <si>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</si>
  <si>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</si>
  <si>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</si>
  <si>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</si>
  <si>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</si>
  <si>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</si>
  <si>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</si>
  <si>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</si>
  <si>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</si>
  <si>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</si>
  <si>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</si>
  <si>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</si>
  <si>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</si>
  <si>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</si>
  <si>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</si>
  <si>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</si>
  <si>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</si>
  <si>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</si>
  <si>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</si>
  <si>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</si>
  <si>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</si>
  <si>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</si>
  <si>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</si>
  <si>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</si>
  <si>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</si>
  <si>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</si>
  <si>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</si>
  <si>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</si>
  <si>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</si>
  <si>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</si>
  <si>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</si>
  <si>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</si>
  <si>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</si>
  <si>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</si>
  <si>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</si>
  <si>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</si>
  <si>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</si>
  <si>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</si>
  <si>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</si>
  <si>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</si>
  <si>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</si>
  <si>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</si>
  <si>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</si>
  <si>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</si>
  <si>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</si>
  <si>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</si>
  <si>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</si>
  <si>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</si>
  <si>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</si>
  <si>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</si>
  <si>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</si>
  <si>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</si>
  <si>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</si>
  <si>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</si>
  <si>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</si>
  <si>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</si>
  <si>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</si>
  <si>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</si>
  <si>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</si>
  <si>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</si>
  <si>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</si>
  <si>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</si>
  <si>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</si>
  <si>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</si>
  <si>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</si>
  <si>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</si>
  <si>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</si>
  <si>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</si>
  <si>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</si>
  <si>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</si>
  <si>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</si>
  <si>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</si>
  <si>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</si>
  <si>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</si>
  <si>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</si>
  <si>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</si>
  <si>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</si>
  <si>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</si>
  <si>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</si>
  <si>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</si>
  <si>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</si>
  <si>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</si>
  <si>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</si>
  <si>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</si>
  <si>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</si>
  <si>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</si>
  <si>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</si>
  <si>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</si>
  <si>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</si>
  <si>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</si>
  <si>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</si>
  <si>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</si>
  <si>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</si>
  <si>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</si>
  <si>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</si>
  <si>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</si>
  <si>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</si>
  <si>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</si>
  <si>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</si>
  <si>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</si>
  <si>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</si>
  <si>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</si>
  <si>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</si>
  <si>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</si>
  <si>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</si>
  <si>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</si>
  <si>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</si>
  <si>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</si>
  <si>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</si>
  <si>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</si>
  <si>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</si>
  <si>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</si>
  <si>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</si>
  <si>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</si>
  <si>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</si>
  <si>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</si>
  <si>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</si>
  <si>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</si>
  <si>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</si>
  <si>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</si>
  <si>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</si>
  <si>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</si>
  <si>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</si>
  <si>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</si>
  <si>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</si>
  <si>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</si>
  <si>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</si>
  <si>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</si>
  <si>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</si>
  <si>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</si>
  <si>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</si>
  <si>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</si>
  <si>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</si>
  <si>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</si>
  <si>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</si>
  <si>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</si>
  <si>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</si>
  <si>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</si>
  <si>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</si>
  <si>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</si>
  <si>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</si>
  <si>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</si>
  <si>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</si>
  <si>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</si>
  <si>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</si>
  <si>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</si>
  <si>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</si>
  <si>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</si>
  <si>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</si>
  <si>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</si>
  <si>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</si>
  <si>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</si>
  <si>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</si>
  <si>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</si>
  <si>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</si>
  <si>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</si>
  <si>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</si>
  <si>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</si>
  <si>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</si>
  <si>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</si>
  <si>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</si>
  <si>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</si>
  <si>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</si>
  <si>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</si>
  <si>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</si>
  <si>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</si>
  <si>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</si>
  <si>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</si>
  <si>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</si>
  <si>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</si>
  <si>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</si>
  <si>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</si>
  <si>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</si>
  <si>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</si>
  <si>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</si>
  <si>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</si>
  <si>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</si>
  <si>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</si>
  <si>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</si>
  <si>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</si>
  <si>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</si>
  <si>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</si>
  <si>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</si>
  <si>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</si>
  <si>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</si>
  <si>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</si>
  <si>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</si>
  <si>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</si>
  <si>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</si>
  <si>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</si>
  <si>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</si>
  <si>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</si>
  <si>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</si>
  <si>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</si>
  <si>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</si>
  <si>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</si>
  <si>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</si>
  <si>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</si>
  <si>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</si>
  <si>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</si>
  <si>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</si>
  <si>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</si>
  <si>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</si>
  <si>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</si>
  <si>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</si>
  <si>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</si>
  <si>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</si>
  <si>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</si>
  <si>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</si>
  <si>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</si>
  <si>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</si>
  <si>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</si>
  <si>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</si>
  <si>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</si>
  <si>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</si>
  <si>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</si>
  <si>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</si>
  <si>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</si>
  <si>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</si>
  <si>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</si>
  <si>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</si>
  <si>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</si>
  <si>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</si>
  <si>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</si>
  <si>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</si>
  <si>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</si>
  <si>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</si>
  <si>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</si>
  <si>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</si>
  <si>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</si>
  <si>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</si>
  <si>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</si>
  <si>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</si>
  <si>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</si>
  <si>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</si>
  <si>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</si>
  <si>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</si>
  <si>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</si>
  <si>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</si>
  <si>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</si>
  <si>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</si>
  <si>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</si>
  <si>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</si>
  <si>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</si>
  <si>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</si>
  <si>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</si>
  <si>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</si>
  <si>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</si>
  <si>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</si>
  <si>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</si>
  <si>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</si>
  <si>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</si>
  <si>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</si>
  <si>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</si>
  <si>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</si>
  <si>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</si>
  <si>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</si>
  <si>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</si>
  <si>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</si>
  <si>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</si>
  <si>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</si>
  <si>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</si>
  <si>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</si>
  <si>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</si>
  <si>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</si>
  <si>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</si>
  <si>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</si>
  <si>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</si>
  <si>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</si>
  <si>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</si>
  <si>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</si>
  <si>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</si>
  <si>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</si>
  <si>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</si>
  <si>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</si>
  <si>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</si>
  <si>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</si>
  <si>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</si>
  <si>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</si>
  <si>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</si>
  <si>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</si>
  <si>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</si>
  <si>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</si>
  <si>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</si>
  <si>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</si>
  <si>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</si>
  <si>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</si>
  <si>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</si>
  <si>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</si>
  <si>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</si>
  <si>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</si>
  <si>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</si>
  <si>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</si>
  <si>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</si>
  <si>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</si>
  <si>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</si>
  <si>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</si>
  <si>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</si>
  <si>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</si>
  <si>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</si>
  <si>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</si>
  <si>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</si>
  <si>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</si>
  <si>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</si>
  <si>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</si>
  <si>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</si>
  <si>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</si>
  <si>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</si>
  <si>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</si>
  <si>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</si>
  <si>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</si>
  <si>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</si>
  <si>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</si>
  <si>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</si>
  <si>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</si>
  <si>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</si>
  <si>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</si>
  <si>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</si>
  <si>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</si>
  <si>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</si>
  <si>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</si>
  <si>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</si>
  <si>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</si>
  <si>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</si>
  <si>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</si>
  <si>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</si>
  <si>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</si>
  <si>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</si>
  <si>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</si>
  <si>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</si>
  <si>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</si>
  <si>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</si>
  <si>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</si>
  <si>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</si>
  <si>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</si>
  <si>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</si>
  <si>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</si>
  <si>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</si>
  <si>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</si>
  <si>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</si>
  <si>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</si>
  <si>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</si>
  <si>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</si>
  <si>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</si>
  <si>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</si>
  <si>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</si>
  <si>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</si>
  <si>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</si>
  <si>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</si>
  <si>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</si>
  <si>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</si>
  <si>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</si>
  <si>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</si>
  <si>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</si>
  <si>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</si>
  <si>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</si>
  <si>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</si>
  <si>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</si>
  <si>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</si>
  <si>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</si>
  <si>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</si>
  <si>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</si>
  <si>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</si>
  <si>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</si>
  <si>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</si>
  <si>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</si>
  <si>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</si>
  <si>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</si>
  <si>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</si>
  <si>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</si>
  <si>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</si>
  <si>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</si>
  <si>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</si>
  <si>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</si>
  <si>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</si>
  <si>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</si>
  <si>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</si>
  <si>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</si>
  <si>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</si>
  <si>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</si>
  <si>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</si>
  <si>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</si>
  <si>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</si>
  <si>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</si>
  <si>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</si>
  <si>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</si>
  <si>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</si>
  <si>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</si>
  <si>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</si>
  <si>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</si>
  <si>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</si>
  <si>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</si>
  <si>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</si>
  <si>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</si>
  <si>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</si>
  <si>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</si>
  <si>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</si>
  <si>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</si>
  <si>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</si>
  <si>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</si>
  <si>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</si>
  <si>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</si>
  <si>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</si>
  <si>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</si>
  <si>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</si>
  <si>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</si>
  <si>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</si>
  <si>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</si>
  <si>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</si>
  <si>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</si>
  <si>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</si>
  <si>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</si>
  <si>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</si>
  <si>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</si>
  <si>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</si>
  <si>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</si>
  <si>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</si>
  <si>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</si>
  <si>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</si>
  <si>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</si>
  <si>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</si>
  <si>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</si>
  <si>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</si>
  <si>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</si>
  <si>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</si>
  <si>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</si>
  <si>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</si>
  <si>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</si>
  <si>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</si>
  <si>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</si>
  <si>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</si>
  <si>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</si>
  <si>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</si>
  <si>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</si>
  <si>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</si>
  <si>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</si>
  <si>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</si>
  <si>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</si>
  <si>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</si>
  <si>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</si>
  <si>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</si>
  <si>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</si>
  <si>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</si>
  <si>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</si>
  <si>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</si>
  <si>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</si>
  <si>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</si>
  <si>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</si>
  <si>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</si>
  <si>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</si>
  <si>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</si>
  <si>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</si>
  <si>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</si>
  <si>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</si>
  <si>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</si>
  <si>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</si>
  <si>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</si>
  <si>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</si>
  <si>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</si>
  <si>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</si>
  <si>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</si>
  <si>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</si>
  <si>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</si>
  <si>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</si>
  <si>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</si>
  <si>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</si>
  <si>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</si>
  <si>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</si>
  <si>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</si>
  <si>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</si>
  <si>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</si>
  <si>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</si>
  <si>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</si>
  <si>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</si>
  <si>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</si>
  <si>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</si>
  <si>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</si>
  <si>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</si>
  <si>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</si>
  <si>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</si>
  <si>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</si>
  <si>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</si>
  <si>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</si>
  <si>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</si>
  <si>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</si>
  <si>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</si>
  <si>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</si>
  <si>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</si>
  <si>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</si>
  <si>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</si>
  <si>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</si>
  <si>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</si>
  <si>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</si>
  <si>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</si>
  <si>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</si>
  <si>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</si>
  <si>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</si>
  <si>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</si>
  <si>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</si>
  <si>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</si>
  <si>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</si>
  <si>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</si>
  <si>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</si>
  <si>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</si>
  <si>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</si>
  <si>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</si>
  <si>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</si>
  <si>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</si>
  <si>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</si>
  <si>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</si>
  <si>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</si>
  <si>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</si>
  <si>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</si>
  <si>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</si>
  <si>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</si>
  <si>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</si>
  <si>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</si>
  <si>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</si>
  <si>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</si>
  <si>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</si>
  <si>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</si>
  <si>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</si>
  <si>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</si>
  <si>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</si>
  <si>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</si>
  <si>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</si>
  <si>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</si>
  <si>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</si>
  <si>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</si>
  <si>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</si>
  <si>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</si>
  <si>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</si>
  <si>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</si>
  <si>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</si>
  <si>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</si>
  <si>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</si>
  <si>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</si>
  <si>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</si>
  <si>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</si>
  <si>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</si>
  <si>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</si>
  <si>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</si>
  <si>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</si>
  <si>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</si>
  <si>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</si>
  <si>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</si>
  <si>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</si>
  <si>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</si>
  <si>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</si>
  <si>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</si>
  <si>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</si>
  <si>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</si>
  <si>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</si>
  <si>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</si>
  <si>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</si>
  <si>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</si>
  <si>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</si>
  <si>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</si>
  <si>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</si>
  <si>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</si>
  <si>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</si>
  <si>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</si>
  <si>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</si>
  <si>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</si>
  <si>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</si>
  <si>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</si>
  <si>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</si>
  <si>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</si>
  <si>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</si>
  <si>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</si>
  <si>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</si>
  <si>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</si>
  <si>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</si>
  <si>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</si>
  <si>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</si>
  <si>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</si>
  <si>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</si>
  <si>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</si>
  <si>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</si>
  <si>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</si>
  <si>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</si>
  <si>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</si>
  <si>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</si>
  <si>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</si>
  <si>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</si>
  <si>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</si>
  <si>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</si>
  <si>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</si>
  <si>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</si>
  <si>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</si>
  <si>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</si>
  <si>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</si>
  <si>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</si>
  <si>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</si>
  <si>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</si>
  <si>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</si>
  <si>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</si>
  <si>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</si>
  <si>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</si>
  <si>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</si>
  <si>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</si>
  <si>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</si>
  <si>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</si>
  <si>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</si>
  <si>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</si>
  <si>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</si>
  <si>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</si>
  <si>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</si>
  <si>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</si>
  <si>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</si>
  <si>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</si>
  <si>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</si>
  <si>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</si>
  <si>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</si>
  <si>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</si>
  <si>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</si>
  <si>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</si>
  <si>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</si>
  <si>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</si>
  <si>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</si>
  <si>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</si>
  <si>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</si>
  <si>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</si>
  <si>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</si>
  <si>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</si>
  <si>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</si>
  <si>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</si>
  <si>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</si>
  <si>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</si>
  <si>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</si>
  <si>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</si>
  <si>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</si>
  <si>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</si>
  <si>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</si>
  <si>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</si>
  <si>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</si>
  <si>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</si>
  <si>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</si>
  <si>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</si>
  <si>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</si>
  <si>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</si>
  <si>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</si>
  <si>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</si>
  <si>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</si>
  <si>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</si>
  <si>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</si>
  <si>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</si>
  <si>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</si>
  <si>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</si>
  <si>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</si>
  <si>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</si>
  <si>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</si>
  <si>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</si>
  <si>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</si>
  <si>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</si>
  <si>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</si>
  <si>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</si>
  <si>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</si>
  <si>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</si>
  <si>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</si>
  <si>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</si>
  <si>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</si>
  <si>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</si>
  <si>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</si>
  <si>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</si>
  <si>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</si>
  <si>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</si>
  <si>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</si>
  <si>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</si>
  <si>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</si>
  <si>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</si>
  <si>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</si>
  <si>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</si>
  <si>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</si>
  <si>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</si>
  <si>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</si>
  <si>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</si>
  <si>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</si>
  <si>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</si>
  <si>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</si>
  <si>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</si>
  <si>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</si>
  <si>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</si>
  <si>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</si>
  <si>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</si>
  <si>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</si>
  <si>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</si>
  <si>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</si>
  <si>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</si>
  <si>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</si>
  <si>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</si>
  <si>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</si>
  <si>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</si>
  <si>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</si>
  <si>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</si>
  <si>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</si>
  <si>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</si>
  <si>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</si>
  <si>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</si>
  <si>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</si>
  <si>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</si>
  <si>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</si>
  <si>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</si>
  <si>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</si>
  <si>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</si>
  <si>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</si>
  <si>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</si>
  <si>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</si>
  <si>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</si>
  <si>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</si>
  <si>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</si>
  <si>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</si>
  <si>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</si>
  <si>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</si>
  <si>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</si>
  <si>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</si>
  <si>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</si>
  <si>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</si>
  <si>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</si>
  <si>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</si>
  <si>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</si>
  <si>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</si>
  <si>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</si>
  <si>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</si>
  <si>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</si>
  <si>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</si>
  <si>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</si>
  <si>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</si>
  <si>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</si>
  <si>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</si>
  <si>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</si>
  <si>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</si>
  <si>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</si>
  <si>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</si>
  <si>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</si>
  <si>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</si>
  <si>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</si>
  <si>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</si>
  <si>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</si>
  <si>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</si>
  <si>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</si>
  <si>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</si>
  <si>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</si>
  <si>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</si>
  <si>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</si>
  <si>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</si>
  <si>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</si>
  <si>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</si>
  <si>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</si>
  <si>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</si>
  <si>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</si>
  <si>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</si>
  <si>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</si>
  <si>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</si>
  <si>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</si>
  <si>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</si>
  <si>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</si>
  <si>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</si>
  <si>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</si>
  <si>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</si>
  <si>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</si>
  <si>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</si>
  <si>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</si>
  <si>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</si>
  <si>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</si>
  <si>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</si>
  <si>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</si>
  <si>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</si>
  <si>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</si>
  <si>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</si>
  <si>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</si>
  <si>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</si>
  <si>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</si>
  <si>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</si>
  <si>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</si>
  <si>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</si>
  <si>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</si>
  <si>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</si>
  <si>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</si>
  <si>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</si>
  <si>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</si>
  <si>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</si>
  <si>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</si>
  <si>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</si>
  <si>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</si>
  <si>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</si>
  <si>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</si>
  <si>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</si>
  <si>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</si>
  <si>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</si>
  <si>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</si>
  <si>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</si>
  <si>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</si>
  <si>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</si>
  <si>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</si>
  <si>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</si>
  <si>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</si>
  <si>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</si>
  <si>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</si>
  <si>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</si>
  <si>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</si>
  <si>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</si>
  <si>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</si>
  <si>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</si>
  <si>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</si>
  <si>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</si>
  <si>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</si>
  <si>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</si>
  <si>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</si>
  <si>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</si>
  <si>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</si>
  <si>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</si>
  <si>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</si>
  <si>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</si>
  <si>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</si>
  <si>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</si>
  <si>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</si>
  <si>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</si>
  <si>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</si>
  <si>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</si>
  <si>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</si>
  <si>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</si>
  <si>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</si>
  <si>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</si>
  <si>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</si>
  <si>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</si>
  <si>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</si>
  <si>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</si>
  <si>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</si>
  <si>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</si>
  <si>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</si>
  <si>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</si>
  <si>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</si>
  <si>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</si>
  <si>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</si>
  <si>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</si>
  <si>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</si>
  <si>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</si>
  <si>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</si>
  <si>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</si>
  <si>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</si>
  <si>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</si>
  <si>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</si>
  <si>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</si>
  <si>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</si>
  <si>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</si>
  <si>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</si>
  <si>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</si>
  <si>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</si>
  <si>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</si>
  <si>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</si>
  <si>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</si>
  <si>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</si>
  <si>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</si>
  <si>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</si>
  <si>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</si>
  <si>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</si>
  <si>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</si>
  <si>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</si>
  <si>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</si>
  <si>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</si>
  <si>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</si>
  <si>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</si>
  <si>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</si>
  <si>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</si>
  <si>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</si>
  <si>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</si>
  <si>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</si>
  <si>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</si>
  <si>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</si>
  <si>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</si>
  <si>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</si>
  <si>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</si>
  <si>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</si>
  <si>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</si>
  <si>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</si>
  <si>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</si>
  <si>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</si>
  <si>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</si>
  <si>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</si>
  <si>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</si>
  <si>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</si>
  <si>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</si>
  <si>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</si>
  <si>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</si>
  <si>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</si>
  <si>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</si>
  <si>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</si>
  <si>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</si>
  <si>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</si>
  <si>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</si>
  <si>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</si>
  <si>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</si>
  <si>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</si>
  <si>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</si>
  <si>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</si>
  <si>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</si>
  <si>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</si>
  <si>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</si>
  <si>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</si>
  <si>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</si>
  <si>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</si>
  <si>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</si>
  <si>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</si>
  <si>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</si>
  <si>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</si>
  <si>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</si>
  <si>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</si>
  <si>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</si>
  <si>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</si>
  <si>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</si>
  <si>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</si>
  <si>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</si>
  <si>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</si>
  <si>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</si>
  <si>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</si>
  <si>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</si>
  <si>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</si>
  <si>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</si>
  <si>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</si>
  <si>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</si>
  <si>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</si>
  <si>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</si>
  <si>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</si>
  <si>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</si>
  <si>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</si>
  <si>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</si>
  <si>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</si>
  <si>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</si>
  <si>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</si>
  <si>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</si>
  <si>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</si>
  <si>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</si>
  <si>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</si>
  <si>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</si>
  <si>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</si>
  <si>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</si>
  <si>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</si>
  <si>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</si>
  <si>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</si>
  <si>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</si>
  <si>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</si>
  <si>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</si>
  <si>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</si>
  <si>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</si>
  <si>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</si>
  <si>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</si>
  <si>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</si>
  <si>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</si>
  <si>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</si>
  <si>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</si>
  <si>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</si>
  <si>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</si>
  <si>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</si>
  <si>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</si>
  <si>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</si>
  <si>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</si>
  <si>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</si>
  <si>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</si>
  <si>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</si>
  <si>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</si>
  <si>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</si>
  <si>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</si>
  <si>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</si>
  <si>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</si>
  <si>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</si>
  <si>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</si>
  <si>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</si>
  <si>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</si>
  <si>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</si>
  <si>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</si>
  <si>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</si>
  <si>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</si>
  <si>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</si>
  <si>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</si>
  <si>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</si>
  <si>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</si>
  <si>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</si>
  <si>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</si>
  <si>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</si>
  <si>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</si>
  <si>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</si>
  <si>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</si>
  <si>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</si>
  <si>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</si>
  <si>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</si>
  <si>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</si>
  <si>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</si>
  <si>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</si>
  <si>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</si>
  <si>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</si>
  <si>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</si>
  <si>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</si>
  <si>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</si>
  <si>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</si>
  <si>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</si>
  <si>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</si>
  <si>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</si>
  <si>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</si>
  <si>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</si>
  <si>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</si>
  <si>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</si>
  <si>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</si>
  <si>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</si>
  <si>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</si>
  <si>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</si>
  <si>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</si>
  <si>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</si>
  <si>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</si>
  <si>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</si>
  <si>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</si>
  <si>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</si>
  <si>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</si>
  <si>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</si>
  <si>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</si>
  <si>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</si>
  <si>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</si>
  <si>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</si>
  <si>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</si>
  <si>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</si>
  <si>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</si>
  <si>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</si>
  <si>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</si>
  <si>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</si>
  <si>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</si>
  <si>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</si>
  <si>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</si>
  <si>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</si>
  <si>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</si>
  <si>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</si>
  <si>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</si>
  <si>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</si>
  <si>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</si>
  <si>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</si>
  <si>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</si>
  <si>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</si>
  <si>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</si>
  <si>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</si>
  <si>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</si>
  <si>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</si>
  <si>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</si>
  <si>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</si>
  <si>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</si>
  <si>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</si>
  <si>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</si>
  <si>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</si>
  <si>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</si>
  <si>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</si>
  <si>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</si>
  <si>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</si>
  <si>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</si>
  <si>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</si>
  <si>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</si>
  <si>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</si>
  <si>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</si>
  <si>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</si>
  <si>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</si>
  <si>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</si>
  <si>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</si>
  <si>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</si>
  <si>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</si>
  <si>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</si>
  <si>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</si>
  <si>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</si>
  <si>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</si>
  <si>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</si>
  <si>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</si>
  <si>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</si>
  <si>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</si>
  <si>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</si>
  <si>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</si>
  <si>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</si>
  <si>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</si>
  <si>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</si>
  <si>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</si>
  <si>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</si>
  <si>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</si>
  <si>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</si>
  <si>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</si>
  <si>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</si>
  <si>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</si>
  <si>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</si>
  <si>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</si>
  <si>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</si>
  <si>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</si>
  <si>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</si>
  <si>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</si>
  <si>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</si>
  <si>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</si>
  <si>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</si>
  <si>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</si>
  <si>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</si>
  <si>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</si>
  <si>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</si>
  <si>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</si>
  <si>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</si>
  <si>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</si>
  <si>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</si>
  <si>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</si>
  <si>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</si>
  <si>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</si>
  <si>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</si>
  <si>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</si>
  <si>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</si>
  <si>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</si>
  <si>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</si>
  <si>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</si>
  <si>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</si>
  <si>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</si>
  <si>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</si>
  <si>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</si>
  <si>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</si>
  <si>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</si>
  <si>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</si>
  <si>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</si>
  <si>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</si>
  <si>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</si>
  <si>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</si>
  <si>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</si>
  <si>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</si>
  <si>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</si>
  <si>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</si>
  <si>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</si>
  <si>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</si>
  <si>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</si>
  <si>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</si>
  <si>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</si>
  <si>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</si>
  <si>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</si>
  <si>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</si>
  <si>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</si>
  <si>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</si>
  <si>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</si>
  <si>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</si>
  <si>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</si>
  <si>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</si>
  <si>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</si>
  <si>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</si>
  <si>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</si>
  <si>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</si>
  <si>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</si>
  <si>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</si>
  <si>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</si>
  <si>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</si>
  <si>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</si>
  <si>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</si>
  <si>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</si>
  <si>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</si>
  <si>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</si>
  <si>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</si>
  <si>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</si>
  <si>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</si>
  <si>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</si>
  <si>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</si>
  <si>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</si>
  <si>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</si>
  <si>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</si>
  <si>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</si>
  <si>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</si>
  <si>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</si>
  <si>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</si>
  <si>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</si>
  <si>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</si>
  <si>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</si>
  <si>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</si>
  <si>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</si>
  <si>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</si>
  <si>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</si>
  <si>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</si>
  <si>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</si>
  <si>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</si>
  <si>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</si>
  <si>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</si>
  <si>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</si>
  <si>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</si>
  <si>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</si>
  <si>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</si>
  <si>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</si>
  <si>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</si>
  <si>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</si>
  <si>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</si>
  <si>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</si>
  <si>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</si>
  <si>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</si>
  <si>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</si>
  <si>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</si>
  <si>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</si>
  <si>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</si>
  <si>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</si>
  <si>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</si>
  <si>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</si>
  <si>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</si>
  <si>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</si>
  <si>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</si>
  <si>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</si>
  <si>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</si>
  <si>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</si>
  <si>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</si>
  <si>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</si>
  <si>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</si>
  <si>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</si>
  <si>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</si>
  <si>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</si>
  <si>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</si>
  <si>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</si>
  <si>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</si>
  <si>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</si>
  <si>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</si>
  <si>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</si>
  <si>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</si>
  <si>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</si>
  <si>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</si>
  <si>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</si>
  <si>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</si>
  <si>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</si>
  <si>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</si>
  <si>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</si>
  <si>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</si>
  <si>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</si>
  <si>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</si>
  <si>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</si>
  <si>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</si>
  <si>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</si>
  <si>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</si>
  <si>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</si>
  <si>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</si>
  <si>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</si>
  <si>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</si>
  <si>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</si>
  <si>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</si>
  <si>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</si>
  <si>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</si>
  <si>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</si>
  <si>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</si>
  <si>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</si>
  <si>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</si>
  <si>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</si>
  <si>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</si>
  <si>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</si>
  <si>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</si>
  <si>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</si>
  <si>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</si>
  <si>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</si>
  <si>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</si>
  <si>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</si>
  <si>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</si>
  <si>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</si>
  <si>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</si>
  <si>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</si>
  <si>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</si>
  <si>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</si>
  <si>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</si>
  <si>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</si>
  <si>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</si>
  <si>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</si>
  <si>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</si>
  <si>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</si>
  <si>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</si>
  <si>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</si>
  <si>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</si>
  <si>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</si>
  <si>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</si>
  <si>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</si>
  <si>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</si>
  <si>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</si>
  <si>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</si>
  <si>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</si>
  <si>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</si>
  <si>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</si>
  <si>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</si>
  <si>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</si>
  <si>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</si>
  <si>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</si>
  <si>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</si>
  <si>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</si>
  <si>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</si>
  <si>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</si>
  <si>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</si>
  <si>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</si>
  <si>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</si>
  <si>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</si>
  <si>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</si>
  <si>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</si>
  <si>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</si>
  <si>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</si>
  <si>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</si>
  <si>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</si>
  <si>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</si>
  <si>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</si>
  <si>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</si>
  <si>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</si>
  <si>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</si>
  <si>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</si>
  <si>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</si>
  <si>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</si>
  <si>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</si>
  <si>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</si>
  <si>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</si>
  <si>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</si>
  <si>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</si>
  <si>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</si>
  <si>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</si>
  <si>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</si>
  <si>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</si>
  <si>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</si>
  <si>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</si>
  <si>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</si>
  <si>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</si>
  <si>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</si>
  <si>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</si>
  <si>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</si>
  <si>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</si>
  <si>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</si>
  <si>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</si>
  <si>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</si>
  <si>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</si>
  <si>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</si>
  <si>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</si>
  <si>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</si>
  <si>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</si>
  <si>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</si>
  <si>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</si>
  <si>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</si>
  <si>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</si>
  <si>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</si>
  <si>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</si>
  <si>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</si>
  <si>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</si>
  <si>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</si>
  <si>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</si>
  <si>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</si>
  <si>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</si>
  <si>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</si>
  <si>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</si>
  <si>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</si>
  <si>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</si>
  <si>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</si>
  <si>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</si>
  <si>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</si>
  <si>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</si>
  <si>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</si>
  <si>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</si>
  <si>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</si>
  <si>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</si>
  <si>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</si>
  <si>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</si>
  <si>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</si>
  <si>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</si>
  <si>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</si>
  <si>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</si>
  <si>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</si>
  <si>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</si>
  <si>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</si>
  <si>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</si>
  <si>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</si>
  <si>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</si>
  <si>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</si>
  <si>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</si>
  <si>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</si>
  <si>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</si>
  <si>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</si>
  <si>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</si>
  <si>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</si>
  <si>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</si>
  <si>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</si>
  <si>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</si>
  <si>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</si>
  <si>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</si>
  <si>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</si>
  <si>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</si>
  <si>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</si>
  <si>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</si>
  <si>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</si>
  <si>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</si>
  <si>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</si>
  <si>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</si>
  <si>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</si>
  <si>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</si>
  <si>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</si>
  <si>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</si>
  <si>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</si>
  <si>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</si>
  <si>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</si>
  <si>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</si>
  <si>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</si>
  <si>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</si>
  <si>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</si>
  <si>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</si>
  <si>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</si>
  <si>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</si>
  <si>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</si>
  <si>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</si>
  <si>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</si>
  <si>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</si>
  <si>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</si>
  <si>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</si>
  <si>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</si>
  <si>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</si>
  <si>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</si>
  <si>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</si>
  <si>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</si>
  <si>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</si>
  <si>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</si>
  <si>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</si>
  <si>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</si>
  <si>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</si>
  <si>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</si>
  <si>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</si>
  <si>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</si>
  <si>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</si>
  <si>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</si>
  <si>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</si>
  <si>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</si>
  <si>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</si>
  <si>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</si>
  <si>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</si>
  <si>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</si>
  <si>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</si>
  <si>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</si>
  <si>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</si>
  <si>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</si>
  <si>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</si>
  <si>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</si>
  <si>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</si>
  <si>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</si>
  <si>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</si>
  <si>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</si>
  <si>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</si>
  <si>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</si>
  <si>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</si>
  <si>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</si>
  <si>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</si>
  <si>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</si>
  <si>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</si>
  <si>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</si>
  <si>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</si>
  <si>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</si>
  <si>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</si>
  <si>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</si>
  <si>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</si>
  <si>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</si>
  <si>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</si>
  <si>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</si>
  <si>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</si>
  <si>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</si>
  <si>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</si>
  <si>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</si>
  <si>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</si>
  <si>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</si>
  <si>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</si>
  <si>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</si>
  <si>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</si>
  <si>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</si>
  <si>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</si>
  <si>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</si>
  <si>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</si>
  <si>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</si>
  <si>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</si>
  <si>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</si>
  <si>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</si>
  <si>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</si>
  <si>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</si>
  <si>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</si>
  <si>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</si>
  <si>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</si>
  <si>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</si>
  <si>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</si>
  <si>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</si>
  <si>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</si>
  <si>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</si>
  <si>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</si>
  <si>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</si>
  <si>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</si>
  <si>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</si>
  <si>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</si>
  <si>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</si>
  <si>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</si>
  <si>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</si>
  <si>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</si>
  <si>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</si>
  <si>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</si>
  <si>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</si>
  <si>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</si>
  <si>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</si>
  <si>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</si>
  <si>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</si>
  <si>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</si>
  <si>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</si>
  <si>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</si>
  <si>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</si>
  <si>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</si>
  <si>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</si>
  <si>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</si>
  <si>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</si>
  <si>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</si>
  <si>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</si>
  <si>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</si>
  <si>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</si>
  <si>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</si>
  <si>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</si>
  <si>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</si>
  <si>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</si>
  <si>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</si>
  <si>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</si>
  <si>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</si>
  <si>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</si>
  <si>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</si>
  <si>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</si>
  <si>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</si>
  <si>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</si>
  <si>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</si>
  <si>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</si>
  <si>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</si>
  <si>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</si>
  <si>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</si>
  <si>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</si>
  <si>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</si>
  <si>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</si>
  <si>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</si>
  <si>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</si>
  <si>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</si>
  <si>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</si>
  <si>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</si>
  <si>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</si>
  <si>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</si>
  <si>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</si>
  <si>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</si>
  <si>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</si>
  <si>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</si>
  <si>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</si>
  <si>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</si>
  <si>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</si>
  <si>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</si>
  <si>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</si>
  <si>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</si>
  <si>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</si>
  <si>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</si>
  <si>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</si>
  <si>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</si>
  <si>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</si>
  <si>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</si>
  <si>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</si>
  <si>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</si>
  <si>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</si>
  <si>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</si>
  <si>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</si>
  <si>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</si>
  <si>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</si>
  <si>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</si>
  <si>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</si>
  <si>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</si>
  <si>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</si>
  <si>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</si>
  <si>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</si>
  <si>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</si>
  <si>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</si>
  <si>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</si>
  <si>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</si>
  <si>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</si>
  <si>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</si>
  <si>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</si>
  <si>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</si>
  <si>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</si>
  <si>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</si>
  <si>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</si>
  <si>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</si>
  <si>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</si>
  <si>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</si>
  <si>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</si>
  <si>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</si>
  <si>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</si>
  <si>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</si>
  <si>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</si>
  <si>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</si>
  <si>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</si>
  <si>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</si>
  <si>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</si>
  <si>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</si>
  <si>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</si>
  <si>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</si>
  <si>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</si>
  <si>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</si>
  <si>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</si>
  <si>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</si>
  <si>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</si>
  <si>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</si>
  <si>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</si>
  <si>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</si>
  <si>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</si>
  <si>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</si>
  <si>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</si>
  <si>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</si>
  <si>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</si>
  <si>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</si>
  <si>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</si>
  <si>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</si>
  <si>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</si>
  <si>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</si>
  <si>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</si>
  <si>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</si>
  <si>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</si>
  <si>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</si>
  <si>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</si>
  <si>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</si>
  <si>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</si>
  <si>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</si>
  <si>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</si>
  <si>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</si>
  <si>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</si>
  <si>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</si>
  <si>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</si>
  <si>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</si>
  <si>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</si>
  <si>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</si>
  <si>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</si>
  <si>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</si>
  <si>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</si>
  <si>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</si>
  <si>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</si>
  <si>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</si>
  <si>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</si>
  <si>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</si>
  <si>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</si>
  <si>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</si>
  <si>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</si>
  <si>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</si>
  <si>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</si>
  <si>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</si>
  <si>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</si>
  <si>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</si>
  <si>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</si>
  <si>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</si>
  <si>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</si>
  <si>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</si>
  <si>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</si>
  <si>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</si>
  <si>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</si>
  <si>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</si>
  <si>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</si>
  <si>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</si>
  <si>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</si>
  <si>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</si>
  <si>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</si>
  <si>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</si>
  <si>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</si>
  <si>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</si>
  <si>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</si>
  <si>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</si>
  <si>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</si>
  <si>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</si>
  <si>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</si>
  <si>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</si>
  <si>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</si>
  <si>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</si>
  <si>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</si>
  <si>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</si>
  <si>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</si>
  <si>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</si>
  <si>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</si>
  <si>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</si>
  <si>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</si>
  <si>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</si>
  <si>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</si>
  <si>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</si>
  <si>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</si>
  <si>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</si>
  <si>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</si>
  <si>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</si>
  <si>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</si>
  <si>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</si>
  <si>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</si>
  <si>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</si>
  <si>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</si>
  <si>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</si>
  <si>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</si>
  <si>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</si>
  <si>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</si>
  <si>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</si>
  <si>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</si>
  <si>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</si>
  <si>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</si>
  <si>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</si>
  <si>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</si>
  <si>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</si>
  <si>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</si>
  <si>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</si>
  <si>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</si>
  <si>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</si>
  <si>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</si>
  <si>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</si>
  <si>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</si>
  <si>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</si>
  <si>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</si>
  <si>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</si>
  <si>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</si>
  <si>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</si>
  <si>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</si>
  <si>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</si>
  <si>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</si>
  <si>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</si>
  <si>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</si>
  <si>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</si>
  <si>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</si>
  <si>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</si>
  <si>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</si>
  <si>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</si>
  <si>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</si>
  <si>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</si>
  <si>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</si>
  <si>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</si>
  <si>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</si>
  <si>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</si>
  <si>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</si>
  <si>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</si>
  <si>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</si>
  <si>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</si>
  <si>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</si>
  <si>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</si>
  <si>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</si>
  <si>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</si>
  <si>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</si>
  <si>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</si>
  <si>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</si>
  <si>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</si>
  <si>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</si>
  <si>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</si>
  <si>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</si>
  <si>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</si>
  <si>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</si>
  <si>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</si>
  <si>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</si>
  <si>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</si>
  <si>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</si>
  <si>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</si>
  <si>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</si>
  <si>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</si>
  <si>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</si>
  <si>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</si>
  <si>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</si>
  <si>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</si>
  <si>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</si>
  <si>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</si>
  <si>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</si>
  <si>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</si>
  <si>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</si>
  <si>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</si>
  <si>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</si>
  <si>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</si>
  <si>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</si>
  <si>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</si>
  <si>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</si>
  <si>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</si>
  <si>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</si>
  <si>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</si>
  <si>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</si>
  <si>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</si>
  <si>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</si>
  <si>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</si>
  <si>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</si>
  <si>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</si>
  <si>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</si>
  <si>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</si>
  <si>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</si>
  <si>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</si>
  <si>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</si>
  <si>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</si>
  <si>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</si>
  <si>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</si>
  <si>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</si>
  <si>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</si>
  <si>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</si>
  <si>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</si>
  <si>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</si>
  <si>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</si>
  <si>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</si>
  <si>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</si>
  <si>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</si>
  <si>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</si>
  <si>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</si>
  <si>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</si>
  <si>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</si>
  <si>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</si>
  <si>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</si>
  <si>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</si>
  <si>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</si>
  <si>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</si>
  <si>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</si>
  <si>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</si>
  <si>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</si>
  <si>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</si>
  <si>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</si>
  <si>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</si>
  <si>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</si>
  <si>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</si>
  <si>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</si>
  <si>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</si>
  <si>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</si>
  <si>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</si>
  <si>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</si>
  <si>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</si>
  <si>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</si>
  <si>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</si>
  <si>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</si>
  <si>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</si>
  <si>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</si>
  <si>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</si>
  <si>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</si>
  <si>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</si>
  <si>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</si>
  <si>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</si>
  <si>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</si>
  <si>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</si>
  <si>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</si>
  <si>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</si>
  <si>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</si>
  <si>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</si>
  <si>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</si>
  <si>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</si>
  <si>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</si>
  <si>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</si>
  <si>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</si>
  <si>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</si>
  <si>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</si>
  <si>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</si>
  <si>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</si>
  <si>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</si>
  <si>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</si>
  <si>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</si>
  <si>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</si>
  <si>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</si>
  <si>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</si>
  <si>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</si>
  <si>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</si>
  <si>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</si>
  <si>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</si>
  <si>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</si>
  <si>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</si>
  <si>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</si>
  <si>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</si>
  <si>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</si>
  <si>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</si>
  <si>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</si>
  <si>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</si>
  <si>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</si>
  <si>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</si>
  <si>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</si>
  <si>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</si>
  <si>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</si>
  <si>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</si>
  <si>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</si>
  <si>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</si>
  <si>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</si>
  <si>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</si>
  <si>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</si>
  <si>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</si>
  <si>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</si>
  <si>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</si>
  <si>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</si>
  <si>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</si>
  <si>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</si>
  <si>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</si>
  <si>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</si>
  <si>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</si>
  <si>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</si>
  <si>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</si>
  <si>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</si>
  <si>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</si>
  <si>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</si>
  <si>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</si>
  <si>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</si>
  <si>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</si>
  <si>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</si>
  <si>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</si>
  <si>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</si>
  <si>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</si>
  <si>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</si>
  <si>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</si>
  <si>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</si>
  <si>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</si>
  <si>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</si>
  <si>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</si>
  <si>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</si>
  <si>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</si>
  <si>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</si>
  <si>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</si>
  <si>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</si>
  <si>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</si>
  <si>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</si>
  <si>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</si>
  <si>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</si>
  <si>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</si>
  <si>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</si>
  <si>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</si>
  <si>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</si>
  <si>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</si>
  <si>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</si>
  <si>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</si>
  <si>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</si>
  <si>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</si>
  <si>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</si>
  <si>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</si>
  <si>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</si>
  <si>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</si>
  <si>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</si>
  <si>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</si>
  <si>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</si>
  <si>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</si>
  <si>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</si>
  <si>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</si>
  <si>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</si>
  <si>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</si>
  <si>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</si>
  <si>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</si>
  <si>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</si>
  <si>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</si>
  <si>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</si>
  <si>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</si>
  <si>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</si>
  <si>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</si>
  <si>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</si>
  <si>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</si>
  <si>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</si>
  <si>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</si>
  <si>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</si>
  <si>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</si>
  <si>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</si>
  <si>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</si>
  <si>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</si>
  <si>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</si>
  <si>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</si>
  <si>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</si>
  <si>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</si>
  <si>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</si>
  <si>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</si>
  <si>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</si>
  <si>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</si>
  <si>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</si>
  <si>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</si>
  <si>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</si>
  <si>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</si>
  <si>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</si>
  <si>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</si>
  <si>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</si>
  <si>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</si>
  <si>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</si>
  <si>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</si>
  <si>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</si>
  <si>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</si>
  <si>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</si>
  <si>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</si>
  <si>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</si>
  <si>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</si>
  <si>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</si>
  <si>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</si>
  <si>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</si>
  <si>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</si>
  <si>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</si>
  <si>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</si>
  <si>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</si>
  <si>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</si>
  <si>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</si>
  <si>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</si>
  <si>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</si>
  <si>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</si>
  <si>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</si>
  <si>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</si>
  <si>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</si>
  <si>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</si>
  <si>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</si>
  <si>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</si>
  <si>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</si>
  <si>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</si>
  <si>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</si>
  <si>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</si>
  <si>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</si>
  <si>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</si>
  <si>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</si>
  <si>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</si>
  <si>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</si>
  <si>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</si>
  <si>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</si>
  <si>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</si>
  <si>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</si>
  <si>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</si>
  <si>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</si>
  <si>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</si>
  <si>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</si>
  <si>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</si>
  <si>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</si>
  <si>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</si>
  <si>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</si>
  <si>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</si>
  <si>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</si>
  <si>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</si>
  <si>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</si>
  <si>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</si>
  <si>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</si>
  <si>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</si>
  <si>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</si>
  <si>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</si>
  <si>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</si>
  <si>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</si>
  <si>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</si>
  <si>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</si>
  <si>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</si>
  <si>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</si>
  <si>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</si>
  <si>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</si>
  <si>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</si>
  <si>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</si>
  <si>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</si>
  <si>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</si>
  <si>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</si>
  <si>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</si>
  <si>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</si>
  <si>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</si>
  <si>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</si>
  <si>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</si>
  <si>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</si>
  <si>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</si>
  <si>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</si>
  <si>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</si>
  <si>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</si>
  <si>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</si>
  <si>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</si>
  <si>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</si>
  <si>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</si>
  <si>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</si>
  <si>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</si>
  <si>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</si>
  <si>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</si>
  <si>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</si>
  <si>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</si>
  <si>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</si>
  <si>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</si>
  <si>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</si>
  <si>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</si>
  <si>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</si>
  <si>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</si>
  <si>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</si>
  <si>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</si>
  <si>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</si>
  <si>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</si>
  <si>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</si>
  <si>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</si>
  <si>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</si>
  <si>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</si>
  <si>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</si>
  <si>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</si>
  <si>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</si>
  <si>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</si>
  <si>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</si>
  <si>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</si>
  <si>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</si>
  <si>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</si>
  <si>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</si>
  <si>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</si>
  <si>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</si>
  <si>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</si>
  <si>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</si>
  <si>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</si>
  <si>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</si>
  <si>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</si>
  <si>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</si>
  <si>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</si>
  <si>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</si>
  <si>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</si>
  <si>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</si>
  <si>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</si>
  <si>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</si>
  <si>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</si>
  <si>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</si>
  <si>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</si>
  <si>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</si>
  <si>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</si>
  <si>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</si>
  <si>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</si>
  <si>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</si>
  <si>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</si>
  <si>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</si>
  <si>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</si>
  <si>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</si>
  <si>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</si>
  <si>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</si>
  <si>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</si>
  <si>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</si>
  <si>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</si>
  <si>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</si>
  <si>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</si>
  <si>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</si>
  <si>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</si>
  <si>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</si>
  <si>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</si>
  <si>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</si>
  <si>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</si>
  <si>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</si>
  <si>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</si>
  <si>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</si>
  <si>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</si>
  <si>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</si>
  <si>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</si>
  <si>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</si>
  <si>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</si>
  <si>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</si>
  <si>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</si>
  <si>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</si>
  <si>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</si>
  <si>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</si>
  <si>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</si>
  <si>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</si>
  <si>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</si>
  <si>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</si>
  <si>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</si>
  <si>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</si>
  <si>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</si>
  <si>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</si>
  <si>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</si>
  <si>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</si>
  <si>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</si>
  <si>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</si>
  <si>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</si>
  <si>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</si>
  <si>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</si>
  <si>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</si>
  <si>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</si>
  <si>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</si>
  <si>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</si>
  <si>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</si>
  <si>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</si>
  <si>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</si>
  <si>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</si>
  <si>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</si>
  <si>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</si>
  <si>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</si>
  <si>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</si>
  <si>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</si>
  <si>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</si>
  <si>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</si>
  <si>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</si>
  <si>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</si>
  <si>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</si>
  <si>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</si>
  <si>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</si>
  <si>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</si>
  <si>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</si>
  <si>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</si>
  <si>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</si>
  <si>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</si>
  <si>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</si>
  <si>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</si>
  <si>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</si>
  <si>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</si>
  <si>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</si>
  <si>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</si>
  <si>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</si>
  <si>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</si>
  <si>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</si>
  <si>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</si>
  <si>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</si>
  <si>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</si>
  <si>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</si>
  <si>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</si>
  <si>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</si>
  <si>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</si>
  <si>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</si>
  <si>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</si>
  <si>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</si>
  <si>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</si>
  <si>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</si>
  <si>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</si>
  <si>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</si>
  <si>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</si>
  <si>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</si>
  <si>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</si>
  <si>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</si>
  <si>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</si>
  <si>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</si>
  <si>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</si>
  <si>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</si>
  <si>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</si>
  <si>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</si>
  <si>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</si>
  <si>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</si>
  <si>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</si>
  <si>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</si>
  <si>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</si>
  <si>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</si>
  <si>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</si>
  <si>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</si>
  <si>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</si>
  <si>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</si>
  <si>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</si>
  <si>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</si>
  <si>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</si>
  <si>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</si>
  <si>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</si>
  <si>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</si>
  <si>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</si>
  <si>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</si>
  <si>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</si>
  <si>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</si>
  <si>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</si>
  <si>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</si>
  <si>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</si>
  <si>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</si>
  <si>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</si>
  <si>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</si>
  <si>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</si>
  <si>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</si>
  <si>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</si>
  <si>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</si>
  <si>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</si>
  <si>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</si>
  <si>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</si>
  <si>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</si>
  <si>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</si>
  <si>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</si>
  <si>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</si>
  <si>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</si>
  <si>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</si>
  <si>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</si>
  <si>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</si>
  <si>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</si>
  <si>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</si>
  <si>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</si>
  <si>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</si>
  <si>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</si>
  <si>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</si>
  <si>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</si>
  <si>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</si>
  <si>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</si>
  <si>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</si>
  <si>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</si>
  <si>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</si>
  <si>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</si>
  <si>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</si>
  <si>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</si>
  <si>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</si>
  <si>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</si>
  <si>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</si>
  <si>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</si>
  <si>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</si>
  <si>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</si>
  <si>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</si>
  <si>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</si>
  <si>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</si>
  <si>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</si>
  <si>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</si>
  <si>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</si>
  <si>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</si>
  <si>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</si>
  <si>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</si>
  <si>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</si>
  <si>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</si>
  <si>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</si>
  <si>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</si>
  <si>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</si>
  <si>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</si>
  <si>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</si>
  <si>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</si>
  <si>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</si>
  <si>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</si>
  <si>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</si>
  <si>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</si>
  <si>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</si>
  <si>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</si>
  <si>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</si>
  <si>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</si>
  <si>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</si>
  <si>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</si>
  <si>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</si>
  <si>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</si>
  <si>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</si>
  <si>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</si>
  <si>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</si>
  <si>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</si>
  <si>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</si>
  <si>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</si>
  <si>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</si>
  <si>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</si>
  <si>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</si>
  <si>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</si>
  <si>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</si>
  <si>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</si>
  <si>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</si>
  <si>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</si>
  <si>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</si>
  <si>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</si>
  <si>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</si>
  <si>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</si>
  <si>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</si>
  <si>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</si>
  <si>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</si>
  <si>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</si>
  <si>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</si>
  <si>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</si>
  <si>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</si>
  <si>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</si>
  <si>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</si>
  <si>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</si>
  <si>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</si>
  <si>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</si>
  <si>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</si>
  <si>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</si>
  <si>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</si>
  <si>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</si>
  <si>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</si>
  <si>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</si>
  <si>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</si>
  <si>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</si>
  <si>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</si>
  <si>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</si>
  <si>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</si>
  <si>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</si>
  <si>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</si>
  <si>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</si>
  <si>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</si>
  <si>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</si>
  <si>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</si>
  <si>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</si>
  <si>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</si>
  <si>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</si>
  <si>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</si>
  <si>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</si>
  <si>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</si>
  <si>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</si>
  <si>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</si>
  <si>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</si>
  <si>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</si>
  <si>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</si>
  <si>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</si>
  <si>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</si>
  <si>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</si>
  <si>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</si>
  <si>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</si>
  <si>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</si>
  <si>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</si>
  <si>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</si>
  <si>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</si>
  <si>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</si>
  <si>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</si>
  <si>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</si>
  <si>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</si>
  <si>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</si>
  <si>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</si>
  <si>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</si>
  <si>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</si>
  <si>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</si>
  <si>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</si>
  <si>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</si>
  <si>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</si>
  <si>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</si>
  <si>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</si>
  <si>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</si>
  <si>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</si>
  <si>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</si>
  <si>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</si>
  <si>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</si>
  <si>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</si>
  <si>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</si>
  <si>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</si>
  <si>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</si>
  <si>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</si>
  <si>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</si>
  <si>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</si>
  <si>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</si>
  <si>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</si>
  <si>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</si>
  <si>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</si>
  <si>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</si>
  <si>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</si>
  <si>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</si>
  <si>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</si>
  <si>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</si>
  <si>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</si>
  <si>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</si>
  <si>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</si>
  <si>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</si>
  <si>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</si>
  <si>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</si>
  <si>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</si>
  <si>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</si>
  <si>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</si>
  <si>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</si>
  <si>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</si>
  <si>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</si>
  <si>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</si>
  <si>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</si>
  <si>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</si>
  <si>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</si>
  <si>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</si>
  <si>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</si>
  <si>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</si>
  <si>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</si>
  <si>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</si>
  <si>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</si>
  <si>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</si>
  <si>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</si>
  <si>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</si>
  <si>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</si>
  <si>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</si>
  <si>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</si>
  <si>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</si>
  <si>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</si>
  <si>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</si>
  <si>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</si>
  <si>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</si>
  <si>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</si>
  <si>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</si>
  <si>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</si>
  <si>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</si>
  <si>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</si>
  <si>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</si>
  <si>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</si>
  <si>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</si>
  <si>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</si>
  <si>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</si>
  <si>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</si>
  <si>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</si>
  <si>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</si>
  <si>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</si>
  <si>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</si>
  <si>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</si>
  <si>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</si>
  <si>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</si>
  <si>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</si>
  <si>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</si>
  <si>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</si>
  <si>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</si>
  <si>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</si>
  <si>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</si>
  <si>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</si>
  <si>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</si>
  <si>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</si>
  <si>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</si>
  <si>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</si>
  <si>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</si>
  <si>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</si>
  <si>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</si>
  <si>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</si>
  <si>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</si>
  <si>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</si>
  <si>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</si>
  <si>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</si>
  <si>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</si>
  <si>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</si>
  <si>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</si>
  <si>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</si>
  <si>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</si>
  <si>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</si>
  <si>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</si>
  <si>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</si>
  <si>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</si>
  <si>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</si>
  <si>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</si>
  <si>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</si>
  <si>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</si>
  <si>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</si>
  <si>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</si>
  <si>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</si>
  <si>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</si>
  <si>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</si>
  <si>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</si>
  <si>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</si>
  <si>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</si>
  <si>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</si>
  <si>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</si>
  <si>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</si>
  <si>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</si>
  <si>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</si>
  <si>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</si>
  <si>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</si>
  <si>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</si>
  <si>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</si>
  <si>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</si>
  <si>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</si>
  <si>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</si>
  <si>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</si>
  <si>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</si>
  <si>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</si>
  <si>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</si>
  <si>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</si>
  <si>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</si>
  <si>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</si>
  <si>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</si>
  <si>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</si>
  <si>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</si>
  <si>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</si>
  <si>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</si>
  <si>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</si>
  <si>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</si>
  <si>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</si>
  <si>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</si>
  <si>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</si>
  <si>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</si>
  <si>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</si>
  <si>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</si>
  <si>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</si>
  <si>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</si>
  <si>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</si>
  <si>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</si>
  <si>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</si>
  <si>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</si>
  <si>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</si>
  <si>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</si>
  <si>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</si>
  <si>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</si>
  <si>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</si>
  <si>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</si>
  <si>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</si>
  <si>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</si>
  <si>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</si>
  <si>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</si>
  <si>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</si>
  <si>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</si>
  <si>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</si>
  <si>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</si>
  <si>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</si>
  <si>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</si>
  <si>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</si>
  <si>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</si>
  <si>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</si>
  <si>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</si>
  <si>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</si>
  <si>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</si>
  <si>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</si>
  <si>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</si>
  <si>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</si>
  <si>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</si>
  <si>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</si>
  <si>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</si>
  <si>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</si>
  <si>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</si>
  <si>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</si>
  <si>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</si>
  <si>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</si>
  <si>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</si>
  <si>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</si>
  <si>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</si>
  <si>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</si>
  <si>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</si>
  <si>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</si>
  <si>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</si>
  <si>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</si>
  <si>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</si>
  <si>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</si>
  <si>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</si>
  <si>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</si>
  <si>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</si>
  <si>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</si>
  <si>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</si>
  <si>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</si>
  <si>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</si>
  <si>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</si>
  <si>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</si>
  <si>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</si>
  <si>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</si>
  <si>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</si>
  <si>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</si>
  <si>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</si>
  <si>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</si>
  <si>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</si>
  <si>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</si>
  <si>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</si>
  <si>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</si>
  <si>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</si>
  <si>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</si>
  <si>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</si>
  <si>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</si>
  <si>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</si>
  <si>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</si>
  <si>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</si>
  <si>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</si>
  <si>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</si>
  <si>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</si>
  <si>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</si>
  <si>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</si>
  <si>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</si>
  <si>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</si>
  <si>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</si>
  <si>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</si>
  <si>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</si>
  <si>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</si>
  <si>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</si>
  <si>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</si>
  <si>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</si>
  <si>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</si>
  <si>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</si>
  <si>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</si>
  <si>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</si>
  <si>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</si>
  <si>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</si>
  <si>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</si>
  <si>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</si>
  <si>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</si>
  <si>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</si>
  <si>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</si>
  <si>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</si>
  <si>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</si>
  <si>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</si>
  <si>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</si>
  <si>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</si>
  <si>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</si>
  <si>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</si>
  <si>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</si>
  <si>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</si>
  <si>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</si>
  <si>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</si>
  <si>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</si>
  <si>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</si>
  <si>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</si>
  <si>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</si>
  <si>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</si>
  <si>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</si>
  <si>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</si>
  <si>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</si>
  <si>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</si>
  <si>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</si>
  <si>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</si>
  <si>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</si>
  <si>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</si>
  <si>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</si>
  <si>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</si>
  <si>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</si>
  <si>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</si>
  <si>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</si>
  <si>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</si>
  <si>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</si>
  <si>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</si>
  <si>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</si>
  <si>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</si>
  <si>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</si>
  <si>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</si>
  <si>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</si>
  <si>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</si>
  <si>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</si>
  <si>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</si>
  <si>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</si>
  <si>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</si>
  <si>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</si>
  <si>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</si>
  <si>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</si>
  <si>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</si>
  <si>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</si>
  <si>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</si>
  <si>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</si>
  <si>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</si>
  <si>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</si>
  <si>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</si>
  <si>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</si>
  <si>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</si>
  <si>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</si>
  <si>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</si>
  <si>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</si>
  <si>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</si>
  <si>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</si>
  <si>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</si>
  <si>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</si>
  <si>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</si>
  <si>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</si>
  <si>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</si>
  <si>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</si>
  <si>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</si>
  <si>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</si>
  <si>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</si>
  <si>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</si>
  <si>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</si>
  <si>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</si>
  <si>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</si>
  <si>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</si>
  <si>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</si>
  <si>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</si>
  <si>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</si>
  <si>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</si>
  <si>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</si>
  <si>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</si>
  <si>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</si>
  <si>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</si>
  <si>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</si>
  <si>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</si>
  <si>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</si>
  <si>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</si>
  <si>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</si>
  <si>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</si>
  <si>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</si>
  <si>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</si>
  <si>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</si>
  <si>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</si>
  <si>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</si>
  <si>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</si>
  <si>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</si>
  <si>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</si>
  <si>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</si>
  <si>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</si>
  <si>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</si>
  <si>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</si>
  <si>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</si>
  <si>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</si>
  <si>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</si>
  <si>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</si>
  <si>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</si>
  <si>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</si>
  <si>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</si>
  <si>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</si>
  <si>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</si>
  <si>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</si>
  <si>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</si>
  <si>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</si>
  <si>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</si>
  <si>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</si>
  <si>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</si>
  <si>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</si>
  <si>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</si>
  <si>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</si>
  <si>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</si>
  <si>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</si>
  <si>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</si>
  <si>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</si>
  <si>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</si>
  <si>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</si>
  <si>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</si>
  <si>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</si>
  <si>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</si>
  <si>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</si>
  <si>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</si>
  <si>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</si>
  <si>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</si>
  <si>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</si>
  <si>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</si>
  <si>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</si>
  <si>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</si>
  <si>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</si>
  <si>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</si>
  <si>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</si>
  <si>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</si>
  <si>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</si>
  <si>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</si>
  <si>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</si>
  <si>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</si>
  <si>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</si>
  <si>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</si>
  <si>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</si>
  <si>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</si>
  <si>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</si>
  <si>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</si>
  <si>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</si>
  <si>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</si>
  <si>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</si>
  <si>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</si>
  <si>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</si>
  <si>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</si>
  <si>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</si>
  <si>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</si>
  <si>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</si>
  <si>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</si>
  <si>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</si>
  <si>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</si>
  <si>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</si>
  <si>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</si>
  <si>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</si>
  <si>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</si>
  <si>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</si>
  <si>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</si>
  <si>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</si>
  <si>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</si>
  <si>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</si>
  <si>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</si>
  <si>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</si>
  <si>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</si>
  <si>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</si>
  <si>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</si>
  <si>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</si>
  <si>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</si>
  <si>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</si>
  <si>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</si>
  <si>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</si>
  <si>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</si>
  <si>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</si>
  <si>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</si>
  <si>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</si>
  <si>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</si>
  <si>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</si>
  <si>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</si>
  <si>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</si>
  <si>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</si>
  <si>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</si>
  <si>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</si>
  <si>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</si>
  <si>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</si>
  <si>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</si>
  <si>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</si>
  <si>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</si>
  <si>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</si>
  <si>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</si>
  <si>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</si>
  <si>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</si>
  <si>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</si>
  <si>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</si>
  <si>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</si>
  <si>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</si>
  <si>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</si>
  <si>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</si>
  <si>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</si>
  <si>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</si>
  <si>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</si>
  <si>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</si>
  <si>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</si>
  <si>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</si>
  <si>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</si>
  <si>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</si>
  <si>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</si>
  <si>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</si>
  <si>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</si>
  <si>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</si>
  <si>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</si>
  <si>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</si>
  <si>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</si>
  <si>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</si>
  <si>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</si>
  <si>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</si>
  <si>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</si>
  <si>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</si>
  <si>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</si>
  <si>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</si>
  <si>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</si>
  <si>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</si>
  <si>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</si>
  <si>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</si>
  <si>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</si>
  <si>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</si>
  <si>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</si>
  <si>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</si>
  <si>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</si>
  <si>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</si>
  <si>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</si>
  <si>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</si>
  <si>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</si>
  <si>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</si>
  <si>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</si>
  <si>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</si>
  <si>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</si>
  <si>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</si>
  <si>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</si>
  <si>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</si>
  <si>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</si>
  <si>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</si>
  <si>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</si>
  <si>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</si>
  <si>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</si>
  <si>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</si>
  <si>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</si>
  <si>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</si>
  <si>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</si>
  <si>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</si>
  <si>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</si>
  <si>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</si>
  <si>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</si>
  <si>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</si>
  <si>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</si>
  <si>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</si>
  <si>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</si>
  <si>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</si>
  <si>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</si>
  <si>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</si>
  <si>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</si>
  <si>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</si>
  <si>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</si>
  <si>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</si>
  <si>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</si>
  <si>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</si>
  <si>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</si>
  <si>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</si>
  <si>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</si>
  <si>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</si>
  <si>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</si>
  <si>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</si>
  <si>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</si>
  <si>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</si>
  <si>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</si>
  <si>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</si>
  <si>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</si>
  <si>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</si>
  <si>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</si>
  <si>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</si>
  <si>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</si>
  <si>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</si>
  <si>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</si>
  <si>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</si>
  <si>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</si>
  <si>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</si>
  <si>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</si>
  <si>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</si>
  <si>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</si>
  <si>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</si>
  <si>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</si>
  <si>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</si>
  <si>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</si>
  <si>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</si>
  <si>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</si>
  <si>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</si>
  <si>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</si>
  <si>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</si>
  <si>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</si>
  <si>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</si>
  <si>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</si>
  <si>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</si>
  <si>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</si>
  <si>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</si>
  <si>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</si>
  <si>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</si>
  <si>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</si>
  <si>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</si>
  <si>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</si>
  <si>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</si>
  <si>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</si>
  <si>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</si>
  <si>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</si>
  <si>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</si>
  <si>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</si>
  <si>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</si>
  <si>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</si>
  <si>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</si>
  <si>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</si>
  <si>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</si>
  <si>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</si>
  <si>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</si>
  <si>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</si>
  <si>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</si>
  <si>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</si>
  <si>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</si>
  <si>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</si>
  <si>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</si>
  <si>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</si>
  <si>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</si>
  <si>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</si>
  <si>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</si>
  <si>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</si>
  <si>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</si>
  <si>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</si>
  <si>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</si>
  <si>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</si>
  <si>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</si>
  <si>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</si>
  <si>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</si>
  <si>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</si>
  <si>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</si>
  <si>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</si>
  <si>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</si>
  <si>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</si>
  <si>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</si>
  <si>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</si>
  <si>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</si>
  <si>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</si>
  <si>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</si>
  <si>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</si>
  <si>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</si>
  <si>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</si>
  <si>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</si>
  <si>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</si>
  <si>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</si>
  <si>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</si>
  <si>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</si>
  <si>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</si>
  <si>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</si>
  <si>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</si>
  <si>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</si>
  <si>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</si>
  <si>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</si>
  <si>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</si>
  <si>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</si>
  <si>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</si>
  <si>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</si>
  <si>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</si>
  <si>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</si>
  <si>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</si>
  <si>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</si>
  <si>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</si>
  <si>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</si>
  <si>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</si>
  <si>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</si>
  <si>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</si>
  <si>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</si>
  <si>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</si>
  <si>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</si>
  <si>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</si>
  <si>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</si>
  <si>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</si>
  <si>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</si>
  <si>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</si>
  <si>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</si>
  <si>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</si>
  <si>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</si>
  <si>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</si>
  <si>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</si>
  <si>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</si>
  <si>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</si>
  <si>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</si>
  <si>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</si>
  <si>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</si>
  <si>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</si>
  <si>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</si>
  <si>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</si>
  <si>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</si>
  <si>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</si>
  <si>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</si>
  <si>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</si>
  <si>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</si>
  <si>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</si>
  <si>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</si>
  <si>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</si>
  <si>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</si>
  <si>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</si>
  <si>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</si>
  <si>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</si>
  <si>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</si>
  <si>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</si>
  <si>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</si>
  <si>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</si>
  <si>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</si>
  <si>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</si>
  <si>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</si>
  <si>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</si>
  <si>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</si>
  <si>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</si>
  <si>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</si>
  <si>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</si>
  <si>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</si>
  <si>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</si>
  <si>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</si>
  <si>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</si>
  <si>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</si>
  <si>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</si>
  <si>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</si>
  <si>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</si>
  <si>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</si>
  <si>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</si>
  <si>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</si>
  <si>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</si>
  <si>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</si>
  <si>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</si>
  <si>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</si>
  <si>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</si>
  <si>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</si>
  <si>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</si>
  <si>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</si>
  <si>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</si>
  <si>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</si>
  <si>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</si>
  <si>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</si>
  <si>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</si>
  <si>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</si>
  <si>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</si>
  <si>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</si>
  <si>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</si>
  <si>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</si>
  <si>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</si>
  <si>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</si>
  <si>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</si>
  <si>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</si>
  <si>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</si>
  <si>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</si>
  <si>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</si>
  <si>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</si>
  <si>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</si>
  <si>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</si>
  <si>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</si>
  <si>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</si>
  <si>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</si>
  <si>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</si>
  <si>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</si>
  <si>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</si>
  <si>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</si>
  <si>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</si>
  <si>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</si>
  <si>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</si>
  <si>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</si>
  <si>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</si>
  <si>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</si>
  <si>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</si>
  <si>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</si>
  <si>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</si>
  <si>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</si>
  <si>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</si>
  <si>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</si>
  <si>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</si>
  <si>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</si>
  <si>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</si>
  <si>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</si>
  <si>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</si>
  <si>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</si>
  <si>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</si>
  <si>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</si>
  <si>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</si>
  <si>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</si>
  <si>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</si>
  <si>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</si>
  <si>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</si>
  <si>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</si>
  <si>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</si>
  <si>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</si>
  <si>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</si>
  <si>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</si>
  <si>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</si>
  <si>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</si>
  <si>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</si>
  <si>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</si>
  <si>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</si>
  <si>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</si>
  <si>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</si>
  <si>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</si>
  <si>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</si>
  <si>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</si>
  <si>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</si>
  <si>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</si>
  <si>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</si>
  <si>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</si>
  <si>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</si>
  <si>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</si>
  <si>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</si>
  <si>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</si>
  <si>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</si>
  <si>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</si>
  <si>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</si>
  <si>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</si>
  <si>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</si>
  <si>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</si>
  <si>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</si>
  <si>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</si>
  <si>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</si>
  <si>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</si>
  <si>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</si>
  <si>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</si>
  <si>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</si>
  <si>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</si>
  <si>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</si>
  <si>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</si>
  <si>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</si>
  <si>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</si>
  <si>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</si>
  <si>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</si>
  <si>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</si>
  <si>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</si>
  <si>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</si>
  <si>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</si>
  <si>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</si>
  <si>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</si>
  <si>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</si>
  <si>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</si>
  <si>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</si>
  <si>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</si>
  <si>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</si>
  <si>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</si>
  <si>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</si>
  <si>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</si>
  <si>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</si>
  <si>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</si>
  <si>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</si>
  <si>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</si>
  <si>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</si>
  <si>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</si>
  <si>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</si>
  <si>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</si>
  <si>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</si>
  <si>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</si>
  <si>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</si>
  <si>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</si>
  <si>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</si>
  <si>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</si>
  <si>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</si>
  <si>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</si>
  <si>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</si>
  <si>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</si>
  <si>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</si>
  <si>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</si>
  <si>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</si>
  <si>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</si>
  <si>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</si>
  <si>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</si>
  <si>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</si>
  <si>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</si>
  <si>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</si>
  <si>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</si>
  <si>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</si>
  <si>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</si>
  <si>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</si>
  <si>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</si>
  <si>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</si>
  <si>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</si>
  <si>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</si>
  <si>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</si>
  <si>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</si>
  <si>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</si>
  <si>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</si>
  <si>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</si>
  <si>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</si>
  <si>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</si>
  <si>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</si>
  <si>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</si>
  <si>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</si>
  <si>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</si>
  <si>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</si>
  <si>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</si>
  <si>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</si>
  <si>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</si>
  <si>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</si>
  <si>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</si>
  <si>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</si>
  <si>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</si>
  <si>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</si>
  <si>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</si>
  <si>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</si>
  <si>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</si>
  <si>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</si>
  <si>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</si>
  <si>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</si>
  <si>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</si>
  <si>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</si>
  <si>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</si>
  <si>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</si>
  <si>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</si>
  <si>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</si>
  <si>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</si>
  <si>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</si>
  <si>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</si>
  <si>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</si>
  <si>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</si>
  <si>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</si>
  <si>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</si>
  <si>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</si>
  <si>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</si>
  <si>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</si>
  <si>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</si>
  <si>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</si>
  <si>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</si>
  <si>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</si>
  <si>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</si>
  <si>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</si>
  <si>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</si>
  <si>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</si>
  <si>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</si>
  <si>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</si>
  <si>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</si>
  <si>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</si>
  <si>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</si>
  <si>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</si>
  <si>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</si>
  <si>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</si>
  <si>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</si>
  <si>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</si>
  <si>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</si>
  <si>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</si>
  <si>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</si>
  <si>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</si>
  <si>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</si>
  <si>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</si>
  <si>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</si>
  <si>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</si>
  <si>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</si>
  <si>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</si>
  <si>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</si>
  <si>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</si>
  <si>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</si>
  <si>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</si>
  <si>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</si>
  <si>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</si>
  <si>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</si>
  <si>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</si>
  <si>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</si>
  <si>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</si>
  <si>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</si>
  <si>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</si>
  <si>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</si>
  <si>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</si>
  <si>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</si>
  <si>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</si>
  <si>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</si>
  <si>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</si>
  <si>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</si>
  <si>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</si>
  <si>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</si>
  <si>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</si>
  <si>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</si>
  <si>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</si>
  <si>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</si>
  <si>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</si>
  <si>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</si>
  <si>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</si>
  <si>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</si>
  <si>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</si>
  <si>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</si>
  <si>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</si>
  <si>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</si>
  <si>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</si>
  <si>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</si>
  <si>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</si>
  <si>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</si>
  <si>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</si>
  <si>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</si>
  <si>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</si>
  <si>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</si>
  <si>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</si>
  <si>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</si>
  <si>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</si>
  <si>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</si>
  <si>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</si>
  <si>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</si>
  <si>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</si>
  <si>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</si>
  <si>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</si>
  <si>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</si>
  <si>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</si>
  <si>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</si>
  <si>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</si>
  <si>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</si>
  <si>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</si>
  <si>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</si>
  <si>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</si>
  <si>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</si>
  <si>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</si>
  <si>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</si>
  <si>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</si>
  <si>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</si>
  <si>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</si>
  <si>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</si>
  <si>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</si>
  <si>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</si>
  <si>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</si>
  <si>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</si>
  <si>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</si>
  <si>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</si>
  <si>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</si>
  <si>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</si>
  <si>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</si>
  <si>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Average Donation</t>
  </si>
  <si>
    <t>(Multiple Items)</t>
  </si>
  <si>
    <t>Date Created Conversion</t>
  </si>
  <si>
    <t>Date Ended Conversion</t>
  </si>
  <si>
    <t>Oct</t>
  </si>
  <si>
    <t>Nov</t>
  </si>
  <si>
    <t>Dec</t>
  </si>
  <si>
    <t>Jan</t>
  </si>
  <si>
    <t>Feb</t>
  </si>
  <si>
    <t>Mar</t>
  </si>
  <si>
    <t>Apr</t>
  </si>
  <si>
    <t>May</t>
  </si>
  <si>
    <t>Jun</t>
  </si>
  <si>
    <t>Jul</t>
  </si>
  <si>
    <t>Aug</t>
  </si>
  <si>
    <t>Sep</t>
  </si>
  <si>
    <t>Years</t>
  </si>
  <si>
    <t>Goal</t>
  </si>
  <si>
    <t>Number Successful</t>
  </si>
  <si>
    <t>Number Failed</t>
  </si>
  <si>
    <t>Number Cancelled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</si>
  <si>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</si>
  <si>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</si>
  <si>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</si>
  <si>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</si>
  <si>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</si>
  <si>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</si>
  <si>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</si>
  <si>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</si>
  <si>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</si>
  <si>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</si>
  <si>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</si>
  <si>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</si>
  <si>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</si>
  <si>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</si>
  <si>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</si>
  <si>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</si>
  <si>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</si>
  <si>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 number of backers</t>
  </si>
  <si>
    <t>median number of backers</t>
  </si>
  <si>
    <t>minimum number of backers</t>
  </si>
  <si>
    <t>maximum number of backers</t>
  </si>
  <si>
    <t>variance of the number of backers</t>
  </si>
  <si>
    <t>standard deviation of the number of backers</t>
  </si>
  <si>
    <t>Successful</t>
  </si>
  <si>
    <t>Failed</t>
  </si>
  <si>
    <t>1. We can summarize from this data that it would be more beneficial to use the mean rather than the median. The successful mean gives you 194 as opposed to the 62 of the successful median. We can conclude that the higher number of backers would give you a better success rate.</t>
  </si>
  <si>
    <t>2. While analyzing the data you can conclude that there is more successful than there is with unsuccessful campaigns. You can tell this because the data set for the successful campaigns has a wider spread of 'backers'. As stated above, the number of backers directly affects whether a project will be successful or not. If people are more interested in a certain project, they will tend to support it more. If they have no interest, the data set will show no one supporting that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</si>
</sst>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6" formatCode="[$-F800]dddd\,\ mmmm\ dd\,\ 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44" fontId="0" fillId="0" borderId="0" xfId="1" applyFont="1"/>
    <xf numFmtId="9" fontId="0" fillId="0" borderId="0" xfId="2" applyFont="1" applyAlignmen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1" fillId="0" borderId="0" xfId="0" applyFont="1"/>
    <xf numFmtId="9" fontId="0" fillId="0" borderId="0" xfId="2" applyFont="1"/>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3" borderId="1" xfId="0" applyFont="1" applyFill="1" applyBorder="1"/>
    <xf numFmtId="0" fontId="1" fillId="2" borderId="1" xfId="0" applyFont="1" applyFill="1" applyBorder="1"/>
    <xf numFmtId="0" fontId="0" fillId="0" borderId="0" xfId="0" applyAlignment="1">
      <alignment horizontal="left" vertical="top" wrapText="1"/>
    </xf>
  </cellXfs>
  <cellStyles count="3">
    <cellStyle name="Currency" xfId="1" builtinId="4"/>
    <cellStyle name="Normal" xfId="0" builtinId="0"/>
    <cellStyle name="Percent" xfId="2" builtinId="5"/>
  </cellStyles>
  <dxfs count="20">
    <dxf>
      <fill>
        <patternFill>
          <bgColor theme="8" tint="0.39994506668294322"/>
        </patternFill>
      </fill>
    </dxf>
    <dxf>
      <fill>
        <patternFill>
          <bgColor theme="8"/>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8" tint="0.39994506668294322"/>
        </patternFill>
      </fill>
    </dxf>
    <dxf>
      <fill>
        <patternFill>
          <bgColor theme="8"/>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8"/>
        </patternFill>
      </fill>
    </dxf>
    <dxf>
      <fill>
        <patternFill>
          <bgColor theme="8" tint="0.39994506668294322"/>
        </patternFill>
      </fill>
    </dxf>
    <dxf>
      <fill>
        <patternFill>
          <bgColor theme="8" tint="0.39994506668294322"/>
        </patternFill>
      </fill>
    </dxf>
    <dxf>
      <fill>
        <patternFill>
          <bgColor theme="8"/>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[Excel_Challenge.xlsx]Pivot-Chart + Stacked Columns!PivotTable2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380730410956779E-2"/>
          <c:y val="8.8789149018166008E-2"/>
          <c:w val="0.81101508311461068"/>
          <c:h val="0.53892391744195223"/>
        </c:manualLayout>
      </c:layout>
      <c:barChart>
        <c:barDir val="col"/>
        <c:grouping val="stacked"/>
        <c:varyColors val="0"/>
        <c:ser>
          <c:idx val="0"/>
          <c:order val="0"/>
          <c:tx>
            <c:strRef>
              <c:f>'Pivot-Chart + Stacked Columns'!$B$4:$B$5</c:f>
              <c:strCache>
                <c:ptCount val="1"/>
                <c:pt idx="0">
                  <c:v>canceled</c:v>
                </c:pt>
              </c:strCache>
            </c:strRef>
          </c:tx>
          <c:spPr>
            <a:solidFill>
              <a:schemeClr val="accent1"/>
            </a:solidFill>
            <a:ln>
              <a:noFill/>
            </a:ln>
            <a:effectLst/>
          </c:spPr>
          <c:invertIfNegative val="0"/>
          <c:cat>
            <c:strRef>
              <c:f>'Pivot-Chart + Stacked Columns'!$A$6:$A$47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'Pivot-Chart + Stacked Columns'!$B$6:$B$47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C29-445B-A90F-D9B321B012DF}"/>
            </c:ext>
          </c:extLst>
        </c:ser>
        <c:ser>
          <c:idx val="1"/>
          <c:order val="1"/>
          <c:tx>
            <c:strRef>
              <c:f>'Pivot-Chart + Stacked Columns'!$C$4:$C$5</c:f>
              <c:strCache>
                <c:ptCount val="1"/>
                <c:pt idx="0">
                  <c:v>failed</c:v>
                </c:pt>
              </c:strCache>
            </c:strRef>
          </c:tx>
          <c:spPr>
            <a:solidFill>
              <a:schemeClr val="accent2"/>
            </a:solidFill>
            <a:ln>
              <a:noFill/>
            </a:ln>
            <a:effectLst/>
          </c:spPr>
          <c:invertIfNegative val="0"/>
          <c:cat>
            <c:strRef>
              <c:f>'Pivot-Chart + Stacked Columns'!$A$6:$A$47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'Pivot-Chart + Stacked Columns'!$C$6:$C$47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D-DC29-445B-A90F-D9B321B012DF}"/>
            </c:ext>
          </c:extLst>
        </c:ser>
        <c:ser>
          <c:idx val="2"/>
          <c:order val="2"/>
          <c:tx>
            <c:strRef>
              <c:f>'Pivot-Chart + Stacked Columns'!$D$4:$D$5</c:f>
              <c:strCache>
                <c:ptCount val="1"/>
                <c:pt idx="0">
                  <c:v>successful</c:v>
                </c:pt>
              </c:strCache>
            </c:strRef>
          </c:tx>
          <c:spPr>
            <a:solidFill>
              <a:schemeClr val="accent3"/>
            </a:solidFill>
            <a:ln>
              <a:noFill/>
            </a:ln>
            <a:effectLst/>
          </c:spPr>
          <c:invertIfNegative val="0"/>
          <c:cat>
            <c:strRef>
              <c:f>'Pivot-Chart + Stacked Columns'!$A$6:$A$47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'Pivot-Chart + Stacked Columns'!$D$6:$D$47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E-DC29-445B-A90F-D9B321B012DF}"/>
            </c:ext>
          </c:extLst>
        </c:ser>
        <c:dLbls>
          <c:showLegendKey val="0"/>
          <c:showVal val="0"/>
          <c:showCatName val="0"/>
          <c:showSerName val="0"/>
          <c:showPercent val="0"/>
          <c:showBubbleSize val="0"/>
        </c:dLbls>
        <c:gapWidth val="150"/>
        <c:overlap val="100"/>
        <c:axId val="2127323631"/>
        <c:axId val="2132201999"/>
      </c:barChart>
      <c:catAx>
        <c:axId val="212732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201999"/>
        <c:crosses val="autoZero"/>
        <c:auto val="1"/>
        <c:lblAlgn val="ctr"/>
        <c:lblOffset val="100"/>
        <c:noMultiLvlLbl val="0"/>
      </c:catAx>
      <c:valAx>
        <c:axId val="2132201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323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[Excel_Challenge.xlsx]Date Pivot Chart!PivotTable3</c:name>
    <c:fmtId val="10"/>
  </c:pivotSource>
  <c:chart>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 Chart'!$B$4:$B$5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 Chart'!$B$6:$B$18</c:f>
              <c:numCache>
                <c:formatCode>General</c:formatCode>
                <c:ptCount val="12"/>
                <c:pt idx="0">
                  <c:v>32</c:v>
                </c:pt>
                <c:pt idx="1">
                  <c:v>34</c:v>
                </c:pt>
                <c:pt idx="2">
                  <c:v>27</c:v>
                </c:pt>
                <c:pt idx="3">
                  <c:v>26</c:v>
                </c:pt>
                <c:pt idx="4">
                  <c:v>23</c:v>
                </c:pt>
                <c:pt idx="5">
                  <c:v>25</c:v>
                </c:pt>
                <c:pt idx="6">
                  <c:v>26</c:v>
                </c:pt>
                <c:pt idx="7">
                  <c:v>29</c:v>
                </c:pt>
                <c:pt idx="8">
                  <c:v>15</c:v>
                </c:pt>
                <c:pt idx="9">
                  <c:v>50</c:v>
                </c:pt>
                <c:pt idx="10">
                  <c:v>30</c:v>
                </c:pt>
                <c:pt idx="11">
                  <c:v>32</c:v>
                </c:pt>
              </c:numCache>
            </c:numRef>
          </c:val>
          <c:smooth val="0"/>
          <c:extLst>
            <c:ext xmlns:c16="http://schemas.microsoft.com/office/drawing/2014/chart" uri="{C3380CC4-5D6E-409C-BE32-E72D297353CC}">
              <c16:uniqueId val="{00000000-56F7-44BC-9FBE-3FDDC3A7441C}"/>
            </c:ext>
          </c:extLst>
        </c:ser>
        <c:ser>
          <c:idx val="1"/>
          <c:order val="1"/>
          <c:tx>
            <c:strRef>
              <c:f>'Date Pivot Chart'!$C$4:$C$5</c:f>
              <c:strCache>
                <c:ptCount val="1"/>
                <c:pt idx="0">
                  <c:v>failed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 Chart'!$C$6:$C$18</c:f>
              <c:numCache>
                <c:formatCode>General</c:formatCode>
                <c:ptCount val="12"/>
                <c:pt idx="0">
                  <c:v>160</c:v>
                </c:pt>
                <c:pt idx="1">
                  <c:v>122</c:v>
                </c:pt>
                <c:pt idx="2">
                  <c:v>125</c:v>
                </c:pt>
                <c:pt idx="3">
                  <c:v>114</c:v>
                </c:pt>
                <c:pt idx="4">
                  <c:v>97</c:v>
                </c:pt>
                <c:pt idx="5">
                  <c:v>108</c:v>
                </c:pt>
                <c:pt idx="6">
                  <c:v>120</c:v>
                </c:pt>
                <c:pt idx="7">
                  <c:v>84</c:v>
                </c:pt>
                <c:pt idx="8">
                  <c:v>113</c:v>
                </c:pt>
                <c:pt idx="9">
                  <c:v>217</c:v>
                </c:pt>
                <c:pt idx="10">
                  <c:v>143</c:v>
                </c:pt>
                <c:pt idx="11">
                  <c:v>127</c:v>
                </c:pt>
              </c:numCache>
            </c:numRef>
          </c:val>
          <c:smooth val="0"/>
          <c:extLst>
            <c:ext xmlns:c16="http://schemas.microsoft.com/office/drawing/2014/chart" uri="{C3380CC4-5D6E-409C-BE32-E72D297353CC}">
              <c16:uniqueId val="{00000001-56F7-44BC-9FBE-3FDDC3A7441C}"/>
            </c:ext>
          </c:extLst>
        </c:ser>
        <c:ser>
          <c:idx val="2"/>
          <c:order val="2"/>
          <c:tx>
            <c:strRef>
              <c:f>'Date Pivot Chart'!$D$4:$D$5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'Date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 Chart'!$D$6:$D$18</c:f>
              <c:numCache>
                <c:formatCode>General</c:formatCode>
                <c:ptCount val="12"/>
                <c:pt idx="0">
                  <c:v>186</c:v>
                </c:pt>
                <c:pt idx="1">
                  <c:v>182</c:v>
                </c:pt>
                <c:pt idx="2">
                  <c:v>191</c:v>
                </c:pt>
                <c:pt idx="3">
                  <c:v>152</c:v>
                </c:pt>
                <c:pt idx="4">
                  <c:v>138</c:v>
                </c:pt>
                <c:pt idx="5">
                  <c:v>156</c:v>
                </c:pt>
                <c:pt idx="6">
                  <c:v>211</c:v>
                </c:pt>
                <c:pt idx="7">
                  <c:v>162</c:v>
                </c:pt>
                <c:pt idx="8">
                  <c:v>171</c:v>
                </c:pt>
                <c:pt idx="9">
                  <c:v>275</c:v>
                </c:pt>
                <c:pt idx="10">
                  <c:v>202</c:v>
                </c:pt>
                <c:pt idx="11">
                  <c:v>159</c:v>
                </c:pt>
              </c:numCache>
            </c:numRef>
          </c:val>
          <c:smooth val="0"/>
          <c:extLst>
            <c:ext xmlns:c16="http://schemas.microsoft.com/office/drawing/2014/chart" uri="{C3380CC4-5D6E-409C-BE32-E72D297353CC}">
              <c16:uniqueId val="{00000002-56F7-44BC-9FBE-3FDDC3A7441C}"/>
            </c:ext>
          </c:extLst>
        </c:ser>
        <c:dLbls>
          <c:showLegendKey val="0"/>
          <c:showVal val="0"/>
          <c:showCatName val="0"/>
          <c:showSerName val="0"/>
          <c:showPercent val="0"/>
          <c:showBubbleSize val="0"/>
        </c:dLbls>
        <c:marker val="1"/>
        <c:smooth val="0"/>
        <c:axId val="164937983"/>
        <c:axId val="164938399"/>
      </c:lineChart>
      <c:catAx>
        <c:axId val="16493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38399"/>
        <c:crosses val="autoZero"/>
        <c:auto val="1"/>
        <c:lblAlgn val="ctr"/>
        <c:lblOffset val="100"/>
        <c:noMultiLvlLbl val="0"/>
      </c:catAx>
      <c:valAx>
        <c:axId val="164938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3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1125578894216569E-2"/>
          <c:y val="0.12342285979667671"/>
          <c:w val="0.90964719426438312"/>
          <c:h val="0.66740138677386529"/>
        </c:manualLayout>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1D0-4798-9CC1-A4CC0278456B}"/>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1D0-4798-9CC1-A4CC0278456B}"/>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1D0-4798-9CC1-A4CC0278456B}"/>
            </c:ext>
          </c:extLst>
        </c:ser>
        <c:dLbls>
          <c:showLegendKey val="0"/>
          <c:showVal val="0"/>
          <c:showCatName val="0"/>
          <c:showSerName val="0"/>
          <c:showPercent val="0"/>
          <c:showBubbleSize val="0"/>
        </c:dLbls>
        <c:smooth val="0"/>
        <c:axId val="2034180383"/>
        <c:axId val="2034180799"/>
      </c:lineChart>
      <c:catAx>
        <c:axId val="203418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80799"/>
        <c:crosses val="autoZero"/>
        <c:auto val="1"/>
        <c:lblAlgn val="ctr"/>
        <c:lblOffset val="100"/>
        <c:noMultiLvlLbl val="0"/>
      </c:catAx>
      <c:valAx>
        <c:axId val="203418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80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752474</xdr:colOff>
      <xdr:row>2</xdr:row>
      <xdr:rowOff>4760</xdr:rowOff>
    </xdr:from>
    <xdr:to>
      <xdr:col>25</xdr:col>
      <xdr:colOff>66675</xdr:colOff>
      <xdr:row>37</xdr:row>
      <xdr:rowOff>0</xdr:rowOff>
    </xdr:to>
    <xdr:graphicFrame macro="">
      <xdr:nvGraphicFramePr>
        <xdr:cNvPr id="2" name="Chart 1">
          <a:extLst>
            <a:ext uri="{FF2B5EF4-FFF2-40B4-BE49-F238E27FC236}">
              <a16:creationId xmlns:a16="http://schemas.microsoft.com/office/drawing/2014/main" id="{55D65504-E991-4226-B171-F581B2F7C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400050</xdr:colOff>
      <xdr:row>3</xdr:row>
      <xdr:rowOff>14286</xdr:rowOff>
    </xdr:from>
    <xdr:to>
      <xdr:col>16</xdr:col>
      <xdr:colOff>466725</xdr:colOff>
      <xdr:row>24</xdr:row>
      <xdr:rowOff>28575</xdr:rowOff>
    </xdr:to>
    <xdr:graphicFrame macro="">
      <xdr:nvGraphicFramePr>
        <xdr:cNvPr id="2" name="Chart 1">
          <a:extLst>
            <a:ext uri="{FF2B5EF4-FFF2-40B4-BE49-F238E27FC236}">
              <a16:creationId xmlns:a16="http://schemas.microsoft.com/office/drawing/2014/main" id="{C990DFC3-4475-4F31-8F33-A8521118F5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1876424</xdr:colOff>
      <xdr:row>14</xdr:row>
      <xdr:rowOff>14287</xdr:rowOff>
    </xdr:from>
    <xdr:to>
      <xdr:col>7</xdr:col>
      <xdr:colOff>1314450</xdr:colOff>
      <xdr:row>35</xdr:row>
      <xdr:rowOff>1</xdr:rowOff>
    </xdr:to>
    <xdr:graphicFrame macro="">
      <xdr:nvGraphicFramePr>
        <xdr:cNvPr id="2" name="Chart 1">
          <a:extLst>
            <a:ext uri="{FF2B5EF4-FFF2-40B4-BE49-F238E27FC236}">
              <a16:creationId xmlns:a16="http://schemas.microsoft.com/office/drawing/2014/main" id="{17C3E01B-6A63-41E5-A655-C9E5EBBD9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 Dee" refreshedDate="44646.541254629628" createdVersion="7" refreshedVersion="7" minRefreshableVersion="3" recordCount="4115" xr:uid="{1593C0AD-FDC1-457A-BD46-6BE800FD34E1}">
  <cacheSource type="worksheet">
    <worksheetSource ref="A1:R1048576" sheet="Main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ount="4106">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m/>
      </sharedItems>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ount="14">
        <s v="USD"/>
        <s v="GBP"/>
        <s v="AUD"/>
        <s v="EUR"/>
        <s v="NZD"/>
        <s v="CAD"/>
        <s v="HKD"/>
        <s v="DKK"/>
        <s v="NOK"/>
        <s v="SEK"/>
        <s v="MXN"/>
        <s v="CHF"/>
        <s v="SGD"/>
        <m/>
      </sharedItems>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ount="3">
        <b v="0"/>
        <b v="1"/>
        <m/>
      </sharedItems>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9">
      <sharedItems containsString="0" containsBlank="1" containsNumber="1" minValue="0" maxValue="22603"/>
    </cacheField>
    <cacheField name="Average Donation" numFmtId="0">
      <sharedItems containsBlank="1" containsMixedTypes="1" containsNumber="1" minValue="1" maxValue="3304" count="2940">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m/>
      </sharedItems>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 Dee" refreshedDate="44647.935885069448" createdVersion="7" refreshedVersion="7" minRefreshableVersion="3" recordCount="4115" xr:uid="{AE831089-FBD9-47F3-A399-9F561BCE6264}">
  <cacheSource type="worksheet">
    <worksheetSource ref="A1:T1048576" sheet="Main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ount="2940">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m/>
      </sharedItems>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1985-10-01T11:10:05" maxDate="1988-11-18T06:12:03" count="4115">
        <d v="1988-03-10T04:52:04"/>
        <d v="1988-11-01T00:57:53"/>
        <d v="1988-06-09T16:20:33"/>
        <d v="1987-10-22T19:20:43"/>
        <d v="1988-05-09T12:48:32"/>
        <d v="1988-08-11T23:21:23"/>
        <d v="1987-10-09T00:41:40"/>
        <d v="1988-07-23T19:39:07"/>
        <d v="1988-07-04T23:28:05"/>
        <d v="1988-06-26T05:47:38"/>
        <d v="1987-10-03T10:15:12"/>
        <d v="1988-08-15T12:16:25"/>
        <d v="1987-10-08T02:02:50"/>
        <d v="1988-07-20T20:54:04"/>
        <d v="1987-10-14T14:39:15"/>
        <d v="1988-04-10T22:57:43"/>
        <d v="1987-09-25T17:14:44"/>
        <d v="1987-11-27T11:49:29"/>
        <d v="1987-11-08T05:12:22"/>
        <d v="1988-03-09T17:26:14"/>
        <d v="1988-03-19T16:52:45"/>
        <d v="1987-11-11T20:25:16"/>
        <d v="1987-12-26T08:44:56"/>
        <d v="1988-02-07T12:16:40"/>
        <d v="1988-03-31T07:52:25"/>
        <d v="1988-05-05T14:38:24"/>
        <d v="1987-10-22T19:20:58"/>
        <d v="1987-12-02T01:34:53"/>
        <d v="1988-05-08T09:15:14"/>
        <d v="1987-10-16T11:15:47"/>
        <d v="1987-10-28T07:36:46"/>
        <d v="1988-05-29T02:48:14"/>
        <d v="1988-07-02T01:13:27"/>
        <d v="1988-04-23T01:32:40"/>
        <d v="1987-10-27T22:17:20"/>
        <d v="1988-02-07T17:12:06"/>
        <d v="1988-01-26T17:20:50"/>
        <d v="1988-01-12T11:27:12"/>
        <d v="1987-04-24T10:08:58"/>
        <d v="1987-09-23T00:27:07"/>
        <d v="1987-10-07T02:03:15"/>
        <d v="1987-11-15T10:15:42"/>
        <d v="1987-12-19T01:20:10"/>
        <d v="1987-10-12T12:23:14"/>
        <d v="1987-11-10T00:56:55"/>
        <d v="1988-06-30T10:47:23"/>
        <d v="1988-05-07T23:39:50"/>
        <d v="1987-12-03T12:40:03"/>
        <d v="1988-01-12T19:21:44"/>
        <d v="1988-04-16T20:53:38"/>
        <d v="1987-12-28T16:49:43"/>
        <d v="1988-03-18T04:06:55"/>
        <d v="1987-10-14T11:32:18"/>
        <d v="1987-09-09T05:16:18"/>
        <d v="1988-05-11T21:14:48"/>
        <d v="1988-07-16T04:30:06"/>
        <d v="1988-02-28T05:16:10"/>
        <d v="1988-02-04T07:59:45"/>
        <d v="1987-12-03T11:57:09"/>
        <d v="1988-03-31T11:51:50"/>
        <d v="1987-09-02T03:51:27"/>
        <d v="1987-05-08T07:49:03"/>
        <d v="1987-03-30T02:52:31"/>
        <d v="1987-07-28T13:33:25"/>
        <d v="1987-05-17T14:34:32"/>
        <d v="1987-10-25T17:29:02"/>
        <d v="1988-08-02T08:09:28"/>
        <d v="1986-12-25T15:12:02"/>
        <d v="1987-08-17T19:51:56"/>
        <d v="1986-08-31T21:00:10"/>
        <d v="1986-08-09T18:12:18"/>
        <d v="1986-11-24T07:24:23"/>
        <d v="1987-02-16T14:29:52"/>
        <d v="1986-06-13T12:03:54"/>
        <d v="1988-05-22T14:16:38"/>
        <d v="1987-04-17T06:48:29"/>
        <d v="1986-09-24T06:38:23"/>
        <d v="1986-11-24T06:11:27"/>
        <d v="1988-08-28T07:00:48"/>
        <d v="1987-09-11T07:27:17"/>
        <d v="1987-07-16T15:12:22"/>
        <d v="1987-01-04T11:07:31"/>
        <d v="1986-09-04T17:28:24"/>
        <d v="1988-01-16T10:42:36"/>
        <d v="1986-07-07T21:40:34"/>
        <d v="1986-08-29T01:12:15"/>
        <d v="1988-04-25T00:32:18"/>
        <d v="1986-02-27T09:58:41"/>
        <d v="1987-10-06T01:31:32"/>
        <d v="1987-05-05T12:01:17"/>
        <d v="1986-07-30T22:03:20"/>
        <d v="1986-06-26T03:51:46"/>
        <d v="1988-10-13T21:06:33"/>
        <d v="1986-12-21T17:50:15"/>
        <d v="1987-09-08T02:05:29"/>
        <d v="1986-10-30T09:38:56"/>
        <d v="1986-02-28T06:21:36"/>
        <d v="1986-07-30T20:29:53"/>
        <d v="1987-02-19T07:37:50"/>
        <d v="1987-08-05T03:52:00"/>
        <d v="1987-02-12T12:01:54"/>
        <d v="1987-03-15T07:27:24"/>
        <d v="1986-05-11T10:51:33"/>
        <d v="1987-08-25T12:32:12"/>
        <d v="1986-06-23T11:28:26"/>
        <d v="1988-07-11T16:33:28"/>
        <d v="1986-11-20T12:15:20"/>
        <d v="1986-07-02T19:01:55"/>
        <d v="1987-04-20T15:29:08"/>
        <d v="1986-06-06T09:50:52"/>
        <d v="1987-07-06T13:55:01"/>
        <d v="1988-02-18T12:47:55"/>
        <d v="1987-09-08T14:48:47"/>
        <d v="1986-08-18T21:40:51"/>
        <d v="1986-09-30T21:49:55"/>
        <d v="1986-10-23T21:29:38"/>
        <d v="1986-06-16T14:22:22"/>
        <d v="1986-01-28T22:24:58"/>
        <d v="1986-08-06T14:54:54"/>
        <d v="1986-08-13T00:39:54"/>
        <d v="1988-09-01T19:40:43"/>
        <d v="1988-02-07T01:58:04"/>
        <d v="1988-08-23T18:32:43"/>
        <d v="1987-11-22T07:30:26"/>
        <d v="1988-02-14T08:54:57"/>
        <d v="1988-10-09T09:32:32"/>
        <d v="1988-02-22T15:15:35"/>
        <d v="1988-01-26T10:47:36"/>
        <d v="1988-09-06T16:35:17"/>
        <d v="1987-11-13T13:47:53"/>
        <d v="1987-10-02T23:11:17"/>
        <d v="1988-08-03T03:14:24"/>
        <d v="1987-11-22T17:24:03"/>
        <d v="1988-07-14T02:57:14"/>
        <d v="1988-03-28T03:56:07"/>
        <d v="1987-10-06T18:03:59"/>
        <d v="1988-02-06T23:08:14"/>
        <d v="1988-04-04T05:30:37"/>
        <d v="1988-03-13T21:40:16"/>
        <d v="1988-03-14T13:38:29"/>
        <d v="1988-01-20T16:18:13"/>
        <d v="1988-02-12T11:04:09"/>
        <d v="1987-12-05T22:58:31"/>
        <d v="1988-08-10T00:36:57"/>
        <d v="1988-01-18T12:07:09"/>
        <d v="1988-03-19T14:48:21"/>
        <d v="1988-10-02T14:33:19"/>
        <d v="1987-12-18T07:22:16"/>
        <d v="1988-06-06T07:30:14"/>
        <d v="1987-12-17T16:03:08"/>
        <d v="1988-02-04T11:09:13"/>
        <d v="1988-02-13T19:41:16"/>
        <d v="1987-11-10T10:20:40"/>
        <d v="1987-12-03T20:01:38"/>
        <d v="1988-02-14T14:51:18"/>
        <d v="1988-03-06T19:46:14"/>
        <d v="1987-10-09T01:11:58"/>
        <d v="1988-06-06T03:57:09"/>
        <d v="1987-11-22T00:44:11"/>
        <d v="1988-07-23T04:10:18"/>
        <d v="1988-03-08T03:57:56"/>
        <d v="1987-10-08T11:23:58"/>
        <d v="1987-10-25T10:49:02"/>
        <d v="1988-04-05T23:37:42"/>
        <d v="1987-10-28T02:31:20"/>
        <d v="1988-05-19T01:31:30"/>
        <d v="1988-10-13T19:55:45"/>
        <d v="1988-03-03T18:30:14"/>
        <d v="1988-01-20T12:49:08"/>
        <d v="1987-11-20T14:27:04"/>
        <d v="1988-03-26T04:35:13"/>
        <d v="1988-07-31T01:44:06"/>
        <d v="1988-01-18T08:35:29"/>
        <d v="1988-01-12T19:54:03"/>
        <d v="1988-01-28T12:05:10"/>
        <d v="1987-11-02T17:04:04"/>
        <d v="1988-03-16T03:06:40"/>
        <d v="1988-01-27T10:03:30"/>
        <d v="1988-04-30T09:10:18"/>
        <d v="1988-06-08T15:10:22"/>
        <d v="1988-01-26T14:18:57"/>
        <d v="1988-02-27T11:55:18"/>
        <d v="1988-10-10T04:54:53"/>
        <d v="1987-12-06T07:46:44"/>
        <d v="1987-10-21T17:11:45"/>
        <d v="1988-08-14T18:20:56"/>
        <d v="1988-11-01T12:36:14"/>
        <d v="1988-03-12T07:03:03"/>
        <d v="1987-11-03T06:33:26"/>
        <d v="1988-08-09T01:49:51"/>
        <d v="1988-07-28T11:02:58"/>
        <d v="1988-04-04T04:14:15"/>
        <d v="1987-11-20T07:36:13"/>
        <d v="1987-11-25T04:10:26"/>
        <d v="1988-05-28T19:10:12"/>
        <d v="1988-02-22T16:02:13"/>
        <d v="1988-04-12T05:12:39"/>
        <d v="1988-10-22T03:20:40"/>
        <d v="1987-11-15T08:28:49"/>
        <d v="1988-08-20T01:11:21"/>
        <d v="1987-11-07T05:36:01"/>
        <d v="1988-01-08T22:15:32"/>
        <d v="1988-04-10T18:30:26"/>
        <d v="1987-12-19T22:32:26"/>
        <d v="1988-08-09T00:48:01"/>
        <d v="1988-04-07T20:28:09"/>
        <d v="1988-08-13T04:50:33"/>
        <d v="1987-12-21T16:17:35"/>
        <d v="1987-12-14T03:33:07"/>
        <d v="1988-03-05T18:27:34"/>
        <d v="1988-04-08T00:37:17"/>
        <d v="1988-04-02T20:44:07"/>
        <d v="1988-06-14T03:39:28"/>
        <d v="1988-03-20T10:30:19"/>
        <d v="1988-01-03T06:09:00"/>
        <d v="1988-05-28T11:48:33"/>
        <d v="1988-01-26T04:24:15"/>
        <d v="1987-12-18T15:45:00"/>
        <d v="1988-01-31T06:01:56"/>
        <d v="1988-06-19T03:08:10"/>
        <d v="1988-03-17T15:46:52"/>
        <d v="1988-01-12T03:14:26"/>
        <d v="1988-01-12T02:35:27"/>
        <d v="1988-07-10T05:15:40"/>
        <d v="1988-02-22T11:51:30"/>
        <d v="1988-06-22T23:37:42"/>
        <d v="1988-02-11T01:35:38"/>
        <d v="1988-03-05T08:34:56"/>
        <d v="1988-02-07T01:47:22"/>
        <d v="1988-05-31T23:21:59"/>
        <d v="1988-02-20T07:27:40"/>
        <d v="1988-05-15T04:24:20"/>
        <d v="1988-01-12T12:43:38"/>
        <d v="1988-08-31T13:33:09"/>
        <d v="1988-02-22T19:32:24"/>
        <d v="1988-03-05T08:43:19"/>
        <d v="1988-05-06T20:00:40"/>
        <d v="1988-05-29T10:20:28"/>
        <d v="1988-10-10T23:38:24"/>
        <d v="1988-04-27T05:51:32"/>
        <d v="1987-04-16T06:48:04"/>
        <d v="1987-12-10T06:42:02"/>
        <d v="1986-10-01T09:31:56"/>
        <d v="1987-08-17T05:15:22"/>
        <d v="1986-01-14T17:30:24"/>
        <d v="1987-01-07T05:18:34"/>
        <d v="1986-05-01T13:05:22"/>
        <d v="1986-04-11T15:24:06"/>
        <d v="1986-10-04T17:02:04"/>
        <d v="1986-03-03T13:40:08"/>
        <d v="1987-05-05T00:37:56"/>
        <d v="1986-11-30T21:57:38"/>
        <d v="1986-02-05T01:33:43"/>
        <d v="1986-10-26T06:14:54"/>
        <d v="1988-04-13T23:32:44"/>
        <d v="1986-06-13T19:27:13"/>
        <d v="1987-04-02T07:23:07"/>
        <d v="1988-07-09T06:01:05"/>
        <d v="1986-07-21T05:17:46"/>
        <d v="1988-01-28T11:53:08"/>
        <d v="1986-03-02T16:51:12"/>
        <d v="1986-12-02T13:18:02"/>
        <d v="1986-05-31T11:58:51"/>
        <d v="1987-01-24T09:09:58"/>
        <d v="1986-11-29T15:33:18"/>
        <d v="1986-02-05T07:09:32"/>
        <d v="1986-01-11T11:16:43"/>
        <d v="1987-10-05T13:56:40"/>
        <d v="1986-09-10T01:27:51"/>
        <d v="1988-10-28T16:17:29"/>
        <d v="1986-07-03T13:07:08"/>
        <d v="1987-07-28T05:45:44"/>
        <d v="1986-01-23T18:14:36"/>
        <d v="1986-07-27T09:35:06"/>
        <d v="1986-11-13T08:45:32"/>
        <d v="1987-02-10T14:42:26"/>
        <d v="1986-11-12T05:35:10"/>
        <d v="1988-02-15T13:21:28"/>
        <d v="1987-01-30T00:23:36"/>
        <d v="1988-10-29T02:20:38"/>
        <d v="1987-09-19T05:40:14"/>
        <d v="1985-10-01T11:10:05"/>
        <d v="1986-01-07T08:49:57"/>
        <d v="1986-07-18T16:24:58"/>
        <d v="1986-10-18T07:05:12"/>
        <d v="1987-06-16T02:27:31"/>
        <d v="1987-03-30T22:14:10"/>
        <d v="1987-02-07T02:40:07"/>
        <d v="1986-12-15T20:49:17"/>
        <d v="1987-07-03T13:58:54"/>
        <d v="1986-05-19T22:44:39"/>
        <d v="1987-04-25T02:34:58"/>
        <d v="1986-09-11T12:30:40"/>
        <d v="1987-09-09T06:24:46"/>
        <d v="1986-03-07T15:12:38"/>
        <d v="1987-06-21T00:02:44"/>
        <d v="1987-01-18T04:33:53"/>
        <d v="1988-02-04T06:59:20"/>
        <d v="1987-09-05T04:26:59"/>
        <d v="1986-04-27T02:09:44"/>
        <d v="1986-06-29T04:24:55"/>
        <d v="1987-03-30T11:52:54"/>
        <d v="1986-10-29T22:37:35"/>
        <d v="1986-12-08T05:28:58"/>
        <d v="1987-01-10T00:54:39"/>
        <d v="1986-11-04T20:27:00"/>
        <d v="1987-04-07T22:26:13"/>
        <d v="1987-03-18T13:52:00"/>
        <d v="1986-06-05T11:28:04"/>
        <d v="1987-01-18T07:12:54"/>
        <d v="1986-09-14T20:57:29"/>
        <d v="1986-10-03T16:30:37"/>
        <d v="1987-04-13T22:49:33"/>
        <d v="1986-03-13T06:59:18"/>
        <d v="1987-03-27T07:59:55"/>
        <d v="1987-01-09T21:48:54"/>
        <d v="1987-12-10T18:27:59"/>
        <d v="1987-07-19T06:29:53"/>
        <d v="1987-04-06T09:58:20"/>
        <d v="1985-12-09T22:26:52"/>
        <d v="1988-05-11T00:29:33"/>
        <d v="1988-09-14T09:05:14"/>
        <d v="1988-07-06T19:52:19"/>
        <d v="1988-10-04T07:53:06"/>
        <d v="1988-03-13T06:00:43"/>
        <d v="1988-10-01T01:48:13"/>
        <d v="1988-11-04T12:37:22"/>
        <d v="1988-01-22T16:39:32"/>
        <d v="1988-04-19T23:29:15"/>
        <d v="1988-04-24T23:40:51"/>
        <d v="1987-04-26T04:57:05"/>
        <d v="1988-07-20T10:22:54"/>
        <d v="1988-04-13T20:55:51"/>
        <d v="1988-06-22T10:54:36"/>
        <d v="1988-02-09T01:45:03"/>
        <d v="1988-02-09T02:16:46"/>
        <d v="1988-04-25T00:55:27"/>
        <d v="1988-01-18T06:02:03"/>
        <d v="1988-08-10T07:15:16"/>
        <d v="1988-02-05T21:41:47"/>
        <d v="1988-11-03T11:13:23"/>
        <d v="1987-11-18T08:26:39"/>
        <d v="1988-07-01T07:29:46"/>
        <d v="1987-12-01T02:16:58"/>
        <d v="1988-02-13T04:31:18"/>
        <d v="1988-02-14T09:03:56"/>
        <d v="1988-04-13T00:00:08"/>
        <d v="1988-04-25T09:33:24"/>
        <d v="1988-03-22T10:26:06"/>
        <d v="1988-10-29T14:23:23"/>
        <d v="1988-08-20T19:50:04"/>
        <d v="1988-06-18T14:03:42"/>
        <d v="1987-11-16T11:12:27"/>
        <d v="1988-04-27T12:24:08"/>
        <d v="1988-06-22T22:20:48"/>
        <d v="1987-12-07T17:13:18"/>
        <d v="1988-06-13T17:18:37"/>
        <d v="1988-01-30T16:31:59"/>
        <d v="1988-07-20T13:03:28"/>
        <d v="1987-12-04T10:16:36"/>
        <d v="1988-03-04T23:01:12"/>
        <d v="1987-12-04T19:12:42"/>
        <d v="1987-10-26T06:49:16"/>
        <d v="1986-01-31T16:44:54"/>
        <d v="1987-10-03T17:51:09"/>
        <d v="1987-08-19T20:13:20"/>
        <d v="1986-12-03T07:36:47"/>
        <d v="1987-04-16T15:08:31"/>
        <d v="1988-01-16T20:12:49"/>
        <d v="1986-10-13T19:41:48"/>
        <d v="1988-10-10T02:50:00"/>
        <d v="1987-03-10T02:34:16"/>
        <d v="1988-06-17T15:08:18"/>
        <d v="1986-12-26T23:09:19"/>
        <d v="1986-08-20T13:20:12"/>
        <d v="1987-08-15T14:15:24"/>
        <d v="1988-08-16T23:32:46"/>
        <d v="1988-04-25T07:12:27"/>
        <d v="1988-05-26T15:05:23"/>
        <d v="1986-11-20T11:24:29"/>
        <d v="1988-05-25T11:42:37"/>
        <d v="1986-12-29T16:18:07"/>
        <d v="1987-01-22T06:48:40"/>
        <d v="1987-09-23T10:43:44"/>
        <d v="1987-12-22T17:06:19"/>
        <d v="1987-12-04T05:36:40"/>
        <d v="1988-03-24T04:19:56"/>
        <d v="1988-03-19T16:05:43"/>
        <d v="1988-08-06T00:43:52"/>
        <d v="1987-08-22T00:36:20"/>
        <d v="1988-02-13T05:09:09"/>
        <d v="1986-10-02T10:00:20"/>
        <d v="1986-08-22T21:17:08"/>
        <d v="1987-06-24T02:00:21"/>
        <d v="1988-06-14T12:39:13"/>
        <d v="1986-11-21T18:19:44"/>
        <d v="1986-12-28T10:13:22"/>
        <d v="1986-03-22T07:27:14"/>
        <d v="1988-01-30T22:00:50"/>
        <d v="1988-09-30T13:12:27"/>
        <d v="1987-09-19T15:42:19"/>
        <d v="1986-08-10T12:53:08"/>
        <d v="1988-04-25T09:58:47"/>
        <d v="1986-08-04T17:22:56"/>
        <d v="1987-08-11T01:13:45"/>
        <d v="1987-08-22T00:48:56"/>
        <d v="1986-07-03T15:57:35"/>
        <d v="1986-09-09T03:33:40"/>
        <d v="1987-06-30T21:27:56"/>
        <d v="1988-08-03T22:40:58"/>
        <d v="1988-02-13T23:49:19"/>
        <d v="1987-07-22T16:05:22"/>
        <d v="1987-01-04T07:07:51"/>
        <d v="1986-12-27T08:25:24"/>
        <d v="1987-06-25T00:36:26"/>
        <d v="1987-11-22T08:10:41"/>
        <d v="1987-08-11T18:12:12"/>
        <d v="1987-04-18T18:55:04"/>
        <d v="1988-03-10T17:06:39"/>
        <d v="1987-05-02T08:05:15"/>
        <d v="1987-08-25T07:04:12"/>
        <d v="1988-03-10T09:31:02"/>
        <d v="1987-11-05T16:53:59"/>
        <d v="1987-05-04T18:29:32"/>
        <d v="1986-10-30T03:36:40"/>
        <d v="1988-04-18T17:52:02"/>
        <d v="1988-06-07T16:26:06"/>
        <d v="1988-04-22T18:19:36"/>
        <d v="1987-10-02T21:45:38"/>
        <d v="1985-11-18T18:15:13"/>
        <d v="1987-06-18T15:25:47"/>
        <d v="1988-07-28T03:33:53"/>
        <d v="1988-04-03T21:22:32"/>
        <d v="1988-03-30T20:26:49"/>
        <d v="1987-07-14T03:12:41"/>
        <d v="1987-06-13T16:46:32"/>
        <d v="1987-05-26T22:40:45"/>
        <d v="1988-08-22T22:15:30"/>
        <d v="1988-04-26T21:42:23"/>
        <d v="1987-11-28T07:18:47"/>
        <d v="1988-06-16T23:51:41"/>
        <d v="1987-07-03T17:13:18"/>
        <d v="1988-01-09T08:31:53"/>
        <d v="1987-08-12T09:44:40"/>
        <d v="1986-10-14T08:42:24"/>
        <d v="1988-02-20T12:49:10"/>
        <d v="1988-01-14T05:36:08"/>
        <d v="1987-04-07T00:31:45"/>
        <d v="1987-09-22T21:40:38"/>
        <d v="1987-06-27T05:27:14"/>
        <d v="1987-08-14T09:05:20"/>
        <d v="1987-08-06T06:51:56"/>
        <d v="1988-02-11T11:33:26"/>
        <d v="1988-01-14T22:19:12"/>
        <d v="1987-12-05T21:17:08"/>
        <d v="1986-11-13T19:13:29"/>
        <d v="1987-07-02T11:28:00"/>
        <d v="1987-10-26T12:10:05"/>
        <d v="1987-04-25T21:07:04"/>
        <d v="1986-09-06T15:44:51"/>
        <d v="1987-09-25T05:12:30"/>
        <d v="1987-05-07T12:55:47"/>
        <d v="1986-07-30T10:48:56"/>
        <d v="1986-08-17T16:25:01"/>
        <d v="1988-07-12T22:32:54"/>
        <d v="1987-10-11T20:21:10"/>
        <d v="1987-01-16T09:03:06"/>
        <d v="1987-01-18T16:07:34"/>
        <d v="1986-12-11T20:48:33"/>
        <d v="1987-10-22T14:18:10"/>
        <d v="1987-07-25T11:12:36"/>
        <d v="1987-09-02T21:19:52"/>
        <d v="1987-10-29T08:51:27"/>
        <d v="1987-11-08T06:42:08"/>
        <d v="1988-10-26T17:33:32"/>
        <d v="1988-02-08T10:25:37"/>
        <d v="1987-09-24T14:09:36"/>
        <d v="1986-11-20T12:48:54"/>
        <d v="1988-01-25T18:20:44"/>
        <d v="1987-11-22T03:54:54"/>
        <d v="1987-05-30T14:24:06"/>
        <d v="1987-01-29T11:15:16"/>
        <d v="1988-06-26T13:24:36"/>
        <d v="1987-03-02T16:17:49"/>
        <d v="1988-04-17T13:49:09"/>
        <d v="1987-04-27T00:03:20"/>
        <d v="1987-09-26T04:14:56"/>
        <d v="1988-09-23T05:42:38"/>
        <d v="1988-10-11T00:31:20"/>
        <d v="1986-10-09T09:25:26"/>
        <d v="1987-01-09T23:41:54"/>
        <d v="1988-05-25T04:38:00"/>
        <d v="1988-08-24T19:32:12"/>
        <d v="1988-02-14T06:58:15"/>
        <d v="1987-10-11T07:58:26"/>
        <d v="1988-03-08T03:08:42"/>
        <d v="1987-07-31T18:32:30"/>
        <d v="1987-12-08T09:57:46"/>
        <d v="1986-09-29T21:43:00"/>
        <d v="1985-11-07T22:59:47"/>
        <d v="1986-01-28T13:18:20"/>
        <d v="1986-07-29T16:39:00"/>
        <d v="1986-11-08T00:30:50"/>
        <d v="1987-12-27T00:15:21"/>
        <d v="1986-11-05T09:26:35"/>
        <d v="1988-05-05T15:20:34"/>
        <d v="1987-05-31T00:30:08"/>
        <d v="1987-01-27T04:24:23"/>
        <d v="1986-11-23T09:50:00"/>
        <d v="1988-02-29T20:27:48"/>
        <d v="1988-06-07T11:17:36"/>
        <d v="1987-04-10T12:30:33"/>
        <d v="1988-09-15T07:07:31"/>
        <d v="1988-08-07T11:04:42"/>
        <d v="1987-10-23T15:29:39"/>
        <d v="1988-05-09T09:30:40"/>
        <d v="1988-02-05T02:40:32"/>
        <d v="1988-10-20T20:18:24"/>
        <d v="1988-03-28T20:18:50"/>
        <d v="1987-02-20T18:09:28"/>
        <d v="1988-05-05T21:08:24"/>
        <d v="1988-09-13T20:05:28"/>
        <d v="1988-06-19T09:59:30"/>
        <d v="1988-04-03T15:40:30"/>
        <d v="1988-07-14T11:41:08"/>
        <d v="1987-10-31T13:26:56"/>
        <d v="1988-03-16T10:28:58"/>
        <d v="1988-10-26T16:22:26"/>
        <d v="1988-03-01T18:26:03"/>
        <d v="1988-10-15T09:53:58"/>
        <d v="1988-03-02T10:28:27"/>
        <d v="1988-09-25T19:49:32"/>
        <d v="1988-07-06T14:28:03"/>
        <d v="1988-07-10T08:58:26"/>
        <d v="1988-04-16T17:23:08"/>
        <d v="1988-10-10T00:26:02"/>
        <d v="1988-03-11T03:18:43"/>
        <d v="1988-04-21T12:10:36"/>
        <d v="1988-07-06T22:01:45"/>
        <d v="1988-07-31T10:04:43"/>
        <d v="1988-01-03T07:50:42"/>
        <d v="1988-04-18T19:38:54"/>
        <d v="1988-06-20T21:28:46"/>
        <d v="1987-11-26T00:53:05"/>
        <d v="1988-07-27T15:54:24"/>
        <d v="1988-04-21T20:05:16"/>
        <d v="1988-04-08T06:24:46"/>
        <d v="1988-05-30T16:17:06"/>
        <d v="1988-04-19T03:52:19"/>
        <d v="1988-03-04T20:30:49"/>
        <d v="1988-10-26T20:54:58"/>
        <d v="1988-03-08T17:02:50"/>
        <d v="1988-05-05T20:19:18"/>
        <d v="1987-12-01T11:42:36"/>
        <d v="1987-11-21T01:46:29"/>
        <d v="1988-07-18T17:47:37"/>
        <d v="1988-05-16T17:51:27"/>
        <d v="1988-09-26T04:14:41"/>
        <d v="1988-01-22T13:16:42"/>
        <d v="1988-05-06T21:55:04"/>
        <d v="1987-12-14T17:00:18"/>
        <d v="1988-04-15T20:43:25"/>
        <d v="1988-10-02T08:32:06"/>
        <d v="1988-01-08T05:28:19"/>
        <d v="1988-06-12T04:15:10"/>
        <d v="1988-03-05T17:08:20"/>
        <d v="1988-07-31T16:10:13"/>
        <d v="1987-12-20T17:41:18"/>
        <d v="1988-05-17T23:14:49"/>
        <d v="1988-05-14T17:44:05"/>
        <d v="1988-06-02T22:03:48"/>
        <d v="1988-03-16T12:38:09"/>
        <d v="1988-04-21T11:40:35"/>
        <d v="1987-12-15T14:52:52"/>
        <d v="1988-09-08T09:03:23"/>
        <d v="1988-02-23T21:02:57"/>
        <d v="1988-01-11T23:43:41"/>
        <d v="1988-06-27T15:15:21"/>
        <d v="1988-03-31T15:09:17"/>
        <d v="1987-12-17T22:34:49"/>
        <d v="1988-08-28T18:19:07"/>
        <d v="1988-03-14T14:31:22"/>
        <d v="1988-01-21T16:42:08"/>
        <d v="1988-01-20T13:48:35"/>
        <d v="1988-01-19T06:52:46"/>
        <d v="1988-04-21T18:09:11"/>
        <d v="1988-01-07T17:48:03"/>
        <d v="1988-01-31T16:52:13"/>
        <d v="1988-09-08T02:35:14"/>
        <d v="1988-03-10T20:18:00"/>
        <d v="1988-05-29T10:07:32"/>
        <d v="1988-03-10T10:00:52"/>
        <d v="1987-12-08T21:25:44"/>
        <d v="1988-01-27T16:06:18"/>
        <d v="1988-06-26T02:41:22"/>
        <d v="1988-02-01T15:04:15"/>
        <d v="1988-09-14T03:48:37"/>
        <d v="1988-08-04T16:22:14"/>
        <d v="1987-12-09T14:25:12"/>
        <d v="1988-01-18T12:36:01"/>
        <d v="1988-01-28T22:03:45"/>
        <d v="1987-12-18T08:14:16"/>
        <d v="1988-02-25T22:01:26"/>
        <d v="1987-10-25T15:44:09"/>
        <d v="1987-10-31T00:20:22"/>
        <d v="1988-03-17T03:26:03"/>
        <d v="1988-02-09T11:02:44"/>
        <d v="1988-04-28T17:31:34"/>
        <d v="1988-02-24T18:26:32"/>
        <d v="1988-05-01T05:07:38"/>
        <d v="1988-02-03T03:10:34"/>
        <d v="1988-05-09T19:46:55"/>
        <d v="1988-08-20T09:54:18"/>
        <d v="1988-04-07T09:34:08"/>
        <d v="1988-07-23T10:11:36"/>
        <d v="1988-04-05T05:58:24"/>
        <d v="1988-10-29T22:48:43"/>
        <d v="1988-02-03T08:05:37"/>
        <d v="1988-05-05T12:34:41"/>
        <d v="1987-11-23T20:38:36"/>
        <d v="1987-10-24T02:04:55"/>
        <d v="1988-07-28T23:52:55"/>
        <d v="1988-07-30T12:14:15"/>
        <d v="1988-02-17T04:53:19"/>
        <d v="1988-02-11T23:53:36"/>
        <d v="1988-11-10T18:11:51"/>
        <d v="1988-03-18T19:46:16"/>
        <d v="1988-06-01T02:56:44"/>
        <d v="1987-10-12T21:03:03"/>
        <d v="1988-07-07T06:07:23"/>
        <d v="1988-03-28T20:20:48"/>
        <d v="1988-07-13T07:24:52"/>
        <d v="1988-04-29T20:43:46"/>
        <d v="1988-07-20T07:40:25"/>
        <d v="1988-01-12T04:06:52"/>
        <d v="1988-01-29T20:05:05"/>
        <d v="1988-02-20T23:34:20"/>
        <d v="1988-10-30T14:02:07"/>
        <d v="1988-10-29T05:41:45"/>
        <d v="1987-11-06T15:11:58"/>
        <d v="1988-09-28T18:26:06"/>
        <d v="1988-03-19T05:28:19"/>
        <d v="1988-03-19T06:15:10"/>
        <d v="1988-02-08T15:45:50"/>
        <d v="1987-11-19T20:47:36"/>
        <d v="1988-08-12T00:15:10"/>
        <d v="1987-10-24T12:59:07"/>
        <d v="1988-06-14T02:34:20"/>
        <d v="1987-11-17T01:51:23"/>
        <d v="1987-11-11T13:33:25"/>
        <d v="1987-12-03T05:09:14"/>
        <d v="1987-12-12T19:22:04"/>
        <d v="1988-09-25T16:13:40"/>
        <d v="1988-03-19T05:56:16"/>
        <d v="1988-03-04T23:35:25"/>
        <d v="1988-01-17T18:47:25"/>
        <d v="1988-06-14T12:31:28"/>
        <d v="1988-05-11T03:19:09"/>
        <d v="1988-03-11T01:32:36"/>
        <d v="1988-03-23T05:41:58"/>
        <d v="1987-11-29T11:55:12"/>
        <d v="1988-09-10T01:23:44"/>
        <d v="1987-12-26T13:48:19"/>
        <d v="1988-03-08T22:29:42"/>
        <d v="1988-01-30T11:11:50"/>
        <d v="1988-09-30T21:13:44"/>
        <d v="1987-10-26T22:23:19"/>
        <d v="1988-09-08T08:23:05"/>
        <d v="1988-02-04T17:34:49"/>
        <d v="1988-07-28T10:48:23"/>
        <d v="1988-07-20T02:00:48"/>
        <d v="1987-12-24T06:39:01"/>
        <d v="1987-12-20T02:06:26"/>
        <d v="1987-10-26T22:28:07"/>
        <d v="1987-10-12T15:30:51"/>
        <d v="1987-12-20T18:32:02"/>
        <d v="1988-01-04T12:10:32"/>
        <d v="1988-07-19T03:52:38"/>
        <d v="1988-07-09T22:48:55"/>
        <d v="1988-08-09T01:52:44"/>
        <d v="1987-11-06T04:48:52"/>
        <d v="1988-09-11T07:44:02"/>
        <d v="1988-11-05T21:44:49"/>
        <d v="1988-09-09T08:38:26"/>
        <d v="1987-10-15T04:32:36"/>
        <d v="1987-12-19T03:31:09"/>
        <d v="1988-03-15T06:27:48"/>
        <d v="1988-10-10T02:24:21"/>
        <d v="1988-04-13T05:48:21"/>
        <d v="1988-09-25T16:00:39"/>
        <d v="1988-08-18T06:05:36"/>
        <d v="1988-03-02T14:40:18"/>
        <d v="1988-10-03T22:48:25"/>
        <d v="1988-02-06T07:45:31"/>
        <d v="1988-10-20T11:10:24"/>
        <d v="1987-11-25T19:24:08"/>
        <d v="1987-10-17T18:30:01"/>
        <d v="1988-06-02T19:25:16"/>
        <d v="1987-11-07T04:08:18"/>
        <d v="1987-07-08T19:03:39"/>
        <d v="1988-10-11T16:12:32"/>
        <d v="1987-10-16T20:45:52"/>
        <d v="1988-09-22T21:22:35"/>
        <d v="1988-10-10T04:19:40"/>
        <d v="1988-10-15T21:03:07"/>
        <d v="1988-10-15T23:55:11"/>
        <d v="1988-09-26T04:45:13"/>
        <d v="1988-10-04T01:34:11"/>
        <d v="1987-10-25T15:10:40"/>
        <d v="1987-12-09T14:47:44"/>
        <d v="1987-10-26T14:15:21"/>
        <d v="1988-09-26T18:48:27"/>
        <d v="1988-06-01T06:32:13"/>
        <d v="1988-07-16T00:16:53"/>
        <d v="1988-10-19T07:33:53"/>
        <d v="1988-04-17T15:16:16"/>
        <d v="1987-12-06T15:55:23"/>
        <d v="1987-11-03T13:00:01"/>
        <d v="1988-10-26T12:54:59"/>
        <d v="1988-06-11T00:23:10"/>
        <d v="1986-10-20T06:13:56"/>
        <d v="1987-10-14T10:17:23"/>
        <d v="1986-11-16T12:31:51"/>
        <d v="1988-03-13T07:50:20"/>
        <d v="1986-07-26T06:07:45"/>
        <d v="1988-05-07T01:12:45"/>
        <d v="1987-04-12T19:36:35"/>
        <d v="1987-03-04T04:59:40"/>
        <d v="1986-08-10T03:14:23"/>
        <d v="1987-01-08T20:59:04"/>
        <d v="1986-09-28T07:09:16"/>
        <d v="1986-10-08T07:38:19"/>
        <d v="1987-06-07T23:16:24"/>
        <d v="1987-07-22T18:25:57"/>
        <d v="1988-02-09T06:22:48"/>
        <d v="1987-12-08T19:28:58"/>
        <d v="1987-07-15T07:02:56"/>
        <d v="1987-08-19T07:26:35"/>
        <d v="1987-12-07T20:11:58"/>
        <d v="1987-10-23T04:49:32"/>
        <d v="1988-03-04T06:12:33"/>
        <d v="1987-05-05T01:25:22"/>
        <d v="1987-08-28T08:48:45"/>
        <d v="1986-11-21T16:24:34"/>
        <d v="1987-02-24T04:23:21"/>
        <d v="1987-04-21T10:17:38"/>
        <d v="1987-01-27T05:12:44"/>
        <d v="1987-12-25T19:40:08"/>
        <d v="1987-10-24T03:19:46"/>
        <d v="1988-10-18T23:26:12"/>
        <d v="1987-03-25T08:25:49"/>
        <d v="1986-08-02T20:27:10"/>
        <d v="1988-09-11T04:02:47"/>
        <d v="1988-01-07T05:39:56"/>
        <d v="1987-03-05T07:11:28"/>
        <d v="1987-04-27T20:12:31"/>
        <d v="1986-06-14T16:57:44"/>
        <d v="1987-02-27T10:07:26"/>
        <d v="1986-04-11T08:01:47"/>
        <d v="1987-10-07T03:10:16"/>
        <d v="1988-09-23T16:56:05"/>
        <d v="1987-08-09T12:00:50"/>
        <d v="1988-10-01T17:50:28"/>
        <d v="1987-06-01T23:29:23"/>
        <d v="1988-03-30T06:27:44"/>
        <d v="1987-11-21T00:24:34"/>
        <d v="1988-01-08T02:43:13"/>
        <d v="1988-02-14T10:58:44"/>
        <d v="1987-07-21T01:59:16"/>
        <d v="1987-07-25T09:33:58"/>
        <d v="1987-03-21T09:35:48"/>
        <d v="1988-05-18T07:54:41"/>
        <d v="1985-11-17T14:56:48"/>
        <d v="1988-02-08T16:39:54"/>
        <d v="1987-08-17T21:53:27"/>
        <d v="1986-10-01T14:58:38"/>
        <d v="1988-04-08T16:10:58"/>
        <d v="1987-05-27T04:37:11"/>
        <d v="1987-09-13T06:44:32"/>
        <d v="1986-04-14T01:46:02"/>
        <d v="1986-07-03T01:40:10"/>
        <d v="1987-05-05T14:24:30"/>
        <d v="1987-01-11T02:28:41"/>
        <d v="1986-11-20T12:13:40"/>
        <d v="1987-08-22T11:02:08"/>
        <d v="1987-03-26T20:06:06"/>
        <d v="1986-11-18T14:56:14"/>
        <d v="1987-07-03T06:01:30"/>
        <d v="1986-12-19T00:03:55"/>
        <d v="1987-03-16T06:35:12"/>
        <d v="1987-03-15T19:39:36"/>
        <d v="1987-07-06T12:17:38"/>
        <d v="1987-07-05T17:59:13"/>
        <d v="1987-05-21T11:54:58"/>
        <d v="1986-08-11T20:18:15"/>
        <d v="1986-11-10T20:17:06"/>
        <d v="1987-06-14T13:16:34"/>
        <d v="1986-11-24T04:44:35"/>
        <d v="1987-11-13T10:27:55"/>
        <d v="1986-11-24T01:36:18"/>
        <d v="1987-11-05T18:33:42"/>
        <d v="1986-07-26T17:14:08"/>
        <d v="1987-01-13T14:36:50"/>
        <d v="1986-07-14T18:43:11"/>
        <d v="1986-08-09T10:36:50"/>
        <d v="1986-07-24T17:30:05"/>
        <d v="1986-08-22T21:02:16"/>
        <d v="1988-10-29T06:02:04"/>
        <d v="1987-12-15T05:45:54"/>
        <d v="1987-08-03T22:24:12"/>
        <d v="1987-01-13T14:56:25"/>
        <d v="1987-05-21T20:34:41"/>
        <d v="1987-03-18T04:58:21"/>
        <d v="1986-12-27T18:49:06"/>
        <d v="1986-07-20T07:08:00"/>
        <d v="1987-11-26T08:48:41"/>
        <d v="1987-04-11T03:33:37"/>
        <d v="1986-10-26T15:21:24"/>
        <d v="1987-01-12T18:04:32"/>
        <d v="1987-07-31T09:35:02"/>
        <d v="1987-09-28T22:28:57"/>
        <d v="1988-02-05T23:15:06"/>
        <d v="1987-01-27T13:53:40"/>
        <d v="1988-01-21T18:56:21"/>
        <d v="1986-01-29T11:55:27"/>
        <d v="1987-02-07T22:08:34"/>
        <d v="1986-11-14T14:46:12"/>
        <d v="1986-10-27T09:20:43"/>
        <d v="1986-12-24T14:53:13"/>
        <d v="1988-07-19T07:41:36"/>
        <d v="1987-04-04T14:38:50"/>
        <d v="1986-11-24T01:24:38"/>
        <d v="1986-10-04T06:28:54"/>
        <d v="1987-09-08T22:49:50"/>
        <d v="1987-05-13T12:41:57"/>
        <d v="1986-11-27T13:59:43"/>
        <d v="1987-06-23T00:32:47"/>
        <d v="1987-09-13T19:11:05"/>
        <d v="1986-10-14T18:13:14"/>
        <d v="1987-01-22T07:19:42"/>
        <d v="1988-08-29T06:58:35"/>
        <d v="1987-11-29T22:27:05"/>
        <d v="1987-06-24T00:53:13"/>
        <d v="1988-10-03T12:04:32"/>
        <d v="1987-11-22T16:10:21"/>
        <d v="1988-08-17T16:22:38"/>
        <d v="1987-08-30T03:45:42"/>
        <d v="1988-03-05T17:15:50"/>
        <d v="1988-01-30T22:00:13"/>
        <d v="1988-01-19T20:37:46"/>
        <d v="1988-06-28T12:44:47"/>
        <d v="1988-07-26T13:15:01"/>
        <d v="1988-09-18T02:55:58"/>
        <d v="1988-01-08T03:11:24"/>
        <d v="1988-10-06T06:50:18"/>
        <d v="1988-08-04T10:48:07"/>
        <d v="1988-08-30T02:59:42"/>
        <d v="1988-04-25T00:46:52"/>
        <d v="1988-01-31T07:09:27"/>
        <d v="1988-02-19T22:16:27"/>
        <d v="1987-07-11T14:14:05"/>
        <d v="1988-08-26T09:16:02"/>
        <d v="1987-07-07T05:19:39"/>
        <d v="1986-10-24T20:19:46"/>
        <d v="1987-06-29T20:13:35"/>
        <d v="1987-02-25T17:01:19"/>
        <d v="1988-01-09T15:43:27"/>
        <d v="1985-11-25T15:24:42"/>
        <d v="1987-07-29T19:27:59"/>
        <d v="1987-04-11T12:55:03"/>
        <d v="1987-06-08T14:36:49"/>
        <d v="1987-07-14T10:11:18"/>
        <d v="1986-06-05T12:43:31"/>
        <d v="1987-02-07T01:36:16"/>
        <d v="1987-04-21T20:00:14"/>
        <d v="1988-04-07T21:20:52"/>
        <d v="1987-03-15T23:58:11"/>
        <d v="1987-07-22T12:22:24"/>
        <d v="1986-05-11T11:50:10"/>
        <d v="1986-12-10T12:46:02"/>
        <d v="1987-02-05T03:04:55"/>
        <d v="1986-10-07T07:12:34"/>
        <d v="1986-08-21T08:15:40"/>
        <d v="1988-05-27T04:10:54"/>
        <d v="1986-11-18T02:54:18"/>
        <d v="1988-10-10T23:26:04"/>
        <d v="1988-08-27T22:45:25"/>
        <d v="1986-12-06T04:24:22"/>
        <d v="1986-08-18T02:25:54"/>
        <d v="1987-11-15T12:19:37"/>
        <d v="1987-07-11T06:42:32"/>
        <d v="1987-10-28T05:06:12"/>
        <d v="1986-02-20T01:55:13"/>
        <d v="1988-01-25T18:13:05"/>
        <d v="1988-07-16T04:37:24"/>
        <d v="1986-04-11T20:25:32"/>
        <d v="1988-03-26T22:46:50"/>
        <d v="1987-02-18T01:48:43"/>
        <d v="1986-10-07T21:40:44"/>
        <d v="1986-07-06T20:09:05"/>
        <d v="1988-06-19T08:09:21"/>
        <d v="1986-02-15T02:59:26"/>
        <d v="1987-10-23T09:16:09"/>
        <d v="1987-01-24T07:38:32"/>
        <d v="1988-05-15T05:34:15"/>
        <d v="1986-05-12T07:06:10"/>
        <d v="1987-08-24T21:01:16"/>
        <d v="1986-08-24T06:38:49"/>
        <d v="1986-03-06T17:17:42"/>
        <d v="1986-12-28T01:49:36"/>
        <d v="1988-10-20T10:02:08"/>
        <d v="1987-08-09T04:50:58"/>
        <d v="1987-02-11T01:02:59"/>
        <d v="1986-11-27T01:20:08"/>
        <d v="1987-01-11T02:31:39"/>
        <d v="1986-10-31T11:19:26"/>
        <d v="1986-04-13T08:11:34"/>
        <d v="1987-10-12T13:51:32"/>
        <d v="1987-12-08T08:47:44"/>
        <d v="1987-02-24T10:57:38"/>
        <d v="1987-07-08T11:14:49"/>
        <d v="1986-09-25T06:26:30"/>
        <d v="1987-11-11T19:29:17"/>
        <d v="1987-12-04T09:12:49"/>
        <d v="1987-03-20T23:27:08"/>
        <d v="1987-07-13T18:03:24"/>
        <d v="1986-03-05T14:35:32"/>
        <d v="1986-11-30T22:17:58"/>
        <d v="1987-02-05T17:52:45"/>
        <d v="1986-11-16T16:41:08"/>
        <d v="1986-02-23T13:35:22"/>
        <d v="1987-08-24T13:03:21"/>
        <d v="1987-03-29T18:54:18"/>
        <d v="1987-09-05T20:49:24"/>
        <d v="1987-09-14T21:28:34"/>
        <d v="1988-05-25T17:36:12"/>
        <d v="1986-10-09T14:37:56"/>
        <d v="1987-07-04T02:51:43"/>
        <d v="1987-01-14T04:36:19"/>
        <d v="1987-05-11T02:31:35"/>
        <d v="1988-03-12T04:52:50"/>
        <d v="1988-10-23T20:07:38"/>
        <d v="1988-05-31T12:53:44"/>
        <d v="1988-09-24T20:48:42"/>
        <d v="1988-06-25T05:36:20"/>
        <d v="1988-10-18T13:10:50"/>
        <d v="1988-08-23T12:00:19"/>
        <d v="1988-07-14T02:42:02"/>
        <d v="1988-06-12T03:09:06"/>
        <d v="1988-05-22T19:37:10"/>
        <d v="1988-05-21T02:24:24"/>
        <d v="1988-07-09T15:52:29"/>
        <d v="1988-09-20T10:41:25"/>
        <d v="1987-12-30T01:34:40"/>
        <d v="1988-03-17T08:00:16"/>
        <d v="1988-08-20T22:02:00"/>
        <d v="1988-01-23T18:22:24"/>
        <d v="1988-09-19T14:54:13"/>
        <d v="1988-02-01T12:30:25"/>
        <d v="1987-12-27T16:04:26"/>
        <d v="1988-11-01T01:13:02"/>
        <d v="1988-10-21T16:15:34"/>
        <d v="1988-05-27T21:14:21"/>
        <d v="1988-09-05T15:42:08"/>
        <d v="1988-03-22T20:26:08"/>
        <d v="1988-09-10T04:57:38"/>
        <d v="1988-09-03T06:06:13"/>
        <d v="1988-06-16T07:14:30"/>
        <d v="1987-10-26T03:20:14"/>
        <d v="1988-10-22T07:42:43"/>
        <d v="1988-10-13T21:19:01"/>
        <d v="1988-02-13T02:00:24"/>
        <d v="1987-11-03T03:30:39"/>
        <d v="1988-04-11T04:56:37"/>
        <d v="1988-06-17T07:11:42"/>
        <d v="1988-07-13T06:41:14"/>
        <d v="1988-03-13T10:09:59"/>
        <d v="1988-06-04T04:14:39"/>
        <d v="1988-06-05T12:34:00"/>
        <d v="1988-07-19T23:12:11"/>
        <d v="1987-12-01T23:04:49"/>
        <d v="1987-10-23T18:41:29"/>
        <d v="1988-09-01T16:49:54"/>
        <d v="1988-08-16T06:24:34"/>
        <d v="1988-01-23T20:18:43"/>
        <d v="1988-05-14T09:17:24"/>
        <d v="1988-05-08T07:22:00"/>
        <d v="1987-09-30T17:13:40"/>
        <d v="1988-09-01T03:25:30"/>
        <d v="1988-08-31T04:09:58"/>
        <d v="1987-11-02T17:07:46"/>
        <d v="1988-08-01T21:39:55"/>
        <d v="1988-06-22T13:40:48"/>
        <d v="1988-09-16T14:03:47"/>
        <d v="1987-11-28T21:43:32"/>
        <d v="1987-12-09T13:49:52"/>
        <d v="1987-10-18T13:07:04"/>
        <d v="1987-12-06T20:11:19"/>
        <d v="1988-04-21T06:25:20"/>
        <d v="1987-11-30T22:04:36"/>
        <d v="1988-10-25T00:34:24"/>
        <d v="1988-10-13T16:30:45"/>
        <d v="1988-05-08T16:10:06"/>
        <d v="1988-11-06T16:24:24"/>
        <d v="1988-06-02T21:12:11"/>
        <d v="1988-04-19T01:11:53"/>
        <d v="1987-12-21T05:11:09"/>
        <d v="1988-09-26T00:48:09"/>
        <d v="1988-10-06T12:34:06"/>
        <d v="1988-07-21T15:24:18"/>
        <d v="1988-08-11T03:09:45"/>
        <d v="1987-12-09T03:49:18"/>
        <d v="1988-10-11T04:13:41"/>
        <d v="1988-05-14T08:00:22"/>
        <d v="1987-12-12T09:37:26"/>
        <d v="1988-04-29T22:49:58"/>
        <d v="1988-06-16T05:49:42"/>
        <d v="1988-04-24T06:28:54"/>
        <d v="1988-07-31T14:19:33"/>
        <d v="1988-01-03T09:21:00"/>
        <d v="1988-02-19T05:28:04"/>
        <d v="1988-04-16T21:37:08"/>
        <d v="1988-02-13T01:24:31"/>
        <d v="1988-02-26T18:25:44"/>
        <d v="1988-05-26T15:10:25"/>
        <d v="1988-01-19T08:00:15"/>
        <d v="1988-06-17T23:06:46"/>
        <d v="1987-11-22T09:55:39"/>
        <d v="1988-10-27T15:37:22"/>
        <d v="1988-01-17T06:50:03"/>
        <d v="1988-08-30T23:50:20"/>
        <d v="1988-05-08T07:20:04"/>
        <d v="1988-07-23T06:24:10"/>
        <d v="1988-09-30T21:25:52"/>
        <d v="1988-08-08T11:12:02"/>
        <d v="1988-01-06T01:21:28"/>
        <d v="1987-03-05T04:18:36"/>
        <d v="1988-02-16T07:53:45"/>
        <d v="1988-06-14T16:37:29"/>
        <d v="1988-10-02T05:50:58"/>
        <d v="1988-08-18T06:48:04"/>
        <d v="1987-10-23T19:46:37"/>
        <d v="1987-11-01T01:52:59"/>
        <d v="1988-02-14T02:25:42"/>
        <d v="1988-01-04T04:05:20"/>
        <d v="1987-10-29T08:23:40"/>
        <d v="1988-05-06T08:10:24"/>
        <d v="1987-11-27T22:15:26"/>
        <d v="1988-08-25T14:54:36"/>
        <d v="1988-05-31T08:56:18"/>
        <d v="1988-04-01T02:51:11"/>
        <d v="1987-10-31T09:44:10"/>
        <d v="1988-07-10T22:03:18"/>
        <d v="1988-11-04T11:15:33"/>
        <d v="1987-10-24T03:22:40"/>
        <d v="1988-06-10T04:43:38"/>
        <d v="1988-01-22T21:18:31"/>
        <d v="1988-09-26T22:45:53"/>
        <d v="1988-01-18T13:26:57"/>
        <d v="1988-01-18T02:47:02"/>
        <d v="1988-01-31T08:45:57"/>
        <d v="1988-06-20T07:27:23"/>
        <d v="1988-08-09T02:56:56"/>
        <d v="1988-08-19T14:41:45"/>
        <d v="1987-05-11T06:59:21"/>
        <d v="1987-08-16T22:51:29"/>
        <d v="1987-05-22T18:50:33"/>
        <d v="1987-07-23T08:12:52"/>
        <d v="1988-06-23T13:09:46"/>
        <d v="1987-07-12T07:00:24"/>
        <d v="1987-01-29T14:30:49"/>
        <d v="1988-04-26T16:49:57"/>
        <d v="1987-08-10T17:35:19"/>
        <d v="1986-09-07T14:03:36"/>
        <d v="1987-07-28T16:03:38"/>
        <d v="1986-11-27T18:16:46"/>
        <d v="1987-10-26T18:01:40"/>
        <d v="1988-05-19T16:00:04"/>
        <d v="1986-07-28T21:04:48"/>
        <d v="1988-07-09T05:26:14"/>
        <d v="1987-09-17T10:55:33"/>
        <d v="1987-12-31T13:41:57"/>
        <d v="1987-01-05T03:53:55"/>
        <d v="1987-10-08T20:43:53"/>
        <d v="1987-10-23T08:45:22"/>
        <d v="1988-06-12T20:50:30"/>
        <d v="1987-10-29T17:55:16"/>
        <d v="1987-10-01T16:27:15"/>
        <d v="1987-09-10T22:04:27"/>
        <d v="1988-02-28T21:01:10"/>
        <d v="1988-02-17T16:11:01"/>
        <d v="1988-06-23T17:28:29"/>
        <d v="1987-03-05T09:50:55"/>
        <d v="1988-06-06T04:32:55"/>
        <d v="1986-09-04T16:26:53"/>
        <d v="1987-06-08T00:21:28"/>
        <d v="1987-11-14T14:34:22"/>
        <d v="1987-08-16T17:12:31"/>
        <d v="1987-09-06T12:07:18"/>
        <d v="1988-02-11T12:49:47"/>
        <d v="1988-06-01T01:03:48"/>
        <d v="1988-08-01T21:48:55"/>
        <d v="1987-07-14T05:14:10"/>
        <d v="1988-07-09T02:07:56"/>
        <d v="1987-09-29T23:08:08"/>
        <d v="1987-08-29T06:06:11"/>
        <d v="1986-11-14T21:30:30"/>
        <d v="1987-10-16T22:40:10"/>
        <d v="1986-11-06T10:54:54"/>
        <d v="1988-09-20T12:01:16"/>
        <d v="1987-02-21T18:33:29"/>
        <d v="1988-05-17T06:45:16"/>
        <d v="1987-12-15T21:41:24"/>
        <d v="1987-10-25T18:58:48"/>
        <d v="1987-06-23T22:31:15"/>
        <d v="1988-06-19T06:40:38"/>
        <d v="1986-11-29T08:08:03"/>
        <d v="1988-05-11T20:08:45"/>
        <d v="1987-09-03T01:35:52"/>
        <d v="1987-09-10T12:24:26"/>
        <d v="1986-09-06T08:22:40"/>
        <d v="1988-06-12T13:46:06"/>
        <d v="1987-05-08T16:21:30"/>
        <d v="1987-09-08T19:25:39"/>
        <d v="1988-02-06T06:24:20"/>
        <d v="1988-03-24T10:47:32"/>
        <d v="1988-07-31T12:44:38"/>
        <d v="1987-12-01T03:24:00"/>
        <d v="1987-10-22T20:38:07"/>
        <d v="1988-07-15T21:44:37"/>
        <d v="1987-11-23T23:58:00"/>
        <d v="1988-05-11T13:31:07"/>
        <d v="1988-10-07T20:18:28"/>
        <d v="1987-10-19T23:06:32"/>
        <d v="1987-12-13T17:08:11"/>
        <d v="1988-08-09T23:53:58"/>
        <d v="1988-05-09T11:14:52"/>
        <d v="1988-06-28T22:16:08"/>
        <d v="1988-10-20T03:54:12"/>
        <d v="1987-12-20T12:56:10"/>
        <d v="1988-03-16T09:14:08"/>
        <d v="1988-03-05T06:43:00"/>
        <d v="1988-01-08T04:51:31"/>
        <d v="1988-05-08T11:27:30"/>
        <d v="1988-02-05T16:08:48"/>
        <d v="1987-11-02T07:10:37"/>
        <d v="1987-09-10T23:33:09"/>
        <d v="1987-11-09T04:31:53"/>
        <d v="1988-09-25T11:14:32"/>
        <d v="1988-07-20T11:37:06"/>
        <d v="1988-05-05T13:57:50"/>
        <d v="1988-03-29T00:59:05"/>
        <d v="1988-02-12T06:48:45"/>
        <d v="1988-02-25T21:15:22"/>
        <d v="1988-03-28T15:26:42"/>
        <d v="1987-10-25T16:56:03"/>
        <d v="1988-01-11T00:41:05"/>
        <d v="1987-11-27T20:25:52"/>
        <d v="1987-12-11T05:40:51"/>
        <d v="1988-03-01T06:58:26"/>
        <d v="1988-01-23T20:41:14"/>
        <d v="1988-02-17T10:50:36"/>
        <d v="1987-11-11T01:45:46"/>
        <d v="1987-10-23T16:32:48"/>
        <d v="1988-07-21T06:57:13"/>
        <d v="1987-10-08T06:51:32"/>
        <d v="1988-02-28T14:15:37"/>
        <d v="1987-11-05T21:27:18"/>
        <d v="1988-08-28T10:07:06"/>
        <d v="1988-01-10T08:11:45"/>
        <d v="1988-02-18T08:34:28"/>
        <d v="1987-12-05T22:07:31"/>
        <d v="1987-10-28T01:45:01"/>
        <d v="1988-03-13T01:47:03"/>
        <d v="1988-07-04T22:28:51"/>
        <d v="1988-03-07T16:35:36"/>
        <d v="1988-10-23T19:23:19"/>
        <d v="1987-11-19T11:08:38"/>
        <d v="1987-10-26T13:29:41"/>
        <d v="1988-04-18T16:30:51"/>
        <d v="1987-10-04T02:56:46"/>
        <d v="1988-01-13T03:15:28"/>
        <d v="1988-10-16T22:20:35"/>
        <d v="1988-09-18T03:28:09"/>
        <d v="1988-10-22T00:57:24"/>
        <d v="1988-02-20T17:54:20"/>
        <d v="1988-02-17T22:41:18"/>
        <d v="1988-02-12T08:35:29"/>
        <d v="1988-10-10T01:55:36"/>
        <d v="1988-07-29T09:23:58"/>
        <d v="1987-11-01T11:11:30"/>
        <d v="1988-06-15T05:47:44"/>
        <d v="1988-10-24T09:39:51"/>
        <d v="1988-06-11T07:27:01"/>
        <d v="1988-01-28T09:29:12"/>
        <d v="1988-04-27T17:44:21"/>
        <d v="1988-05-09T03:03:36"/>
        <d v="1988-07-18T20:46:54"/>
        <d v="1988-05-11T20:20:34"/>
        <d v="1988-03-04T02:36:00"/>
        <d v="1988-02-04T04:35:02"/>
        <d v="1988-08-01T01:01:38"/>
        <d v="1988-02-29T07:34:22"/>
        <d v="1988-02-18T15:30:11"/>
        <d v="1988-04-27T11:58:53"/>
        <d v="1988-02-23T19:15:40"/>
        <d v="1988-11-03T12:15:01"/>
        <d v="1988-06-19T13:43:49"/>
        <d v="1988-06-16T21:12:26"/>
        <d v="1988-10-30T03:19:22"/>
        <d v="1988-02-21T13:50:29"/>
        <d v="1988-07-23T17:55:04"/>
        <d v="1988-05-05T23:31:18"/>
        <d v="1988-10-18T02:27:20"/>
        <d v="1988-02-10T08:04:02"/>
        <d v="1987-09-25T08:51:42"/>
        <d v="1988-04-07T10:43:03"/>
        <d v="1988-07-31T17:22:16"/>
        <d v="1988-04-19T20:45:20"/>
        <d v="1988-09-08T18:50:05"/>
        <d v="1988-03-24T01:14:05"/>
        <d v="1988-09-27T14:09:55"/>
        <d v="1988-06-19T16:30:59"/>
        <d v="1988-09-17T01:42:04"/>
        <d v="1987-09-16T00:28:41"/>
        <d v="1987-06-17T08:41:51"/>
        <d v="1987-09-07T17:59:52"/>
        <d v="1987-10-22T13:37:26"/>
        <d v="1986-08-19T07:00:03"/>
        <d v="1986-11-19T14:00:51"/>
        <d v="1986-06-05T23:44:12"/>
        <d v="1988-03-16T23:26:27"/>
        <d v="1987-06-16T03:20:28"/>
        <d v="1986-11-01T09:06:30"/>
        <d v="1988-01-02T12:22:17"/>
        <d v="1987-07-16T15:42:00"/>
        <d v="1987-01-08T16:07:46"/>
        <d v="1987-01-14T12:19:06"/>
        <d v="1986-08-10T01:03:34"/>
        <d v="1986-10-09T23:38:27"/>
        <d v="1987-05-08T00:23:03"/>
        <d v="1987-11-29T22:26:32"/>
        <d v="1986-08-30T06:23:21"/>
        <d v="1986-07-17T03:38:28"/>
        <d v="1987-04-16T17:31:29"/>
        <d v="1987-10-01T05:45:34"/>
        <d v="1986-09-21T14:49:00"/>
        <d v="1987-04-22T12:24:22"/>
        <d v="1987-09-28T11:06:21"/>
        <d v="1986-12-22T11:54:44"/>
        <d v="1987-10-28T20:34:12"/>
        <d v="1986-08-18T03:01:07"/>
        <d v="1987-06-30T23:53:08"/>
        <d v="1987-11-02T17:07:23"/>
        <d v="1986-05-04T10:45:54"/>
        <d v="1987-07-15T08:07:01"/>
        <d v="1986-10-25T04:01:32"/>
        <d v="1986-06-13T05:37:16"/>
        <d v="1987-06-08T10:40:05"/>
        <d v="1987-09-28T04:31:06"/>
        <d v="1987-08-19T03:17:28"/>
        <d v="1987-08-07T17:41:31"/>
        <d v="1987-08-15T02:31:17"/>
        <d v="1987-08-29T05:36:28"/>
        <d v="1987-07-02T11:09:53"/>
        <d v="1986-04-25T15:53:26"/>
        <d v="1987-07-31T18:00:58"/>
        <d v="1987-05-24T05:37:03"/>
        <d v="1987-06-16T12:54:59"/>
        <d v="1988-06-25T17:30:05"/>
        <d v="1986-10-29T22:37:37"/>
        <d v="1987-07-08T01:45:44"/>
        <d v="1986-02-08T07:09:12"/>
        <d v="1987-11-01T11:48:36"/>
        <d v="1987-01-11T01:49:30"/>
        <d v="1987-05-27T22:43:55"/>
        <d v="1985-10-24T11:33:39"/>
        <d v="1987-01-13T00:35:39"/>
        <d v="1987-10-06T00:31:46"/>
        <d v="1987-08-25T05:45:08"/>
        <d v="1986-05-14T21:40:22"/>
        <d v="1987-05-29T21:32:14"/>
        <d v="1987-07-17T23:45:42"/>
        <d v="1987-04-02T16:29:16"/>
        <d v="1988-10-10T07:03:13"/>
        <d v="1988-03-03T15:11:50"/>
        <d v="1988-01-15T03:41:31"/>
        <d v="1988-02-11T10:45:42"/>
        <d v="1988-08-10T20:41:05"/>
        <d v="1988-10-09T01:17:38"/>
        <d v="1988-02-03T01:06:12"/>
        <d v="1988-01-25T06:15:56"/>
        <d v="1988-04-11T02:32:11"/>
        <d v="1988-04-25T11:31:48"/>
        <d v="1988-04-19T18:45:19"/>
        <d v="1988-03-13T05:29:59"/>
        <d v="1988-06-16T14:53:09"/>
        <d v="1988-07-02T02:22:23"/>
        <d v="1988-06-30T20:56:13"/>
        <d v="1988-03-07T07:49:04"/>
        <d v="1988-07-10T20:52:55"/>
        <d v="1988-03-17T16:47:51"/>
        <d v="1988-09-25T10:09:24"/>
        <d v="1988-08-12T23:26:08"/>
        <d v="1988-10-24T06:40:02"/>
        <d v="1988-08-03T20:47:23"/>
        <d v="1987-12-09T09:11:34"/>
        <d v="1988-06-02T09:37:52"/>
        <d v="1988-08-31T01:05:25"/>
        <d v="1988-04-11T13:16:27"/>
        <d v="1988-08-09T01:36:20"/>
        <d v="1988-09-23T07:42:08"/>
        <d v="1988-02-01T11:32:49"/>
        <d v="1988-06-08T11:36:46"/>
        <d v="1988-08-28T06:25:44"/>
        <d v="1988-04-19T19:10:59"/>
        <d v="1988-06-04T23:38:04"/>
        <d v="1988-07-25T11:51:38"/>
        <d v="1987-12-24T10:01:09"/>
        <d v="1987-10-18T02:59:46"/>
        <d v="1988-10-07T16:13:38"/>
        <d v="1988-10-04T11:59:35"/>
        <d v="1988-02-14T15:54:10"/>
        <d v="1988-06-28T01:54:18"/>
        <d v="1988-09-06T01:17:01"/>
        <d v="1988-10-07T00:49:34"/>
        <d v="1987-12-20T07:36:11"/>
        <d v="1988-02-17T20:54:54"/>
        <d v="1988-08-31T10:58:14"/>
        <d v="1987-12-04T11:43:38"/>
        <d v="1988-07-26T07:27:24"/>
        <d v="1988-08-14T04:50:22"/>
        <d v="1988-10-18T05:22:43"/>
        <d v="1987-10-13T20:13:30"/>
        <d v="1988-06-11T17:01:55"/>
        <d v="1988-05-03T23:23:21"/>
        <d v="1987-12-12T17:53:31"/>
        <d v="1988-11-01T10:20:32"/>
        <d v="1988-03-14T22:06:53"/>
        <d v="1987-12-05T01:24:46"/>
        <d v="1987-10-26T00:55:01"/>
        <d v="1988-08-31T10:47:27"/>
        <d v="1988-03-08T12:38:16"/>
        <d v="1988-08-03T09:51:13"/>
        <d v="1988-07-26T12:22:56"/>
        <d v="1987-10-11T07:49:04"/>
        <d v="1987-05-13T05:31:40"/>
        <d v="1988-01-15T15:43:30"/>
        <d v="1987-12-15T19:15:33"/>
        <d v="1988-05-05T07:59:34"/>
        <d v="1988-05-12T00:07:34"/>
        <d v="1988-05-31T11:54:18"/>
        <d v="1988-03-19T15:09:06"/>
        <d v="1987-03-29T01:07:55"/>
        <d v="1988-07-18T12:33:12"/>
        <d v="1987-02-18T16:50:42"/>
        <d v="1987-05-16T09:58:24"/>
        <d v="1987-03-27T09:14:15"/>
        <d v="1986-07-24T05:28:49"/>
        <d v="1986-07-15T22:13:16"/>
        <d v="1987-01-02T18:14:48"/>
        <d v="1987-10-04T02:05:09"/>
        <d v="1987-05-30T08:58:12"/>
        <d v="1988-06-06T03:18:11"/>
        <d v="1987-12-11T01:52:42"/>
        <d v="1988-01-19T07:02:21"/>
        <d v="1987-11-30T09:33:45"/>
        <d v="1988-04-25T04:49:40"/>
        <d v="1988-02-26T21:01:58"/>
        <d v="1987-09-05T15:18:18"/>
        <d v="1987-07-02T14:25:56"/>
        <d v="1988-02-09T02:28:57"/>
        <d v="1986-12-24T11:54:13"/>
        <d v="1988-10-07T09:08:13"/>
        <d v="1988-06-17T01:33:15"/>
        <d v="1988-10-13T10:14:08"/>
        <d v="1988-09-26T11:13:22"/>
        <d v="1988-10-24T06:54:28"/>
        <d v="1988-08-13T21:41:24"/>
        <d v="1988-02-20T14:19:10"/>
        <d v="1988-02-25T02:31:22"/>
        <d v="1988-10-06T16:27:30"/>
        <d v="1987-04-22T17:16:54"/>
        <d v="1988-10-08T05:31:11"/>
        <d v="1988-03-03T16:39:29"/>
        <d v="1988-06-20T21:00:48"/>
        <d v="1988-03-13T06:12:36"/>
        <d v="1988-02-19T04:02:38"/>
        <d v="1988-09-09T05:54:07"/>
        <d v="1988-08-12T14:13:03"/>
        <d v="1988-02-03T12:30:42"/>
        <d v="1988-03-16T20:38:47"/>
        <d v="1988-06-07T20:41:14"/>
        <d v="1988-08-07T20:56:49"/>
        <d v="1988-10-26T06:11:30"/>
        <d v="1988-10-13T08:43:12"/>
        <d v="1988-01-06T23:59:13"/>
        <d v="1988-09-11T18:24:44"/>
        <d v="1988-07-28T03:35:34"/>
        <d v="1987-11-16T00:02:29"/>
        <d v="1988-07-16T17:40:29"/>
        <d v="1987-05-04T09:33:50"/>
        <d v="1988-01-25T10:06:44"/>
        <d v="1987-05-24T19:48:14"/>
        <d v="1988-01-12T09:41:54"/>
        <d v="1987-12-07T01:44:00"/>
        <d v="1988-04-27T08:57:23"/>
        <d v="1987-10-26T19:33:11"/>
        <d v="1988-04-25T03:34:22"/>
        <d v="1987-12-08T10:52:54"/>
        <d v="1988-07-09T03:03:28"/>
        <d v="1988-01-04T14:58:00"/>
        <d v="1987-12-09T05:24:40"/>
        <d v="1988-05-22T13:47:48"/>
        <d v="1988-10-08T16:49:47"/>
        <d v="1988-03-16T11:17:16"/>
        <d v="1988-04-28T08:53:28"/>
        <d v="1988-04-01T06:14:30"/>
        <d v="1988-06-05T13:58:54"/>
        <d v="1988-09-04T09:10:48"/>
        <d v="1988-07-27T06:24:34"/>
        <d v="1988-01-04T23:11:24"/>
        <d v="1988-08-28T02:18:02"/>
        <d v="1988-05-14T13:03:32"/>
        <d v="1988-09-26T02:05:21"/>
        <d v="1988-02-05T15:39:44"/>
        <d v="1988-03-11T13:20:48"/>
        <d v="1988-08-27T03:22:34"/>
        <d v="1988-06-20T08:26:47"/>
        <d v="1988-01-29T00:34:57"/>
        <d v="1987-12-15T03:00:35"/>
        <d v="1988-04-30T02:01:26"/>
        <d v="1988-03-09T17:05:31"/>
        <d v="1988-09-24T20:24:30"/>
        <d v="1988-02-25T12:09:51"/>
        <d v="1988-04-11T21:53:28"/>
        <d v="1988-06-03T22:33:43"/>
        <d v="1987-10-10T00:18:16"/>
        <d v="1988-06-30T13:10:00"/>
        <d v="1988-01-15T17:34:00"/>
        <d v="1988-07-12T02:23:05"/>
        <d v="1988-03-18T21:45:08"/>
        <d v="1988-07-11T15:47:43"/>
        <d v="1988-10-08T13:41:24"/>
        <d v="1988-03-19T08:23:05"/>
        <d v="1988-02-24T05:12:22"/>
        <d v="1988-07-01T23:29:51"/>
        <d v="1988-07-29T07:00:54"/>
        <d v="1988-02-14T18:35:27"/>
        <d v="1988-02-03T02:59:22"/>
        <d v="1988-06-03T11:14:39"/>
        <d v="1987-12-03T04:24:24"/>
        <d v="1987-10-18T21:09:05"/>
        <d v="1988-11-12T16:16:59"/>
        <d v="1988-07-02T22:43:12"/>
        <d v="1987-10-24T11:15:28"/>
        <d v="1988-10-08T20:49:06"/>
        <d v="1988-04-24T08:36:18"/>
        <d v="1987-10-24T01:58:24"/>
        <d v="1988-05-03T06:45:58"/>
        <d v="1987-11-26T18:12:39"/>
        <d v="1987-11-20T06:11:42"/>
        <d v="1987-04-12T06:21:48"/>
        <d v="1987-04-05T03:56:55"/>
        <d v="1987-03-22T01:33:03"/>
        <d v="1986-11-09T07:03:01"/>
        <d v="1988-05-14T11:15:06"/>
        <d v="1986-10-29T22:05:54"/>
        <d v="1986-07-06T19:20:20"/>
        <d v="1987-03-21T15:20:44"/>
        <d v="1987-03-05T17:32:25"/>
        <d v="1988-01-28T23:35:34"/>
        <d v="1987-06-26T19:36:41"/>
        <d v="1986-11-01T09:24:16"/>
        <d v="1987-06-13T16:35:17"/>
        <d v="1987-12-14T16:32:25"/>
        <d v="1986-08-23T19:36:09"/>
        <d v="1986-09-22T15:30:42"/>
        <d v="1987-05-02T08:22:05"/>
        <d v="1987-09-23T07:09:16"/>
        <d v="1987-05-30T08:58:00"/>
        <d v="1987-07-03T18:27:38"/>
        <d v="1987-01-19T03:26:14"/>
        <d v="1988-08-05T16:15:10"/>
        <d v="1986-12-16T16:19:45"/>
        <d v="1988-02-20T17:14:29"/>
        <d v="1988-01-12T06:25:04"/>
        <d v="1988-08-08T08:48:28"/>
        <d v="1987-07-29T05:24:24"/>
        <d v="1987-02-12T20:16:21"/>
        <d v="1987-06-21T14:59:10"/>
        <d v="1987-12-27T02:02:57"/>
        <d v="1986-07-21T13:17:38"/>
        <d v="1987-05-09T03:31:10"/>
        <d v="1988-01-26T11:44:05"/>
        <d v="1986-08-18T12:22:52"/>
        <d v="1987-10-26T18:57:44"/>
        <d v="1987-05-22T06:10:09"/>
        <d v="1987-10-27T19:02:31"/>
        <d v="1988-07-28T04:52:13"/>
        <d v="1987-04-20T18:17:03"/>
        <d v="1988-03-04T20:00:09"/>
        <d v="1988-06-18T00:24:32"/>
        <d v="1988-08-28T22:32:00"/>
        <d v="1987-09-30T11:06:50"/>
        <d v="1988-06-13T04:15:21"/>
        <d v="1987-10-17T07:32:42"/>
        <d v="1986-01-31T04:19:24"/>
        <d v="1987-10-06T01:05:52"/>
        <d v="1988-10-26T00:19:14"/>
        <d v="1987-10-15T03:41:51"/>
        <d v="1988-04-27T00:48:02"/>
        <d v="1988-10-22T01:46:16"/>
        <d v="1987-10-14T01:19:06"/>
        <d v="1988-04-02T05:44:16"/>
        <d v="1988-06-13T12:01:59"/>
        <d v="1988-09-03T04:28:37"/>
        <d v="1987-12-09T19:50:21"/>
        <d v="1987-09-25T17:28:21"/>
        <d v="1987-10-04T11:55:13"/>
        <d v="1987-12-12T17:50:05"/>
        <d v="1988-07-14T16:00:36"/>
        <d v="1987-11-20T07:58:16"/>
        <d v="1987-12-16T07:12:46"/>
        <d v="1988-10-28T00:00:36"/>
        <d v="1988-08-14T16:20:55"/>
        <d v="1988-05-14T02:38:59"/>
        <d v="1988-11-06T15:21:54"/>
        <d v="1988-10-20T02:14:09"/>
        <d v="1988-01-20T10:50:08"/>
        <d v="1988-04-18T16:57:58"/>
        <d v="1987-12-07T02:54:10"/>
        <d v="1988-06-03T23:45:46"/>
        <d v="1988-06-24T14:25:11"/>
        <d v="1988-03-28T01:40:25"/>
        <d v="1988-07-11T07:57:32"/>
        <d v="1988-03-24T22:06:04"/>
        <d v="1988-08-07T07:49:31"/>
        <d v="1987-12-23T02:42:28"/>
        <d v="1988-10-07T18:25:28"/>
        <d v="1987-12-06T00:04:06"/>
        <d v="1987-12-20T06:50:15"/>
        <d v="1988-03-07T19:10:00"/>
        <d v="1987-12-04T14:29:34"/>
        <d v="1988-01-20T14:53:30"/>
        <d v="1988-01-12T03:41:34"/>
        <d v="1987-10-27T02:02:40"/>
        <d v="1988-11-07T08:53:53"/>
        <d v="1988-04-23T03:40:08"/>
        <d v="1988-04-20T20:30:24"/>
        <d v="1988-07-06T09:06:54"/>
        <d v="1988-02-17T03:06:56"/>
        <d v="1987-11-17T11:24:43"/>
        <d v="1988-03-27T02:42:59"/>
        <d v="1988-03-14T16:49:16"/>
        <d v="1988-04-05T01:05:33"/>
        <d v="1988-07-27T11:04:10"/>
        <d v="1987-11-09T01:28:13"/>
        <d v="1988-03-13T13:25:04"/>
        <d v="1988-02-11T14:54:40"/>
        <d v="1987-12-04T19:23:57"/>
        <d v="1987-07-05T10:00:01"/>
        <d v="1985-11-22T05:26:06"/>
        <d v="1987-08-13T11:55:40"/>
        <d v="1988-02-16T22:43:24"/>
        <d v="1986-07-17T11:48:24"/>
        <d v="1988-08-06T08:48:02"/>
        <d v="1987-08-21T04:11:38"/>
        <d v="1987-12-15T05:23:54"/>
        <d v="1987-04-30T06:31:26"/>
        <d v="1988-06-22T22:12:33"/>
        <d v="1988-02-26T07:23:13"/>
        <d v="1988-06-09T00:19:04"/>
        <d v="1988-11-08T19:12:01"/>
        <d v="1988-01-06T13:42:12"/>
        <d v="1987-10-11T05:01:58"/>
        <d v="1988-02-24T18:02:27"/>
        <d v="1986-12-17T08:08:19"/>
        <d v="1986-03-30T00:37:56"/>
        <d v="1987-06-06T04:45:56"/>
        <d v="1986-11-21T10:04:50"/>
        <d v="1988-05-08T13:54:36"/>
        <d v="1988-04-07T02:47:01"/>
        <d v="1987-11-11T13:29:16"/>
        <d v="1987-10-03T06:14:00"/>
        <d v="1988-10-08T13:23:47"/>
        <d v="1988-01-27T01:00:09"/>
        <d v="1987-12-13T04:19:46"/>
        <d v="1988-01-01T12:00:00"/>
        <d v="1988-04-11T04:39:14"/>
        <d v="1988-04-04T17:49:46"/>
        <d v="1988-06-20T21:22:16"/>
        <d v="1988-01-17T19:53:54"/>
        <d v="1988-01-12T22:31:02"/>
        <d v="1988-06-25T16:26:33"/>
        <d v="1987-10-03T10:04:51"/>
        <d v="1987-12-06T23:19:48"/>
        <d v="1988-08-27T17:47:59"/>
        <d v="1988-02-29T01:36:23"/>
        <d v="1988-06-22T19:34:30"/>
        <d v="1987-10-07T19:45:01"/>
        <d v="1986-07-03T15:17:33"/>
        <d v="1986-09-01T17:15:27"/>
        <d v="1986-10-06T20:49:44"/>
        <d v="1986-11-03T17:42:54"/>
        <d v="1986-08-16T04:55:25"/>
        <d v="1986-05-23T20:16:15"/>
        <d v="1986-12-16T22:09:40"/>
        <d v="1987-07-26T12:46:34"/>
        <d v="1986-09-04T19:12:44"/>
        <d v="1987-02-24T23:16:44"/>
        <d v="1987-05-08T00:00:13"/>
        <d v="1987-03-04T03:35:54"/>
        <d v="1986-12-28T05:28:01"/>
        <d v="1987-10-09T09:25:08"/>
        <d v="1986-09-24T10:05:18"/>
        <d v="1987-02-11T06:52:08"/>
        <d v="1987-07-02T01:34:35"/>
        <d v="1987-03-26T01:28:54"/>
        <d v="1987-11-10T20:59:14"/>
        <d v="1987-04-02T22:27:36"/>
        <d v="1986-11-26T20:13:26"/>
        <d v="1987-12-10T12:25:50"/>
        <d v="1987-05-25T21:00:36"/>
        <d v="1987-03-02T17:55:34"/>
        <d v="1987-01-18T16:19:01"/>
        <d v="1987-07-15T08:08:27"/>
        <d v="1987-02-15T16:23:16"/>
        <d v="1987-10-01T07:04:33"/>
        <d v="1987-08-10T17:55:33"/>
        <d v="1986-11-01T08:02:30"/>
        <d v="1987-01-30T08:15:04"/>
        <d v="1986-08-17T12:52:22"/>
        <d v="1986-10-15T03:41:02"/>
        <d v="1986-07-11T16:13:20"/>
        <d v="1988-07-18T13:08:24"/>
        <d v="1986-07-13T15:13:55"/>
        <d v="1985-12-09T12:00:56"/>
        <d v="1987-03-20T20:59:47"/>
        <d v="1986-11-02T01:27:46"/>
        <d v="1986-03-22T02:13:02"/>
        <d v="1987-12-15T10:31:38"/>
        <d v="1986-07-23T14:38:11"/>
        <d v="1987-01-23T03:06:45"/>
        <d v="1987-02-03T10:10:24"/>
        <d v="1987-06-22T01:07:36"/>
        <d v="1987-10-24T18:43:21"/>
        <d v="1986-12-11T03:55:51"/>
        <d v="1986-06-15T11:33:53"/>
        <d v="1987-09-16T11:22:22"/>
        <d v="1987-06-23T23:22:55"/>
        <d v="1986-06-28T18:14:48"/>
        <d v="1987-07-12T09:31:57"/>
        <d v="1986-06-29T03:12:38"/>
        <d v="1986-11-20T13:21:04"/>
        <d v="1986-11-15T07:36:08"/>
        <d v="1987-02-24T04:07:01"/>
        <d v="1986-12-04T21:54:27"/>
        <d v="1987-02-22T16:31:47"/>
        <d v="1987-07-22T03:58:08"/>
        <d v="1988-07-01T06:39:40"/>
        <d v="1988-05-15T23:58:52"/>
        <d v="1986-09-25T16:18:14"/>
        <d v="1988-01-01T19:24:43"/>
        <d v="1986-11-01T07:18:47"/>
        <d v="1986-06-04T06:14:05"/>
        <d v="1987-04-06T21:37:49"/>
        <d v="1987-08-25T05:28:39"/>
        <d v="1986-09-24T11:02:16"/>
        <d v="1988-07-02T03:41:50"/>
        <d v="1986-02-23T23:20:00"/>
        <d v="1988-08-07T19:37:26"/>
        <d v="1986-12-09T06:18:12"/>
        <d v="1988-01-15T08:25:57"/>
        <d v="1988-08-14T05:48:42"/>
        <d v="1986-09-07T11:50:16"/>
        <d v="1986-11-14T21:22:19"/>
        <d v="1988-06-13T23:06:30"/>
        <d v="1987-08-17T13:00:28"/>
        <d v="1986-08-06T15:03:38"/>
        <d v="1987-10-12T12:04:27"/>
        <d v="1988-11-04T01:09:54"/>
        <d v="1988-11-06T02:03:04"/>
        <d v="1988-11-17T21:54:15"/>
        <d v="1988-11-07T22:13:36"/>
        <d v="1988-11-09T16:48:09"/>
        <d v="1988-11-11T12:54:08"/>
        <d v="1988-11-15T05:14:58"/>
        <d v="1988-11-16T05:07:58"/>
        <d v="1988-11-06T18:38:52"/>
        <d v="1988-11-14T23:20:17"/>
        <d v="1988-11-12T16:20:03"/>
        <d v="1988-11-09T15:51:07"/>
        <d v="1988-11-15T23:14:05"/>
        <d v="1988-11-11T01:37:50"/>
        <d v="1988-11-14T19:30:06"/>
        <d v="1988-11-12T19:52:04"/>
        <d v="1988-11-16T09:54:59"/>
        <d v="1988-11-12T21:11:44"/>
        <d v="1988-11-17T03:29:38"/>
        <d v="1988-11-12T19:53:16"/>
        <d v="1987-12-26T06:22:42"/>
        <d v="1988-01-24T22:45:00"/>
        <d v="1988-03-14T07:30:15"/>
        <d v="1988-01-07T20:32:29"/>
        <d v="1988-04-06T09:45:38"/>
        <d v="1988-03-11T02:56:29"/>
        <d v="1988-06-18T11:43:18"/>
        <d v="1988-06-28T03:31:22"/>
        <d v="1987-10-28T00:36:46"/>
        <d v="1988-05-15T00:52:35"/>
        <d v="1987-11-01T11:00:14"/>
        <d v="1988-02-18T18:22:21"/>
        <d v="1987-11-15T12:29:25"/>
        <d v="1988-02-06T18:25:04"/>
        <d v="1988-01-25T02:05:14"/>
        <d v="1988-09-24T19:56:40"/>
        <d v="1988-07-01T19:01:35"/>
        <d v="1988-07-01T15:27:40"/>
        <d v="1987-11-08T05:07:56"/>
        <d v="1987-11-29T12:19:08"/>
        <d v="1988-05-06T04:25:45"/>
        <d v="1988-06-17T18:49:32"/>
        <d v="1988-02-20T07:55:26"/>
        <d v="1987-11-25T13:45:05"/>
        <d v="1987-10-29T18:53:40"/>
        <d v="1987-10-06T23:13:46"/>
        <d v="1988-01-17T08:54:31"/>
        <d v="1988-04-15T20:24:30"/>
        <d v="1988-07-05T19:42:02"/>
        <d v="1988-04-17T05:38:33"/>
        <d v="1988-02-29T13:30:21"/>
        <d v="1988-05-08T16:09:52"/>
        <d v="1988-09-01T06:29:10"/>
        <d v="1988-02-09T05:09:02"/>
        <d v="1988-08-10T07:48:58"/>
        <d v="1988-04-23T03:28:13"/>
        <d v="1988-03-09T18:42:37"/>
        <d v="1987-11-14T08:23:37"/>
        <d v="1988-06-21T17:59:33"/>
        <d v="1988-03-08T03:02:49"/>
        <d v="1988-02-16T15:37:48"/>
        <d v="1988-10-09T18:01:08"/>
        <d v="1988-08-21T04:05:10"/>
        <d v="1988-01-10T01:00:31"/>
        <d v="1988-10-01T12:05:35"/>
        <d v="1988-09-22T16:05:47"/>
        <d v="1988-04-25T08:58:52"/>
        <d v="1988-03-27T09:07:37"/>
        <d v="1988-10-28T23:46:08"/>
        <d v="1988-06-29T08:02:02"/>
        <d v="1988-01-20T12:18:09"/>
        <d v="1988-09-06T07:13:53"/>
        <d v="1988-06-15T16:47:47"/>
        <d v="1988-01-26T13:13:01"/>
        <d v="1988-04-09T12:22:24"/>
        <d v="1988-08-14T20:48:28"/>
        <d v="1988-10-18T22:20:33"/>
        <d v="1988-07-19T18:46:37"/>
        <d v="1988-01-26T22:21:32"/>
        <d v="1988-06-09T16:03:25"/>
        <d v="1988-03-23T05:27:04"/>
        <d v="1988-06-11T19:01:38"/>
        <d v="1988-09-10T03:32:16"/>
        <d v="1987-10-21T14:15:52"/>
        <d v="1987-10-25T09:24:45"/>
        <d v="1987-11-02T17:51:15"/>
        <d v="1987-10-21T06:19:14"/>
        <d v="1987-10-31T05:22:58"/>
        <d v="1987-12-25T12:39:44"/>
        <d v="1987-11-17T02:41:18"/>
        <d v="1987-11-22T19:00:16"/>
        <d v="1987-09-28T02:05:34"/>
        <d v="1987-12-21T21:41:59"/>
        <d v="1987-12-02T11:41:57"/>
        <d v="1987-11-17T04:34:24"/>
        <d v="1987-11-22T18:47:08"/>
        <d v="1988-01-09T13:01:41"/>
        <d v="1988-01-17T17:53:18"/>
        <d v="1988-08-20T16:14:32"/>
        <d v="1988-07-14T20:10:04"/>
        <d v="1988-08-25T10:43:38"/>
        <d v="1988-06-02T19:55:16"/>
        <d v="1988-02-14T18:43:11"/>
        <d v="1987-12-31T20:41:36"/>
        <d v="1987-11-19T06:05:42"/>
        <d v="1987-12-13T19:41:11"/>
        <d v="1988-01-26T20:41:35"/>
        <d v="1987-11-25T23:30:17"/>
        <d v="1987-12-12T21:36:01"/>
        <d v="1988-01-03T16:04:31"/>
        <d v="1987-12-19T21:30:26"/>
        <d v="1988-03-15T00:17:53"/>
        <d v="1987-12-06T18:09:36"/>
        <d v="1988-01-04T00:29:29"/>
        <d v="1988-09-06T17:10:16"/>
        <d v="1988-07-23T13:49:06"/>
        <d v="1988-10-01T05:27:56"/>
        <d v="1988-05-16T03:08:13"/>
        <d v="1987-12-04T08:05:23"/>
        <d v="1988-09-04T20:13:08"/>
        <d v="1988-05-07T01:32:27"/>
        <d v="1988-03-03T04:32:12"/>
        <d v="1988-01-06T15:05:13"/>
        <d v="1988-04-21T11:18:42"/>
        <d v="1988-04-07T12:31:03"/>
        <d v="1987-11-11T10:55:40"/>
        <d v="1987-11-12T10:15:25"/>
        <d v="1988-10-22T11:20:12"/>
        <d v="1988-01-11T08:42:56"/>
        <d v="1987-11-04T18:20:10"/>
        <d v="1987-11-10T23:21:48"/>
        <d v="1988-07-27T03:03:34"/>
        <d v="1987-10-23T08:32:05"/>
        <d v="1988-01-12T17:24:54"/>
        <d v="1988-03-08T13:30:15"/>
        <d v="1988-08-05T22:48:41"/>
        <d v="1988-10-07T15:57:23"/>
        <d v="1988-01-26T07:03:00"/>
        <d v="1987-10-19T16:49:18"/>
        <d v="1988-01-25T10:24:36"/>
        <d v="1986-10-26T22:15:47"/>
        <d v="1987-08-06T07:39:05"/>
        <d v="1987-02-04T01:46:30"/>
        <d v="1987-08-03T03:59:47"/>
        <d v="1987-05-21T22:24:41"/>
        <d v="1987-08-15T13:40:07"/>
        <d v="1986-05-31T12:43:44"/>
        <d v="1987-09-16T03:50:12"/>
        <d v="1986-05-15T20:02:28"/>
        <d v="1987-08-18T06:34:03"/>
        <d v="1986-12-06T04:45:45"/>
        <d v="1986-06-09T00:22:51"/>
        <d v="1987-03-26T14:49:21"/>
        <d v="1987-12-25T23:39:18"/>
        <d v="1988-06-19T16:20:28"/>
        <d v="1987-03-27T17:22:12"/>
        <d v="1986-10-26T19:39:34"/>
        <d v="1986-09-01T21:57:03"/>
        <d v="1988-09-01T06:55:53"/>
        <d v="1987-04-27T05:43:24"/>
        <d v="1987-09-19T17:42:58"/>
        <d v="1988-01-12T01:15:52"/>
        <d v="1986-06-04T09:33:02"/>
        <d v="1986-07-15T04:32:46"/>
        <d v="1988-07-26T17:35:59"/>
        <d v="1987-02-24T20:38:31"/>
        <d v="1988-02-06T02:16:13"/>
        <d v="1986-07-25T02:45:55"/>
        <d v="1987-02-01T08:07:04"/>
        <d v="1987-10-11T18:48:40"/>
        <d v="1987-10-22T13:30:15"/>
        <d v="1988-02-01T02:36:21"/>
        <d v="1987-02-04T05:22:47"/>
        <d v="1987-04-29T14:36:15"/>
        <d v="1987-07-23T14:46:16"/>
        <d v="1987-10-18T13:00:29"/>
        <d v="1987-11-06T07:22:45"/>
        <d v="1986-09-19T16:19:28"/>
        <d v="1986-08-28T21:47:32"/>
        <d v="1987-08-14T16:24:34"/>
        <d v="1987-12-30T12:28:56"/>
        <d v="1988-10-27T14:19:50"/>
        <d v="1987-09-30T12:27:14"/>
        <d v="1987-09-14T21:16:40"/>
        <d v="1988-09-13T13:07:39"/>
        <d v="1988-10-22T07:09:59"/>
        <d v="1988-09-15T08:52:45"/>
        <d v="1988-05-09T21:52:50"/>
        <d v="1988-10-09T00:01:40"/>
        <d v="1988-05-26T22:36:54"/>
        <d v="1987-11-29T21:55:20"/>
        <d v="1988-03-01T10:50:41"/>
        <d v="1988-03-05T05:54:44"/>
        <d v="1988-07-29T09:18:13"/>
        <d v="1988-07-28T23:02:03"/>
        <d v="1987-10-01T21:56:02"/>
        <d v="1988-01-13T09:52:50"/>
        <d v="1987-09-30T14:29:02"/>
        <d v="1988-06-12T20:38:12"/>
        <d v="1988-06-19T15:02:32"/>
        <d v="1988-01-16T15:51:56"/>
        <d v="1986-12-22T13:54:45"/>
        <d v="1986-11-16T13:54:03"/>
        <d v="1987-02-15T11:30:14"/>
        <d v="1987-01-04T00:54:04"/>
        <d v="1987-11-30T18:18:15"/>
        <d v="1988-05-07T22:04:53"/>
        <d v="1986-02-18T02:18:13"/>
        <d v="1987-03-25T07:36:58"/>
        <d v="1987-02-24T21:56:51"/>
        <d v="1986-03-04T17:15:42"/>
        <d v="1986-07-17T01:19:12"/>
        <d v="1986-07-01T13:50:34"/>
        <d v="1986-10-24T18:17:13"/>
        <d v="1988-04-15T11:58:09"/>
        <d v="1986-11-18T02:01:06"/>
        <d v="1987-08-24T15:12:02"/>
        <d v="1988-05-24T21:03:09"/>
        <d v="1988-01-22T23:26:26"/>
        <d v="1987-01-28T17:58:12"/>
        <d v="1988-02-15T00:24:52"/>
        <d v="1988-01-14T12:22:59"/>
        <d v="1988-10-06T12:11:56"/>
        <d v="1988-05-09T01:46:48"/>
        <d v="1987-11-04T08:53:18"/>
        <d v="1988-07-23T06:26:33"/>
        <d v="1987-09-28T10:26:10"/>
        <d v="1988-10-06T23:12:40"/>
        <d v="1987-11-22T13:43:12"/>
        <d v="1988-04-14T09:14:47"/>
        <d v="1987-10-23T09:55:34"/>
        <d v="1988-02-20T02:10:24"/>
        <d v="1987-11-16T14:30:31"/>
        <d v="1987-12-02T01:40:29"/>
        <d v="1987-11-06T00:28:09"/>
        <d v="1988-09-18T02:05:10"/>
        <d v="1988-10-23T21:47:33"/>
        <d v="1987-10-22T21:59:00"/>
        <d v="1988-02-13T22:48:20"/>
        <d v="1988-04-16T18:00:24"/>
        <d v="1986-12-25T02:07:37"/>
        <d v="1987-07-19T12:03:23"/>
        <d v="1986-08-26T12:56:53"/>
        <d v="1987-08-03T02:30:22"/>
        <d v="1987-06-27T18:15:15"/>
        <d v="1986-04-22T04:21:42"/>
        <d v="1986-11-09T17:52:16"/>
        <d v="1987-04-23T01:25:18"/>
        <d v="1986-07-23T05:00:26"/>
        <d v="1987-05-05T10:09:53"/>
        <d v="1986-12-10T13:22:04"/>
        <d v="1986-10-21T02:58:29"/>
        <d v="1987-11-12T01:15:23"/>
        <d v="1986-10-02T17:55:28"/>
        <d v="1987-09-30T23:21:08"/>
        <d v="1986-09-27T13:20:28"/>
        <d v="1986-12-19T01:08:32"/>
        <d v="1987-05-14T21:41:32"/>
        <d v="1987-03-30T23:51:23"/>
        <d v="1986-07-16T14:28:13"/>
        <d v="1987-09-19T02:47:32"/>
        <d v="1986-07-03T22:20:56"/>
        <d v="1988-08-05T16:59:26"/>
        <d v="1987-09-13T15:12:36"/>
        <d v="1988-03-02T07:13:03"/>
        <d v="1987-08-28T01:26:24"/>
        <d v="1985-12-01T13:36:48"/>
        <d v="1988-07-06T20:12:04"/>
        <d v="1987-10-11T13:39:40"/>
        <d v="1986-06-28T01:44:29"/>
        <d v="1988-09-15T23:14:15"/>
        <d v="1987-06-24T01:01:26"/>
        <d v="1986-11-01T21:07:06"/>
        <d v="1988-06-05T05:34:30"/>
        <d v="1986-12-03T12:12:32"/>
        <d v="1988-01-26T13:40:02"/>
        <d v="1987-02-05T00:56:45"/>
        <d v="1987-04-05T04:41:04"/>
        <d v="1987-11-09T03:19:04"/>
        <d v="1987-12-16T03:28:56"/>
        <d v="1987-01-23T16:16:07"/>
        <d v="1987-09-18T12:17:34"/>
        <d v="1987-11-05T18:31:34"/>
        <d v="1988-06-28T07:25:09"/>
        <d v="1986-10-15T15:15:24"/>
        <d v="1987-10-25T14:47:19"/>
        <d v="1987-09-13T15:58:12"/>
        <d v="1988-09-26T00:50:06"/>
        <d v="1988-08-09T12:24:27"/>
        <d v="1987-04-04T01:51:20"/>
        <d v="1987-07-08T00:00:24"/>
        <d v="1987-02-13T19:18:58"/>
        <d v="1988-08-06T06:56:26"/>
        <d v="1987-05-22T12:48:28"/>
        <d v="1987-03-30T21:39:00"/>
        <d v="1987-05-19T23:02:10"/>
        <d v="1988-05-02T21:16:56"/>
        <d v="1986-12-11T02:09:57"/>
        <d v="1988-04-24T14:00:58"/>
        <d v="1988-06-16T19:36:25"/>
        <d v="1987-10-11T06:57:46"/>
        <d v="1988-09-26T20:01:55"/>
        <d v="1988-08-23T14:30:47"/>
        <d v="1987-11-25T21:59:12"/>
        <d v="1988-08-08T16:18:28"/>
        <d v="1988-06-12T18:33:53"/>
        <d v="1988-01-13T06:08:30"/>
        <d v="1988-03-22T02:31:37"/>
        <d v="1988-09-29T16:08:03"/>
        <d v="1988-06-06T16:16:53"/>
        <d v="1988-03-06T13:22:34"/>
        <d v="1988-01-08T15:46:36"/>
        <d v="1988-05-10T05:38:55"/>
        <d v="1988-09-15T19:15:37"/>
        <d v="1988-03-12T03:51:34"/>
        <d v="1987-10-11T17:28:04"/>
        <d v="1987-10-30T13:44:05"/>
        <d v="1987-10-14T05:56:15"/>
        <d v="1987-11-30T23:50:03"/>
        <d v="1988-05-16T18:44:05"/>
        <d v="1988-02-22T21:12:46"/>
        <d v="1988-10-16T21:14:17"/>
        <d v="1986-03-09T06:00:21"/>
        <d v="1987-10-11T15:24:25"/>
        <d v="1987-06-27T17:24:07"/>
        <d v="1987-12-07T00:00:18"/>
        <d v="1986-03-09T12:50:34"/>
        <d v="1986-08-22T01:00:09"/>
        <d v="1988-09-19T22:18:17"/>
        <d v="1988-08-14T19:09:56"/>
        <d v="1988-05-17T08:14:29"/>
        <d v="1988-01-03T17:29:36"/>
        <d v="1988-07-17T09:13:26"/>
        <d v="1987-04-04T02:03:36"/>
        <d v="1986-08-23T18:01:05"/>
        <d v="1987-03-30T13:15:20"/>
        <d v="1986-11-09T19:45:02"/>
        <d v="1988-03-19T03:30:44"/>
        <d v="1988-08-28T16:24:08"/>
        <d v="1987-09-16T05:44:10"/>
        <d v="1987-11-04T19:52:39"/>
        <d v="1988-07-18T10:15:49"/>
        <d v="1988-02-22T23:14:21"/>
        <d v="1987-01-04T09:16:58"/>
        <d v="1988-02-22T20:58:18"/>
        <d v="1987-09-03T07:03:54"/>
        <d v="1988-01-18T22:12:48"/>
        <d v="1986-01-15T18:25:22"/>
        <d v="1987-10-30T14:36:32"/>
        <d v="1987-02-18T14:21:58"/>
        <d v="1987-12-20T12:45:41"/>
        <d v="1988-10-01T05:25:50"/>
        <d v="1987-09-11T10:23:27"/>
        <d v="1988-01-29T20:26:53"/>
        <d v="1988-05-03T01:12:03"/>
        <d v="1987-09-16T22:42:08"/>
        <d v="1987-07-14T16:25:01"/>
        <d v="1987-05-14T02:36:08"/>
        <d v="1988-09-25T13:48:50"/>
        <d v="1987-07-14T23:18:01"/>
        <d v="1988-09-17T05:02:51"/>
        <d v="1988-05-11T01:59:50"/>
        <d v="1988-09-19T20:53:51"/>
        <d v="1988-02-23T20:58:06"/>
        <d v="1986-12-23T00:50:59"/>
        <d v="1987-04-29T06:26:58"/>
        <d v="1988-02-01T03:52:28"/>
        <d v="1987-04-29T11:03:16"/>
        <d v="1987-07-13T14:39:45"/>
        <d v="1988-02-14T10:17:11"/>
        <d v="1987-07-25T00:12:55"/>
        <d v="1988-05-28T10:24:21"/>
        <d v="1988-04-29T20:19:40"/>
        <d v="1987-09-14T00:12:04"/>
        <d v="1987-12-09T01:40:17"/>
        <d v="1987-04-15T02:30:17"/>
        <d v="1988-06-05T23:56:53"/>
        <d v="1988-01-09T22:45:32"/>
        <d v="1988-05-23T00:59:02"/>
        <d v="1987-10-04T20:34:20"/>
        <d v="1988-10-07T16:56:22"/>
        <d v="1988-06-16T18:04:39"/>
        <d v="1988-07-06T11:50:00"/>
        <d v="1987-04-30T03:30:09"/>
        <d v="1987-07-24T17:36:12"/>
        <d v="1987-10-29T07:24:33"/>
        <d v="1988-02-14T17:47:50"/>
        <d v="1988-09-08T22:28:46"/>
        <d v="1988-05-14T18:55:56"/>
        <d v="1988-07-25T06:18:09"/>
        <d v="1988-08-26T12:16:34"/>
        <d v="1988-07-04T10:22:53"/>
        <d v="1988-02-03T11:12:47"/>
        <d v="1988-07-04T03:07:53"/>
        <d v="1987-05-24T16:08:35"/>
        <d v="1987-10-12T22:51:16"/>
        <d v="1988-02-09T14:48:30"/>
        <d v="1988-10-02T12:12:23"/>
        <d v="1988-02-28T16:25:17"/>
        <d v="1988-04-24T09:11:20"/>
        <d v="1986-11-27T01:30:22"/>
        <d v="1986-09-10T20:21:18"/>
        <d v="1986-12-09T06:55:58"/>
        <d v="1987-09-14T03:11:53"/>
        <d v="1986-12-25T17:37:15"/>
        <d v="1986-09-30T16:02:13"/>
        <d v="1986-08-23T01:57:43"/>
        <d v="1986-03-28T16:27:41"/>
        <d v="1987-05-25T15:07:58"/>
        <d v="1987-03-25T03:39:42"/>
        <d v="1986-05-31T12:41:51"/>
        <d v="1986-08-22T21:11:33"/>
        <d v="1987-02-15T17:48:13"/>
        <d v="1986-11-01T00:11:32"/>
        <d v="1986-08-20T21:26:29"/>
        <d v="1987-02-10T12:04:54"/>
        <d v="1986-09-13T20:00:54"/>
        <d v="1986-11-03T20:17:34"/>
        <d v="1988-03-08T21:33:54"/>
        <d v="1986-12-25T08:00:56"/>
        <d v="1986-10-13T06:14:06"/>
        <d v="1986-07-03T22:44:19"/>
        <d v="1987-02-10T12:02:51"/>
        <d v="1987-05-02T00:42:54"/>
        <d v="1987-12-11T02:46:21"/>
        <d v="1987-03-13T11:39:50"/>
        <d v="1987-12-04T06:49:17"/>
        <d v="1987-01-18T11:17:12"/>
        <d v="1988-03-03T16:24:07"/>
        <d v="1987-09-25T06:26:28"/>
        <d v="1986-07-29T16:17:30"/>
        <d v="1987-04-20T18:30:37"/>
        <d v="1987-11-08T17:54:30"/>
        <d v="1986-04-22T22:13:48"/>
        <d v="1986-06-04T00:46:40"/>
        <d v="1987-01-19T02:40:01"/>
        <d v="1988-04-24T10:10:20"/>
        <d v="1986-08-04T22:27:34"/>
        <d v="1987-01-07T06:02:58"/>
        <d v="1987-07-20T04:27:34"/>
        <d v="1988-10-12T02:19:39"/>
        <d v="1988-10-10T07:41:08"/>
        <d v="1986-01-08T18:28:43"/>
        <d v="1986-04-25T00:16:14"/>
        <d v="1988-03-15T19:25:33"/>
        <d v="1987-12-11T04:32:35"/>
        <d v="1988-01-17T14:27:05"/>
        <d v="1987-10-28T21:49:08"/>
        <d v="1988-06-11T00:14:00"/>
        <d v="1987-10-24T05:37:45"/>
        <d v="1988-03-06T06:47:16"/>
        <d v="1987-08-09T19:04:37"/>
        <d v="1986-06-26T00:56:00"/>
        <d v="1987-04-19T03:42:36"/>
        <d v="1987-01-27T04:26:53"/>
        <d v="1987-06-28T00:05:14"/>
        <d v="1987-12-09T21:48:12"/>
        <d v="1987-07-06T04:55:36"/>
        <d v="1988-09-14T12:00:03"/>
        <d v="1987-03-07T17:36:10"/>
        <d v="1987-12-01T07:03:44"/>
        <d v="1988-05-14T16:20:04"/>
        <d v="1986-03-03T13:18:45"/>
        <d v="1987-06-13T05:14:56"/>
        <d v="1987-07-13T11:52:46"/>
        <d v="1988-06-06T11:19:24"/>
        <d v="1987-12-01T07:38:19"/>
        <d v="1988-01-26T02:14:33"/>
        <d v="1986-03-12T09:50:22"/>
        <d v="1988-07-31T02:44:00"/>
        <d v="1988-07-25T17:44:06"/>
        <d v="1987-08-25T22:23:24"/>
        <d v="1987-12-20T08:44:47"/>
        <d v="1987-08-11T10:52:11"/>
        <d v="1988-06-19T16:46:34"/>
        <d v="1987-06-08T22:36:02"/>
        <d v="1988-10-03T09:25:13"/>
        <d v="1987-03-11T08:11:50"/>
        <d v="1986-08-01T16:37:10"/>
        <d v="1986-12-02T21:14:02"/>
        <d v="1988-04-04T17:47:04"/>
        <d v="1987-10-16T21:45:16"/>
        <d v="1988-02-13T03:50:08"/>
        <d v="1988-07-23T16:29:26"/>
        <d v="1988-06-22T20:48:14"/>
        <d v="1987-12-03T22:26:47"/>
        <d v="1987-01-25T15:02:15"/>
        <d v="1988-10-23T15:21:44"/>
        <d v="1988-11-11T21:07:40"/>
        <d v="1988-03-18T21:36:09"/>
        <d v="1988-02-25T04:23:18"/>
        <d v="1988-02-01T10:22:08"/>
        <d v="1987-06-11T16:14:57"/>
        <d v="1988-07-03T14:48:43"/>
        <d v="1988-08-12T09:41:14"/>
        <d v="1988-02-07T01:16:44"/>
        <d v="1988-07-18T07:12:27"/>
        <d v="1988-10-14T20:30:39"/>
        <d v="1988-01-29T11:14:37"/>
        <d v="1988-04-20T06:25:47"/>
        <d v="1988-11-03T14:27:01"/>
        <d v="1987-11-12T08:38:50"/>
        <d v="1988-10-23T13:06:31"/>
        <d v="1988-05-30T16:13:36"/>
        <d v="1987-04-02T03:21:36"/>
        <d v="1988-08-19T20:18:17"/>
        <d v="1988-01-26T16:24:26"/>
        <d v="1988-09-08T20:01:36"/>
        <d v="1988-07-04T12:22:00"/>
        <d v="1988-06-14T10:48:02"/>
        <d v="1988-11-01T22:24:11"/>
        <d v="1988-10-02T03:22:18"/>
        <d v="1988-09-21T03:53:49"/>
        <d v="1988-06-17T16:52:36"/>
        <d v="1988-03-18T12:12:40"/>
        <d v="1988-09-25T14:16:41"/>
        <d v="1988-01-12T20:00:24"/>
        <d v="1988-04-25T09:44:00"/>
        <d v="1988-04-13T08:47:59"/>
        <d v="1988-03-04T20:24:27"/>
        <d v="1987-03-16T03:19:46"/>
        <d v="1987-02-07T08:09:07"/>
        <d v="1988-04-05T03:27:13"/>
        <d v="1987-03-30T07:47:28"/>
        <d v="1986-12-08T03:05:16"/>
        <d v="1986-11-24T07:16:10"/>
        <d v="1987-07-09T01:51:49"/>
        <d v="1986-11-04T03:40:10"/>
        <d v="1987-09-14T09:24:18"/>
        <d v="1986-11-07T19:50:04"/>
        <d v="1987-09-08T02:44:10"/>
        <d v="1987-07-02T21:34:31"/>
        <d v="1988-02-12T07:55:52"/>
        <d v="1987-08-11T02:48:19"/>
        <d v="1986-11-08T21:17:09"/>
        <d v="1988-03-17T07:12:58"/>
        <d v="1988-04-28T07:27:25"/>
        <d v="1987-01-15T12:35:53"/>
        <d v="1988-03-21T16:30:05"/>
        <d v="1987-05-25T05:22:54"/>
        <d v="1988-06-28T11:12:04"/>
        <d v="1986-10-19T02:45:39"/>
        <d v="1988-02-29T10:57:07"/>
        <d v="1988-09-13T06:24:30"/>
        <d v="1987-11-09T22:00:06"/>
        <d v="1988-05-31T02:52:09"/>
        <d v="1987-07-08T02:57:02"/>
        <d v="1988-03-20T07:28:14"/>
        <d v="1987-06-07T06:22:36"/>
        <d v="1987-09-11T08:27:31"/>
        <d v="1987-05-13T23:08:40"/>
        <d v="1987-10-14T02:49:23"/>
        <d v="1988-05-10T22:50:16"/>
        <d v="1988-10-09T17:30:59"/>
        <d v="1988-01-24T05:00:44"/>
        <d v="1988-05-27T01:07:29"/>
        <d v="1987-11-26T09:37:53"/>
        <d v="1988-11-04T05:58:06"/>
        <d v="1987-07-12T14:00:06"/>
        <d v="1988-06-28T12:43:38"/>
        <d v="1988-11-01T03:08:40"/>
        <d v="1987-07-11T05:31:33"/>
        <d v="1988-11-14T16:48:36"/>
        <d v="1988-09-14T12:39:38"/>
        <d v="1987-08-16T16:24:07"/>
        <d v="1988-03-28T02:48:04"/>
        <d v="1988-03-19T15:59:46"/>
        <d v="1988-09-30T22:48:31"/>
        <d v="1987-04-09T01:57:06"/>
        <d v="1988-09-26T04:51:09"/>
        <d v="1987-10-29T22:31:11"/>
        <d v="1988-08-15T17:32:55"/>
        <d v="1988-04-27T01:15:39"/>
        <d v="1988-10-26T11:01:07"/>
        <d v="1988-07-04T13:56:20"/>
        <d v="1988-09-28T09:08:18"/>
        <d v="1988-07-19T18:35:32"/>
        <d v="1988-02-23T02:24:35"/>
        <d v="1988-10-06T12:31:34"/>
        <d v="1987-08-30T09:45:40"/>
        <d v="1988-10-29T06:57:28"/>
        <d v="1987-12-01T00:49:03"/>
        <d v="1988-01-05T07:59:25"/>
        <d v="1988-07-16T00:47:26"/>
        <d v="1988-10-01T08:11:23"/>
        <d v="1988-07-05T08:23:57"/>
        <d v="1987-12-17T22:21:59"/>
        <d v="1988-11-04T19:59:26"/>
        <d v="1988-11-05T01:57:45"/>
        <d v="1988-10-15T17:56:45"/>
        <d v="1988-09-29T00:00:02"/>
        <d v="1988-05-04T16:18:54"/>
        <d v="1988-11-07T00:28:17"/>
        <d v="1987-08-17T19:12:23"/>
        <d v="1987-12-16T15:31:12"/>
        <d v="1987-07-29T06:15:16"/>
        <d v="1986-10-31T01:42:49"/>
        <d v="1988-05-13T21:12:27"/>
        <d v="1988-01-07T17:20:40"/>
        <d v="1988-04-02T05:59:56"/>
        <d v="1986-07-23T07:32:39"/>
        <d v="1988-05-07T16:04:34"/>
        <d v="1986-11-16T15:36:02"/>
        <d v="1986-06-12T17:14:58"/>
        <d v="1986-12-19T01:46:57"/>
        <d v="1987-06-11T09:15:02"/>
        <d v="1987-10-08T11:12:24"/>
        <d v="1986-12-22T12:44:36"/>
        <d v="1987-07-12T04:47:04"/>
        <d v="1985-11-18T12:02:12"/>
        <d v="1986-11-20T14:10:47"/>
        <d v="1986-11-20T11:29:50"/>
        <d v="1987-01-25T02:00:00"/>
        <d v="1987-03-11T06:56:32"/>
        <d v="1987-03-13T18:45:42"/>
        <d v="1986-10-27T11:49:30"/>
        <d v="1986-11-04T14:48:20"/>
        <d v="1987-08-30T08:04:13"/>
        <d v="1986-06-04T09:54:44"/>
        <d v="1986-12-25T06:58:46"/>
        <d v="1987-05-10T20:36:38"/>
        <d v="1987-07-25T17:56:14"/>
        <d v="1986-09-26T10:39:58"/>
        <d v="1986-05-10T12:37:56"/>
        <d v="1987-10-25T06:40:29"/>
        <d v="1986-11-04T16:00:52"/>
        <d v="1986-11-27T07:42:13"/>
        <d v="1987-11-01T04:26:38"/>
        <d v="1987-03-28T14:16:55"/>
        <d v="1987-04-04T07:37:26"/>
        <d v="1987-09-15T19:14:36"/>
        <d v="1987-09-08T01:16:31"/>
        <d v="1986-11-26T14:00:10"/>
        <d v="1986-12-10T10:05:43"/>
        <d v="1986-11-27T06:58:17"/>
        <d v="1985-11-22T06:57:40"/>
        <d v="1986-01-06T10:00:20"/>
        <d v="1985-11-10T15:46:46"/>
        <d v="1987-07-20T15:11:14"/>
        <d v="1987-08-31T03:02:40"/>
        <d v="1988-11-14T02:30:00"/>
        <d v="1988-11-16T08:35:48"/>
        <d v="1988-11-17T12:02:59"/>
        <d v="1988-11-10T18:05:54"/>
        <d v="1988-11-12T00:12:52"/>
        <d v="1988-11-16T00:19:39"/>
        <d v="1987-10-28T13:36:16"/>
        <d v="1988-02-24T07:30:15"/>
        <d v="1987-10-14T10:47:38"/>
        <d v="1988-05-11T13:26:17"/>
        <d v="1987-10-27T00:03:16"/>
        <d v="1988-01-04T01:13:48"/>
        <d v="1987-09-28T11:02:36"/>
        <d v="1987-11-27T20:49:59"/>
        <d v="1987-09-30T00:41:37"/>
        <d v="1987-08-19T04:04:38"/>
        <d v="1987-10-06T01:20:57"/>
        <d v="1987-10-07T08:36:34"/>
        <d v="1988-10-02T12:28:44"/>
        <d v="1988-09-12T20:34:15"/>
        <d v="1988-03-06T12:36:42"/>
        <d v="1987-11-19T11:32:28"/>
        <d v="1988-05-09T12:43:22"/>
        <d v="1988-07-23T16:35:08"/>
        <d v="1988-01-23T09:37:02"/>
        <d v="1988-09-01T17:16:12"/>
        <d v="1988-08-17T10:37:50"/>
        <d v="1988-05-22T18:32:55"/>
        <d v="1988-03-18T21:50:51"/>
        <d v="1988-10-08T22:29:08"/>
        <d v="1988-02-06T00:58:16"/>
        <d v="1988-02-09T01:17:01"/>
        <d v="1988-02-09T20:53:29"/>
        <d v="1987-12-12T06:56:24"/>
        <d v="1988-02-07T04:00:54"/>
        <d v="1988-02-20T17:07:22"/>
        <d v="1988-04-14T05:57:11"/>
        <d v="1987-12-21T23:20:14"/>
        <d v="1988-03-03T06:14:10"/>
        <d v="1988-05-29T11:35:12"/>
        <d v="1988-07-04T03:26:43"/>
        <d v="1987-12-12T06:36:28"/>
        <d v="1988-05-07T04:54:40"/>
        <d v="1988-04-07T23:22:22"/>
        <d v="1988-05-17T02:16:10"/>
        <d v="1988-04-15T19:30:13"/>
        <d v="1988-06-17T18:54:46"/>
        <d v="1988-01-24T21:19:46"/>
        <d v="1988-05-30T17:24:04"/>
        <d v="1987-12-14T21:00:56"/>
        <d v="1988-02-28T17:03:58"/>
        <d v="1988-02-03T15:03:48"/>
        <d v="1988-03-25T15:57:30"/>
        <d v="1988-01-06T12:53:44"/>
        <d v="1988-08-23T12:49:35"/>
        <d v="1988-05-05T23:17:06"/>
        <d v="1988-09-23T08:21:13"/>
        <d v="1988-03-24T14:31:32"/>
        <d v="1988-04-03T04:57:26"/>
        <d v="1988-04-07T22:00:57"/>
        <d v="1988-01-29T08:58:59"/>
        <d v="1988-03-17T11:24:01"/>
        <d v="1988-01-10T05:20:43"/>
        <d v="1987-12-01T05:26:57"/>
        <d v="1988-03-16T01:56:13"/>
        <d v="1987-12-12T08:02:50"/>
        <d v="1988-07-28T20:24:56"/>
        <d v="1987-12-26T08:11:44"/>
        <d v="1988-03-11T06:16:21"/>
        <d v="1987-12-17T16:55:06"/>
        <d v="1988-01-25T07:37:38"/>
        <d v="1988-04-18T20:21:29"/>
        <d v="1988-03-17T06:13:27"/>
        <d v="1988-01-11T22:40:37"/>
        <d v="1988-10-12T05:57:55"/>
        <d v="1988-04-13T12:57:03"/>
        <d v="1987-12-21T03:41:42"/>
        <d v="1988-03-02T13:35:54"/>
        <d v="1987-12-13T03:23:22"/>
        <d v="1988-06-25T02:34:26"/>
        <d v="1988-05-28T07:53:58"/>
        <d v="1988-02-11T11:19:32"/>
        <d v="1988-06-07T08:28:23"/>
        <d v="1988-05-15T05:10:43"/>
        <d v="1988-08-24T15:13:10"/>
        <d v="1987-12-23T15:27:56"/>
        <d v="1988-02-01T10:19:31"/>
        <d v="1987-11-28T01:21:03"/>
        <d v="1988-03-21T08:24:30"/>
        <d v="1988-03-29T03:55:10"/>
        <d v="1988-03-24T02:13:53"/>
        <d v="1988-09-17T16:40:29"/>
        <d v="1987-09-25T10:39:13"/>
        <d v="1988-03-18T21:04:24"/>
        <d v="1988-08-01T03:28:58"/>
        <d v="1988-01-07T07:04:57"/>
        <d v="1987-10-24T03:41:15"/>
        <d v="1988-01-10T13:01:38"/>
        <d v="1987-12-27T21:29:16"/>
        <d v="1987-11-17T14:40:38"/>
        <d v="1988-01-10T01:47:58"/>
        <d v="1988-01-17T06:57:34"/>
        <d v="1987-12-20T06:45:56"/>
        <d v="1987-11-24T08:34:03"/>
        <d v="1988-07-18T13:34:20"/>
        <d v="1988-03-05T01:37:57"/>
        <d v="1988-06-12T07:51:33"/>
        <d v="1988-01-17T17:07:40"/>
        <d v="1988-10-19T08:26:26"/>
        <d v="1988-05-31T06:03:22"/>
        <d v="1988-07-13T00:57:25"/>
        <d v="1988-01-15T21:17:59"/>
        <d v="1988-06-06T13:26:17"/>
        <d v="1988-03-11T11:23:10"/>
        <d v="1988-04-09T07:27:54"/>
        <d v="1988-05-13T20:18:28"/>
        <d v="1988-01-12T04:27:55"/>
        <d v="1988-04-22T18:23:05"/>
        <d v="1988-04-14T17:27:32"/>
        <d v="1988-05-31T23:02:05"/>
        <d v="1988-03-14T06:00:22"/>
        <d v="1988-01-20T11:12:11"/>
        <d v="1987-10-26T01:12:09"/>
        <d v="1988-07-11T16:50:36"/>
        <d v="1988-04-05T16:13:28"/>
        <d v="1988-09-23T15:23:08"/>
        <d v="1988-09-17T04:30:37"/>
        <d v="1988-08-29T07:50:05"/>
        <d v="1987-12-07T15:46:06"/>
        <d v="1987-11-21T05:29:42"/>
        <d v="1988-11-06T08:43:16"/>
        <d v="1988-05-13T22:30:00"/>
        <d v="1988-10-20T21:02:44"/>
        <d v="1988-11-02T11:32:03"/>
        <d v="1988-06-28T12:18:20"/>
        <d v="1988-10-30T04:25:36"/>
        <d v="1988-06-16T20:11:02"/>
        <d v="1988-07-15T17:58:07"/>
        <d v="1988-06-10T10:55:14"/>
        <d v="1988-10-07T01:47:47"/>
        <d v="1986-08-31T00:07:19"/>
        <d v="1986-12-31T01:47:18"/>
        <d v="1987-04-10T20:16:10"/>
        <d v="1988-04-07T23:02:39"/>
        <d v="1987-01-22T16:30:19"/>
        <d v="1987-04-23T15:23:01"/>
        <d v="1986-12-05T17:59:32"/>
        <d v="1987-02-03T01:28:48"/>
        <d v="1986-06-01T08:55:32"/>
        <d v="1986-12-04T15:07:02"/>
        <d v="1986-10-13T23:55:57"/>
        <d v="1986-03-12T01:06:32"/>
        <d v="1987-02-10T21:35:08"/>
        <d v="1986-04-06T04:54:30"/>
        <d v="1986-02-22T12:21:42"/>
        <d v="1987-11-25T17:33:08"/>
        <d v="1986-12-30T21:02:18"/>
        <d v="1987-03-08T13:55:25"/>
        <d v="1987-01-07T11:46:38"/>
        <d v="1988-03-30T13:47:14"/>
        <d v="1986-11-25T06:12:03"/>
        <d v="1986-08-02T02:42:33"/>
        <d v="1986-11-13T16:48:01"/>
        <d v="1986-08-26T04:00:01"/>
        <d v="1986-09-03T23:59:12"/>
        <d v="1986-11-22T01:59:50"/>
        <d v="1986-12-05T19:59:59"/>
        <d v="1986-09-19T20:28:43"/>
        <d v="1987-04-23T21:01:36"/>
        <d v="1986-12-04T16:35:10"/>
        <d v="1986-05-26T12:51:26"/>
        <d v="1986-12-05T09:27:55"/>
        <d v="1987-04-13T16:00:56"/>
        <d v="1986-12-04T10:59:38"/>
        <d v="1986-12-10T04:17:10"/>
        <d v="1987-04-05T14:21:57"/>
        <d v="1986-08-09T18:02:15"/>
        <d v="1988-01-06T14:05:15"/>
        <d v="1987-02-24T01:25:35"/>
        <d v="1986-12-16T21:49:10"/>
        <d v="1988-04-06T07:27:22"/>
        <d v="1987-11-03T22:19:27"/>
        <d v="1988-07-16T23:02:03"/>
        <d v="1987-12-01T14:32:54"/>
        <d v="1988-01-18T05:20:06"/>
        <d v="1988-04-11T17:15:08"/>
        <d v="1988-02-10T10:18:02"/>
        <d v="1987-10-25T18:44:14"/>
        <d v="1988-01-22T22:10:20"/>
        <d v="1988-01-30T23:58:29"/>
        <d v="1988-05-26T23:29:25"/>
        <d v="1987-12-19T03:37:04"/>
        <d v="1988-10-18T04:51:56"/>
        <d v="1987-11-02T03:44:31"/>
        <d v="1988-01-10T12:51:41"/>
        <d v="1987-12-07T11:04:21"/>
        <d v="1988-01-20T12:30:12"/>
        <d v="1987-12-01T01:44:11"/>
        <d v="1987-10-15T01:29:22"/>
        <d v="1988-08-31T10:33:54"/>
        <d v="1988-04-16T09:17:28"/>
        <d v="1988-07-01T15:06:24"/>
        <d v="1987-12-02T18:57:57"/>
        <d v="1987-12-15T02:57:03"/>
        <d v="1986-12-18T22:30:28"/>
        <d v="1987-12-11T15:16:30"/>
        <d v="1987-07-02T02:24:36"/>
        <d v="1988-03-26T12:48:41"/>
        <d v="1986-11-04T15:10:30"/>
        <d v="1988-02-01T03:30:02"/>
        <d v="1988-03-22T20:55:42"/>
        <d v="1987-01-07T12:57:06"/>
        <d v="1987-03-27T07:12:44"/>
        <d v="1985-12-11T11:31:25"/>
        <d v="1987-12-07T21:59:38"/>
        <d v="1987-05-30T01:01:06"/>
        <d v="1986-07-27T01:25:42"/>
        <d v="1987-03-24T19:17:44"/>
        <d v="1987-12-21T13:27:41"/>
        <d v="1986-08-31T16:04:48"/>
        <d v="1987-06-06T18:42:47"/>
        <d v="1987-06-17T04:05:43"/>
        <d v="1986-05-15T01:01:59"/>
        <d v="1986-12-22T19:23:48"/>
        <d v="1988-01-10T06:07:35"/>
        <d v="1987-06-23T08:14:32"/>
        <d v="1986-11-14T21:49:21"/>
        <d v="1988-09-02T20:24:15"/>
        <d v="1987-04-30T16:52:28"/>
        <d v="1988-03-30T20:29:22"/>
        <d v="1986-11-09T21:37:14"/>
        <d v="1988-11-02T07:46:32"/>
        <d v="1987-01-09T16:18:43"/>
        <d v="1988-02-18T10:21:05"/>
        <d v="1986-12-06T01:29:17"/>
        <d v="1987-02-22T14:19:03"/>
        <d v="1987-09-19T07:09:14"/>
        <d v="1988-02-05T22:39:22"/>
        <d v="1986-09-18T08:23:14"/>
        <d v="1988-01-15T09:07:50"/>
        <d v="1988-04-12T14:40:36"/>
        <d v="1988-08-24T05:02:16"/>
        <d v="1988-03-01T10:56:20"/>
        <d v="1987-10-20T05:11:20"/>
        <d v="1988-06-23T15:50:36"/>
        <d v="1987-10-28T14:12:59"/>
        <d v="1988-02-03T13:14:15"/>
        <d v="1988-08-20T06:23:58"/>
        <d v="1988-04-02T01:00:45"/>
        <d v="1988-10-23T08:40:14"/>
        <d v="1988-06-27T03:16:48"/>
        <d v="1988-01-30T05:56:47"/>
        <d v="1987-10-23T05:41:00"/>
        <d v="1988-07-12T12:43:38"/>
        <d v="1987-12-24T20:14:38"/>
        <d v="1988-01-23T09:41:39"/>
        <d v="1987-10-23T17:28:39"/>
        <d v="1988-04-03T14:37:12"/>
        <d v="1987-10-26T12:46:01"/>
        <d v="1988-02-12T12:44:01"/>
        <d v="1988-04-26T06:01:59"/>
        <d v="1988-09-12T14:17:34"/>
        <d v="1988-01-07T07:23:12"/>
        <d v="1988-02-24T11:15:48"/>
        <d v="1987-10-09T18:50:53"/>
        <d v="1988-05-11T17:34:14"/>
        <d v="1988-05-13T20:53:01"/>
        <d v="1988-01-16T11:17:30"/>
        <d v="1988-06-16T09:56:51"/>
        <d v="1988-06-02T20:03:19"/>
        <d v="1988-05-31T13:30:10"/>
        <d v="1987-11-15T12:29:28"/>
        <d v="1988-02-04T08:06:50"/>
        <d v="1987-10-22T23:41:31"/>
        <d v="1988-10-29T11:56:40"/>
        <d v="1987-10-22T20:46:44"/>
        <d v="1988-07-21T12:52:47"/>
        <d v="1988-04-04T17:40:00"/>
        <d v="1987-10-15T07:14:19"/>
        <d v="1988-06-05T08:38:40"/>
        <d v="1987-01-24T18:15:40"/>
        <d v="1987-11-26T16:46:27"/>
        <d v="1987-07-30T13:33:42"/>
        <d v="1986-11-24T14:53:29"/>
        <d v="1988-07-20T19:35:56"/>
        <d v="1987-09-12T02:02:33"/>
        <d v="1988-03-13T08:23:49"/>
        <d v="1988-11-01T12:29:47"/>
        <d v="1986-12-25T11:53:00"/>
        <d v="1988-08-12T08:27:30"/>
        <d v="1988-10-07T03:13:26"/>
        <d v="1987-12-23T06:10:28"/>
        <d v="1987-01-21T22:15:18"/>
        <d v="1987-09-13T16:24:05"/>
        <d v="1988-06-28T19:10:26"/>
        <d v="1988-03-24T04:44:52"/>
        <d v="1987-11-21T13:11:40"/>
        <d v="1988-04-20T07:36:24"/>
        <d v="1988-04-17T22:53:22"/>
        <d v="1988-04-08T20:48:17"/>
        <d v="1988-02-14T16:46:35"/>
        <d v="1988-10-01T07:08:06"/>
        <d v="1988-10-02T07:15:46"/>
        <d v="1987-01-22T04:02:49"/>
        <d v="1988-09-18T22:10:43"/>
        <d v="1988-02-19T20:25:48"/>
        <d v="1988-04-30T07:57:44"/>
        <d v="1987-12-11T23:40:27"/>
        <d v="1988-02-11T19:34:09"/>
        <d v="1988-07-27T01:00:45"/>
        <d v="1988-03-26T16:01:31"/>
        <d v="1988-07-15T00:35:36"/>
        <d v="1987-08-19T12:42:13"/>
        <d v="1988-08-31T11:06:08"/>
        <d v="1988-01-14T13:55:44"/>
        <d v="1988-09-10T01:06:06"/>
        <d v="1988-09-11T05:16:30"/>
        <d v="1987-12-26T08:45:58"/>
        <d v="1988-01-09T08:18:19"/>
        <d v="1988-02-09T15:56:30"/>
        <d v="1987-11-12T17:32:25"/>
        <d v="1988-07-31T21:34:03"/>
        <d v="1988-10-01T05:35:26"/>
        <d v="1988-11-04T07:36:14"/>
        <d v="1987-11-29T03:17:21"/>
        <d v="1988-03-29T22:12:28"/>
        <d v="1988-03-19T12:06:48"/>
        <d v="1988-06-10T21:15:44"/>
        <d v="1988-05-15T04:46:16"/>
        <d v="1988-10-03T15:35:37"/>
        <d v="1988-05-09T12:32:04"/>
        <d v="1987-12-11T15:55:30"/>
        <d v="1987-09-30T01:27:31"/>
        <d v="1988-01-21T15:22:10"/>
        <d v="1988-05-31T03:30:59"/>
        <d v="1988-11-01T11:24:35"/>
        <d v="1988-08-07T04:07:01"/>
        <d v="1988-08-07T03:41:18"/>
        <d v="1988-02-01T05:28:04"/>
        <d v="1988-04-17T11:38:47"/>
        <d v="1987-06-30T14:00:04"/>
        <d v="1988-03-22T11:58:05"/>
        <d v="1988-03-28T10:46:43"/>
        <d v="1988-05-03T14:38:39"/>
        <d v="1988-02-01T22:59:50"/>
        <d v="1988-04-02T16:56:16"/>
        <d v="1988-05-30T18:29:26"/>
        <d v="1988-04-18T15:15:06"/>
        <d v="1988-05-06T00:20:38"/>
        <d v="1987-10-19T19:23:52"/>
        <d v="1987-12-15T11:59:26"/>
        <d v="1988-05-16T08:29:16"/>
        <d v="1987-11-25T10:00:00"/>
        <d v="1988-07-29T06:04:28"/>
        <d v="1987-11-29T22:37:56"/>
        <d v="1988-07-10T10:47:50"/>
        <d v="1987-10-08T14:40:57"/>
        <d v="1988-04-05T02:51:46"/>
        <d v="1988-01-12T14:24:38"/>
        <d v="1988-06-21T21:13:56"/>
        <d v="1987-10-13T18:11:40"/>
        <d v="1987-12-03T13:10:16"/>
        <d v="1988-01-13T07:14:56"/>
        <d v="1987-10-19T18:22:50"/>
        <d v="1988-01-24T01:52:52"/>
        <d v="1987-11-17T14:09:29"/>
        <d v="1988-03-01T06:08:47"/>
        <d v="1988-01-10T15:32:28"/>
        <d v="1988-08-07T04:25:56"/>
        <d v="1988-02-13T15:24:30"/>
        <d v="1988-02-04T06:57:03"/>
        <d v="1988-01-22T17:36:24"/>
        <d v="1987-10-25T01:19:46"/>
        <d v="1987-11-11T15:44:56"/>
        <d v="1988-01-18T16:08:47"/>
        <d v="1987-12-16T08:06:24"/>
        <d v="1988-03-14T13:49:29"/>
        <d v="1987-10-06T13:25:23"/>
        <d v="1987-10-23T08:36:25"/>
        <d v="1987-11-08T17:59:49"/>
        <d v="1988-11-15T02:38:14"/>
        <d v="1988-11-14T17:17:51"/>
        <d v="1988-10-28T01:49:32"/>
        <d v="1988-11-09T13:04:46"/>
        <d v="1988-11-03T23:11:43"/>
        <d v="1987-11-20T02:49:53"/>
        <d v="1987-05-01T02:42:57"/>
        <d v="1988-07-22T11:30:10"/>
        <d v="1988-08-31T06:14:16"/>
        <d v="1987-10-22T16:36:11"/>
        <d v="1987-10-03T16:45:16"/>
        <d v="1987-05-17T05:23:44"/>
        <d v="1988-05-07T11:04:34"/>
        <d v="1988-09-07T06:17:18"/>
        <d v="1988-06-02T08:37:31"/>
        <d v="1988-04-10T12:47:57"/>
        <d v="1987-12-04T08:47:00"/>
        <d v="1988-07-03T15:19:38"/>
        <d v="1988-06-14T14:41:58"/>
        <d v="1988-09-17T14:04:21"/>
        <d v="1987-06-10T19:37:19"/>
        <d v="1988-10-07T08:13:41"/>
        <d v="1987-12-08T08:03:15"/>
        <d v="1988-03-19T03:08:24"/>
        <d v="1988-10-23T16:44:54"/>
        <d v="1988-06-28T10:22:04"/>
        <d v="1988-03-18T20:53:45"/>
        <d v="1988-05-11T20:09:34"/>
        <d v="1988-02-06T11:54:39"/>
        <d v="1987-04-15T00:23:50"/>
        <d v="1987-11-09T09:50:49"/>
        <d v="1987-04-30T07:45:31"/>
        <d v="1988-01-17T02:37:10"/>
        <d v="1988-09-06T01:37:17"/>
        <d v="1987-03-31T20:21:40"/>
        <d v="1987-09-10T11:11:49"/>
        <d v="1987-07-28T04:00:35"/>
        <d v="1988-09-03T10:58:42"/>
        <d v="1987-09-09T08:31:27"/>
        <d v="1988-01-17T09:54:21"/>
        <d v="1987-11-25T01:30:41"/>
        <d v="1986-12-07T16:30:35"/>
        <d v="1988-09-08T07:57:23"/>
        <d v="1986-10-31T14:59:59"/>
        <d v="1986-12-13T09:29:07"/>
        <d v="1987-10-31T17:06:04"/>
        <d v="1986-12-13T06:13:19"/>
        <d v="1988-08-20T16:25:21"/>
        <d v="1988-01-26T22:04:15"/>
        <d v="1986-12-26T23:02:18"/>
        <d v="1987-09-20T13:18:57"/>
        <d v="1986-09-28T16:56:42"/>
        <d v="1987-01-11T13:26:49"/>
        <d v="1987-11-05T20:30:20"/>
        <d v="1988-01-28T12:23:31"/>
        <d v="1987-07-31T18:14:40"/>
        <d v="1988-08-15T20:42:13"/>
        <d v="1988-09-11T04:14:33"/>
        <d v="1988-07-27T03:31:06"/>
        <d v="1987-05-10T14:01:43"/>
        <d v="1987-03-04T05:24:37"/>
        <d v="1986-10-27T05:09:18"/>
        <d v="1987-04-23T19:57:54"/>
        <d v="1986-12-07T12:24:12"/>
        <d v="1987-02-11T05:33:31"/>
        <d v="1986-08-12T01:36:47"/>
        <d v="1988-03-08T14:00:20"/>
        <d v="1986-11-12T10:42:09"/>
        <d v="1987-09-19T17:31:56"/>
        <d v="1987-08-27T01:58:12"/>
        <d v="1987-03-08T09:54:16"/>
        <d v="1987-06-28T13:08:38"/>
        <d v="1988-07-07T08:18:08"/>
        <d v="1987-03-29T20:24:51"/>
        <d v="1986-10-01T14:31:42"/>
        <d v="1988-02-22T22:03:10"/>
        <d v="1988-03-08T11:13:22"/>
        <d v="1987-10-30T04:35:22"/>
        <d v="1988-04-28T15:13:28"/>
        <d v="1988-11-04T04:17:55"/>
        <d v="1988-01-06T23:26:22"/>
        <d v="1988-01-10T04:04:47"/>
        <d v="1988-02-09T19:32:18"/>
        <d v="1987-11-28T17:09:37"/>
        <d v="1988-08-09T16:13:07"/>
        <d v="1987-10-17T15:03:52"/>
        <d v="1987-10-14T16:18:21"/>
        <d v="1988-08-06T16:20:17"/>
        <d v="1988-01-21T19:19:34"/>
        <d v="1988-01-06T04:12:41"/>
        <d v="1988-08-23T03:50:24"/>
        <d v="1988-03-12T16:37:04"/>
        <d v="1988-03-09T23:13:22"/>
        <d v="1988-06-14T01:50:24"/>
        <d v="1987-10-03T14:38:56"/>
        <d v="1987-10-09T14:40:11"/>
        <d v="1987-10-10T23:25:36"/>
        <d v="1988-03-20T01:40:48"/>
        <d v="1988-07-20T07:20:28"/>
        <d v="1987-12-09T19:42:26"/>
        <d v="1987-11-20T11:56:04"/>
        <d v="1988-03-16T11:00:43"/>
        <d v="1988-03-02T15:01:50"/>
        <d v="1987-11-12T23:33:16"/>
        <d v="1988-03-24T19:15:09"/>
        <d v="1988-03-13T12:09:56"/>
        <d v="1988-03-01T08:22:55"/>
        <d v="1988-03-22T22:31:34"/>
        <d v="1988-06-27T23:58:10"/>
        <d v="1987-09-25T01:20:26"/>
        <d v="1988-01-10T19:10:01"/>
        <d v="1988-01-21T07:08:39"/>
        <d v="1988-10-02T21:31:44"/>
        <d v="1988-02-09T18:14:06"/>
        <d v="1988-08-10T07:27:24"/>
        <d v="1988-03-14T18:53:17"/>
        <d v="1988-01-08T20:29:45"/>
        <d v="1988-04-08T15:20:34"/>
        <d v="1988-02-24T05:02:44"/>
        <d v="1988-06-08T01:03:56"/>
        <d v="1987-11-10T18:27:34"/>
        <d v="1988-01-23T16:09:57"/>
        <d v="1988-01-26T04:54:42"/>
        <d v="1988-02-22T21:47:58"/>
        <d v="1988-05-03T12:24:34"/>
        <d v="1988-03-07T19:32:05"/>
        <d v="1988-07-15T06:33:46"/>
        <d v="1988-04-10T02:32:28"/>
        <d v="1988-07-15T13:46:07"/>
        <d v="1987-09-24T22:27:39"/>
        <d v="1988-03-08T03:07:08"/>
        <d v="1987-12-05T21:12:38"/>
        <d v="1988-04-15T15:37:33"/>
        <d v="1988-01-07T09:12:52"/>
        <d v="1988-05-03T21:09:27"/>
        <d v="1988-10-23T21:42:47"/>
        <d v="1988-05-01T13:31:14"/>
        <d v="1987-10-28T10:37:58"/>
        <d v="1987-11-01T16:42:22"/>
        <d v="1988-01-23T09:56:32"/>
        <d v="1988-04-25T02:17:59"/>
        <d v="1987-10-05T09:08:38"/>
        <d v="1988-07-14T11:53:00"/>
        <d v="1988-10-09T05:14:32"/>
        <d v="1988-02-09T14:33:33"/>
        <d v="1988-02-11T21:02:38"/>
        <d v="1988-06-28T22:08:26"/>
        <d v="1988-02-17T20:37:44"/>
        <d v="1988-06-28T18:30:40"/>
        <d v="1987-11-03T14:28:04"/>
        <d v="1988-06-03T09:37:32"/>
        <d v="1987-10-03T19:38:01"/>
        <d v="1987-10-25T21:01:59"/>
        <d v="1988-02-13T02:04:48"/>
        <d v="1988-05-26T09:40:28"/>
        <d v="1988-03-05T09:57:39"/>
        <d v="1988-10-16T04:01:58"/>
        <d v="1987-12-12T05:13:58"/>
        <d v="1988-04-01T17:52:42"/>
        <d v="1988-07-09T17:17:10"/>
        <d v="1988-04-11T10:28:19"/>
        <d v="1987-10-05T07:34:52"/>
        <d v="1987-10-24T01:40:49"/>
        <d v="1988-03-08T10:41:23"/>
        <d v="1987-12-10T10:41:44"/>
        <d v="1988-09-06T13:58:08"/>
        <d v="1988-07-29T21:04:29"/>
        <d v="1988-09-02T22:20:22"/>
        <d v="1988-08-02T15:17:52"/>
        <d v="1987-09-19T21:01:06"/>
        <d v="1987-12-20T07:05:25"/>
        <d v="1988-02-14T10:42:55"/>
        <d v="1987-12-31T12:38:52"/>
        <d v="1988-10-14T12:54:34"/>
        <d v="1988-07-03T10:49:57"/>
        <d v="1988-03-08T02:20:32"/>
        <d v="1988-09-24T13:58:10"/>
        <d v="1988-02-19T20:18:38"/>
        <d v="1988-05-22T06:57:44"/>
        <d v="1988-03-16T13:29:41"/>
        <d v="1987-11-27T00:56:14"/>
        <d v="1988-07-02T00:55:27"/>
        <d v="1988-05-26T18:16:15"/>
        <d v="1987-12-09T21:22:54"/>
        <d v="1988-01-18T05:32:00"/>
        <d v="1988-04-13T01:16:34"/>
        <d v="1987-12-24T13:42:10"/>
        <d v="1987-11-29T09:56:16"/>
        <d v="1987-10-31T17:53:14"/>
        <d v="1987-10-24T02:19:57"/>
        <d v="1988-06-13T18:04:51"/>
        <d v="1987-11-08T06:51:22"/>
        <d v="1987-12-11T21:49:18"/>
        <d v="1988-01-14T14:16:06"/>
        <d v="1987-10-16T00:31:57"/>
        <d v="1988-10-06T03:55:28"/>
        <d v="1988-04-11T20:36:23"/>
        <d v="1988-04-19T20:47:01"/>
        <d v="1988-07-23T10:21:03"/>
        <d v="1987-10-23T11:50:53"/>
        <d v="1987-12-23T13:28:56"/>
        <d v="1988-03-23T13:49:18"/>
        <d v="1988-03-17T20:48:07"/>
        <d v="1987-12-06T18:53:32"/>
        <d v="1988-08-28T19:44:45"/>
        <d v="1988-03-19T06:13:46"/>
        <d v="1988-06-25T08:25:35"/>
        <d v="1988-07-17T07:01:28"/>
        <d v="1987-12-02T02:33:20"/>
        <d v="1988-02-11T12:52:35"/>
        <d v="1988-02-25T12:10:50"/>
        <d v="1988-05-20T01:15:50"/>
        <d v="1987-10-22T23:15:36"/>
        <d v="1988-01-06T13:30:38"/>
        <d v="1988-06-13T13:25:16"/>
        <d v="1987-09-23T14:10:36"/>
        <d v="1988-04-06T11:50:59"/>
        <d v="1988-04-19T20:26:43"/>
        <d v="1987-10-22T01:08:52"/>
        <d v="1988-01-22T22:00:28"/>
        <d v="1987-11-11T13:18:42"/>
        <d v="1988-02-07T13:11:31"/>
        <d v="1988-01-04T15:51:52"/>
        <d v="1988-02-09T19:44:44"/>
        <d v="1987-11-05T20:00:27"/>
        <d v="1988-01-17T07:21:12"/>
        <d v="1987-10-14T01:37:32"/>
        <d v="1988-06-08T23:58:58"/>
        <d v="1987-09-23T05:25:03"/>
        <d v="1988-02-09T00:48:26"/>
        <d v="1987-11-09T07:35:45"/>
        <d v="1988-01-09T11:10:55"/>
        <d v="1988-07-15T18:47:01"/>
        <d v="1987-10-01T15:42:26"/>
        <d v="1988-08-07T20:00:03"/>
        <d v="1987-11-25T11:02:49"/>
        <d v="1987-10-12T18:47:25"/>
        <d v="1988-01-01T06:45:26"/>
        <d v="1987-10-29T17:22:05"/>
        <d v="1987-12-23T12:13:27"/>
        <d v="1988-01-13T09:13:02"/>
        <d v="1988-05-12T07:43:04"/>
        <d v="1988-01-30T06:02:32"/>
        <d v="1988-02-21T13:34:39"/>
        <d v="1988-02-15T15:44:24"/>
        <d v="1988-08-13T09:53:57"/>
        <d v="1988-09-15T05:23:47"/>
        <d v="1988-02-07T11:01:57"/>
        <d v="1988-04-27T12:42:07"/>
        <d v="1988-05-23T08:18:21"/>
        <d v="1987-11-09T12:30:29"/>
        <d v="1988-09-06T21:01:36"/>
        <d v="1988-04-10T17:12:08"/>
        <d v="1988-11-10T15:12:01"/>
        <d v="1988-02-25T02:19:00"/>
        <d v="1988-07-03T09:12:20"/>
        <d v="1988-01-11T19:18:29"/>
        <d v="1988-06-22T21:52:47"/>
        <d v="1988-07-16T14:28:50"/>
        <d v="1987-11-05T21:40:09"/>
        <d v="1988-01-23T21:14:24"/>
        <d v="1988-01-13T21:32:42"/>
        <d v="1988-03-02T09:18:50"/>
        <d v="1987-10-22T13:32:08"/>
        <d v="1988-03-04T11:48:13"/>
        <d v="1988-04-01T21:29:25"/>
        <d v="1988-01-16T06:41:57"/>
        <d v="1988-08-20T14:37:44"/>
        <d v="1988-02-07T12:21:01"/>
        <d v="1987-10-14T20:49:40"/>
        <d v="1987-11-01T11:07:11"/>
        <d v="1988-10-03T01:03:28"/>
        <d v="1988-05-15T03:03:23"/>
        <d v="1987-11-12T10:11:08"/>
        <d v="1987-12-07T01:45:54"/>
        <d v="1988-06-17T16:36:52"/>
        <d v="1988-01-10T03:39:34"/>
        <d v="1987-11-29T10:56:59"/>
        <d v="1987-12-27T22:18:49"/>
        <d v="1988-03-27T08:47:32"/>
        <d v="1988-03-29T14:58:22"/>
        <d v="1988-05-31T01:47:37"/>
        <d v="1987-11-18T06:04:14"/>
        <d v="1988-08-16T21:52:32"/>
        <d v="1988-09-17T09:20:51"/>
        <d v="1988-06-20T00:00:02"/>
        <d v="1988-09-06T07:45:00"/>
        <d v="1988-07-21T22:40:32"/>
        <d v="1988-05-13T04:59:45"/>
        <d v="1988-05-15T00:42:48"/>
        <d v="1988-10-21T17:38:12"/>
        <d v="1988-09-04T12:10:04"/>
        <d v="1988-06-03T17:39:07"/>
        <d v="1987-11-14T14:11:49"/>
        <d v="1988-10-15T06:23:08"/>
        <d v="1988-02-04T18:21:36"/>
        <d v="1988-11-04T16:38:37"/>
        <d v="1987-10-02T16:15:32"/>
        <d v="1988-11-06T16:42:24"/>
        <d v="1988-10-26T12:44:28"/>
        <d v="1988-07-31T08:35:53"/>
        <d v="1987-03-01T08:01:41"/>
        <d v="1988-06-06T22:33:10"/>
        <d v="1987-12-01T22:51:30"/>
        <d v="1987-11-15T20:52:42"/>
        <d v="1987-12-13T12:03:56"/>
        <d v="1988-02-07T16:28:33"/>
        <d v="1988-05-22T11:38:08"/>
        <d v="1987-12-06T05:28:16"/>
        <d v="1987-12-29T03:11:28"/>
        <d v="1988-05-12T04:30:06"/>
        <d v="1988-01-09T06:44:52"/>
        <d v="1988-02-27T03:13:40"/>
        <d v="1987-11-28T10:47:12"/>
        <d v="1987-10-05T16:34:55"/>
        <d v="1987-10-02T19:39:41"/>
        <d v="1987-10-28T03:21:37"/>
        <d v="1988-03-04T17:15:50"/>
        <d v="1987-09-24T22:24:08"/>
        <d v="1988-03-07T17:43:33"/>
        <d v="1988-09-19T15:32:28"/>
        <d v="1988-08-12T09:09:24"/>
        <d v="1988-02-17T01:41:14"/>
        <d v="1987-01-27T23:56:30"/>
        <d v="1987-09-26T00:05:25"/>
        <d v="1988-11-07T18:48:37"/>
        <d v="1988-01-20T21:09:40"/>
        <d v="1988-08-13T07:20:10"/>
        <d v="1987-12-03T11:36:19"/>
        <d v="1988-04-01T21:34:28"/>
        <d v="1988-08-25T13:16:19"/>
        <d v="1988-03-30T14:49:44"/>
        <d v="1988-08-14T10:39:30"/>
        <d v="1988-09-13T05:08:22"/>
        <d v="1987-04-21T19:46:44"/>
        <d v="1987-05-31T02:44:18"/>
        <d v="1986-03-21T22:58:29"/>
        <d v="1988-05-27T16:49:19"/>
        <d v="1987-07-27T17:13:35"/>
        <d v="1988-03-10T12:24:08"/>
        <d v="1988-05-22T08:20:19"/>
        <d v="1988-04-09T21:00:19"/>
        <d v="1988-02-01T15:04:40"/>
        <d v="1988-06-02T11:46:39"/>
        <d v="1987-10-28T15:53:42"/>
        <d v="1987-11-05T12:30:34"/>
        <d v="1988-06-24T23:53:42"/>
        <d v="1987-12-20T18:15:05"/>
        <d v="1988-02-24T00:08:22"/>
        <d v="1988-07-03T11:13:04"/>
        <d v="1988-10-23T03:59:38"/>
        <d v="1988-02-17T11:13:58"/>
        <d v="1987-11-05T12:06:45"/>
        <d v="1988-01-10T12:47:42"/>
        <d v="1987-12-11T23:35:56"/>
        <d v="1987-11-01T01:18:34"/>
        <d v="1988-06-20T20:38:44"/>
        <d v="1988-07-01T13:11:36"/>
        <d v="1987-10-23T08:58:58"/>
        <d v="1988-04-06T12:14:14"/>
        <d v="1987-10-25T07:31:39"/>
        <d v="1988-04-07T19:32:37"/>
        <d v="1988-09-07T18:27:35"/>
        <d v="1988-04-28T01:14:58"/>
        <d v="1987-10-21T10:07:49"/>
        <d v="1988-07-29T21:23:35"/>
        <d v="1988-03-30T04:12:32"/>
        <d v="1988-04-13T21:02:21"/>
        <d v="1987-12-13T12:48:14"/>
        <d v="1988-10-01T16:38:28"/>
        <d v="1988-02-07T11:49:52"/>
        <d v="1988-09-18T21:01:45"/>
        <d v="1988-02-13T01:46:00"/>
        <d v="1988-06-11T05:29:04"/>
        <d v="1988-08-06T20:10:56"/>
        <d v="1988-03-30T01:27:29"/>
        <d v="1988-11-01T04:23:11"/>
        <d v="1988-01-11T20:31:58"/>
        <d v="1988-01-21T16:26:54"/>
        <d v="1987-12-06T09:52:18"/>
        <d v="1988-04-03T06:32:36"/>
        <d v="1988-04-25T23:15:38"/>
        <d v="1987-11-01T19:48:31"/>
        <d v="1988-02-08T16:32:52"/>
        <d v="1988-04-07T03:41:04"/>
        <d v="1988-03-08T20:50:24"/>
        <d v="1988-09-21T11:02:36"/>
        <d v="1987-12-23T00:41:39"/>
        <d v="1988-07-28T19:36:33"/>
        <d v="1988-01-25T17:27:38"/>
        <d v="1988-08-13T04:18:17"/>
        <d v="1988-04-10T15:32:45"/>
        <d v="1987-09-25T18:19:36"/>
        <d v="1988-03-22T12:26:22"/>
        <d v="1988-07-26T14:38:32"/>
        <d v="1988-02-14T07:55:30"/>
        <d v="1988-09-07T04:50:00"/>
        <d v="1988-05-22T07:36:20"/>
        <d v="1988-05-31T06:37:16"/>
        <d v="1987-11-21T10:46:30"/>
        <d v="1988-03-07T22:52:55"/>
        <d v="1988-08-08T12:52:07"/>
        <d v="1988-02-11T06:18:02"/>
        <d v="1988-01-02T03:55:24"/>
        <d v="1987-11-11T02:06:06"/>
        <d v="1988-04-04T23:19:10"/>
        <d v="1988-02-19T22:13:00"/>
        <d v="1988-01-24T11:19:58"/>
        <d v="1987-10-29T01:12:04"/>
        <d v="1988-10-23T09:54:08"/>
        <d v="1987-11-14T15:18:48"/>
        <d v="1988-09-01T10:46:14"/>
        <d v="1988-02-01T02:13:13"/>
        <d v="1987-10-28T20:28:20"/>
        <d v="1988-07-15T23:29:31"/>
        <d v="1988-02-01T00:08:50"/>
        <d v="1988-07-21T03:35:44"/>
        <d v="1988-07-31T06:14:09"/>
        <d v="1988-01-23T10:02:13"/>
        <d v="1988-06-21T18:38:38"/>
        <d v="1987-10-30T20:55:34"/>
        <d v="1988-09-26T23:20:53"/>
        <d v="1988-07-29T19:07:59"/>
        <d v="1987-12-21T12:17:20"/>
        <d v="1988-05-16T21:11:09"/>
        <d v="1988-06-18T04:58:25"/>
        <d v="1988-01-13T08:13:32"/>
        <d v="1988-11-06T17:31:36"/>
        <d v="1988-11-15T22:29:28"/>
        <d v="1988-11-17T20:32:46"/>
        <d v="1988-11-15T19:57:38"/>
        <d v="1988-11-08T22:33:44"/>
        <d v="1988-11-09T19:49:34"/>
        <d v="1988-11-14T16:30:48"/>
        <d v="1988-11-17T06:15:28"/>
        <d v="1988-11-10T04:26:22"/>
        <d v="1988-11-17T13:17:48"/>
        <d v="1988-11-18T06:12:03"/>
        <d v="1988-11-08T12:11:44"/>
        <d v="1988-11-15T11:42:01"/>
        <d v="1988-11-14T16:49:55"/>
        <d v="1988-11-07T19:19:36"/>
        <d v="1988-11-17T17:50:22"/>
        <d v="1988-11-13T00:22:03"/>
        <d v="1988-10-30T05:11:34"/>
        <d v="1988-11-13T01:45:06"/>
        <d v="1987-11-24T09:18:22"/>
        <d v="1987-11-17T01:35:14"/>
        <d v="1987-02-23T19:22:00"/>
        <d v="1986-04-30T16:56:01"/>
        <d v="1987-11-05T12:51:50"/>
        <d v="1987-07-03T17:55:47"/>
        <d v="1986-07-01T15:52:55"/>
        <d v="1986-11-13T18:00:23"/>
        <d v="1987-02-26T19:11:30"/>
        <d v="1986-12-06T04:20:58"/>
        <d v="1987-10-23T07:34:02"/>
        <d v="1987-05-23T12:51:41"/>
        <d v="1986-10-10T00:38:24"/>
        <d v="1987-10-27T21:44:35"/>
        <d v="1987-11-19T09:56:49"/>
        <d v="1987-10-11T06:35:05"/>
        <d v="1987-10-01T16:50:10"/>
        <d v="1987-09-28T02:56:06"/>
        <d v="1986-07-06T01:31:44"/>
        <d v="1987-12-06T16:14:21"/>
        <d v="1987-10-27T01:41:12"/>
        <d v="1987-09-30T05:49:01"/>
        <d v="1987-07-20T02:17:04"/>
        <d v="1987-10-07T00:46:18"/>
        <d v="1988-07-04T01:02:23"/>
        <d v="1986-10-25T21:24:27"/>
        <d v="1987-11-11T22:49:57"/>
        <d v="1987-11-05T13:06:03"/>
        <d v="1986-05-22T03:42:51"/>
        <d v="1987-06-04T13:44:12"/>
        <d v="1987-10-04T01:36:04"/>
        <d v="1987-10-14T01:00:30"/>
        <d v="1987-04-24T16:20:28"/>
        <d v="1987-10-03T13:33:40"/>
        <d v="1987-10-03T02:58:35"/>
        <d v="1986-10-09T23:30:48"/>
        <d v="1987-06-10T02:49:48"/>
        <d v="1987-10-08T04:44:12"/>
        <d v="1987-10-23T09:22:56"/>
        <d v="1987-11-07T23:16:15"/>
        <d v="1987-10-25T15:59:49"/>
        <d v="1988-02-26T03:59:21"/>
        <d v="1988-02-15T17:43:33"/>
        <d v="1988-09-28T15:51:10"/>
        <d v="1988-08-01T21:39:08"/>
        <d v="1988-01-06T23:25:44"/>
        <d v="1988-01-03T18:53:42"/>
        <d v="1988-03-12T05:23:59"/>
        <d v="1988-01-06T10:30:17"/>
        <d v="1988-03-02T10:32:30"/>
        <d v="1988-01-03T04:44:07"/>
        <d v="1988-01-04T18:28:31"/>
        <d v="1987-11-03T21:42:47"/>
        <d v="1988-07-01T12:40:40"/>
        <d v="1987-11-05T02:33:51"/>
        <d v="1988-04-25T22:35:38"/>
        <d v="1988-04-05T14:17:29"/>
        <d v="1988-03-08T11:23:12"/>
        <d v="1988-02-06T13:11:49"/>
        <d v="1988-04-02T21:51:00"/>
        <d v="1988-01-22T07:28:03"/>
        <d v="1987-10-22T10:36:31"/>
        <d v="1987-10-02T20:31:03"/>
        <d v="1986-11-30T23:23:28"/>
        <d v="1987-10-25T05:37:52"/>
        <d v="1987-10-23T07:38:20"/>
        <d v="1988-03-08T02:31:44"/>
        <d v="1988-05-13T12:24:29"/>
        <d v="1988-03-27T06:23:08"/>
        <d v="1988-03-05T14:02:28"/>
        <d v="1988-09-14T19:38:34"/>
        <d v="1987-12-18T19:13:14"/>
        <d v="1988-01-19T19:02:19"/>
        <d v="1988-11-03T12:48:02"/>
        <d v="1988-03-01T16:17:21"/>
        <d v="1988-04-16T15:11:19"/>
        <d v="1988-03-22T03:13:10"/>
        <d v="1988-10-04T12:58:05"/>
        <d v="1988-07-18T19:46:15"/>
        <d v="1988-04-19T10:24:05"/>
        <d v="1988-10-14T13:16:14"/>
        <d v="1988-05-07T21:12:34"/>
        <d v="1987-12-03T17:11:59"/>
        <d v="1987-11-19T16:00:50"/>
        <d v="1988-06-26T04:15:39"/>
        <d v="1988-07-02T22:12:47"/>
        <d v="1988-11-01T02:55:42"/>
        <d v="1988-10-19T07:34:43"/>
        <d v="1988-07-26T08:08:20"/>
        <d v="1988-10-06T13:36:13"/>
        <d v="1988-04-09T09:21:14"/>
        <d v="1988-03-02T00:05:59"/>
        <d v="1988-04-19T15:15:17"/>
        <d v="1988-10-27T06:39:39"/>
        <d v="1987-11-17T17:31:08"/>
        <d v="1987-11-09T02:27:17"/>
        <d v="1988-04-13T05:43:45"/>
        <d v="1988-09-25T16:15:53"/>
        <d v="1988-02-22T15:21:43"/>
        <d v="1988-03-31T14:08:00"/>
        <d v="1988-03-06T08:58:05"/>
        <d v="1988-01-26T22:55:43"/>
        <d v="1988-02-26T16:46:06"/>
        <d v="1987-11-27T21:31:30"/>
        <d v="1988-02-27T02:13:06"/>
        <d v="1988-08-22T14:08:16"/>
        <d v="1988-08-27T10:20:11"/>
        <d v="1988-01-23T00:49:24"/>
        <d v="1987-11-16T07:22:30"/>
        <d v="1988-02-26T05:30:31"/>
        <d v="1988-10-28T19:46:21"/>
        <d v="1987-12-23T13:19:04"/>
        <d v="1988-09-01T07:18:18"/>
        <d v="1988-04-29T20:51:27"/>
        <d v="1988-03-08T02:09:50"/>
        <d v="1987-12-16T03:01:45"/>
        <d v="1988-04-22T04:57:15"/>
        <d v="1988-01-06T02:52:55"/>
        <d v="1988-05-03T02:02:06"/>
        <d v="1988-02-23T00:20:49"/>
        <d v="1988-03-08T12:04:24"/>
        <d v="1988-08-22T18:16:51"/>
        <d v="1988-02-23T08:35:59"/>
        <d v="1988-03-06T09:55:06"/>
        <d v="1987-11-26T13:47:50"/>
        <d v="1988-04-22T04:48:04"/>
        <d v="1988-08-31T02:53:37"/>
        <d v="1988-06-07T16:21:49"/>
        <d v="1988-01-06T13:15:08"/>
        <d v="1988-06-18T04:19:12"/>
        <d v="1987-12-03T01:45:22"/>
        <d v="1988-02-18T08:08:41"/>
        <d v="1988-06-19T20:11:04"/>
        <d v="1988-02-17T02:27:59"/>
        <d v="1988-03-27T00:11:22"/>
        <d v="1988-06-25T11:27:55"/>
        <d v="1988-05-30T07:08:39"/>
        <d v="1988-05-30T18:05:41"/>
        <d v="1988-10-30T13:50:50"/>
        <d v="1988-08-13T12:51:53"/>
        <d v="1988-05-03T02:24:11"/>
        <d v="1988-07-19T17:02:06"/>
        <d v="1988-10-28T17:56:01"/>
        <d v="1988-11-04T14:32:36"/>
        <d v="1988-04-01T11:32:40"/>
        <d v="1988-04-21T12:11:39"/>
        <d v="1988-11-01T18:29:01"/>
        <d v="1988-02-25T00:23:42"/>
        <d v="1988-08-30T04:14:52"/>
        <d v="1988-05-02T07:15:49"/>
        <d v="1988-03-16T21:48:22"/>
        <d v="1988-04-04T09:11:47"/>
        <d v="1988-04-13T04:00:25"/>
        <d v="1988-02-09T11:56:25"/>
        <d v="1988-08-01T21:27:50"/>
        <d v="1988-09-27T22:34:30"/>
        <d v="1988-01-22T01:27:14"/>
        <d v="1988-10-04T01:11:41"/>
        <d v="1988-03-14T03:24:59"/>
        <d v="1988-07-14T16:30:17"/>
        <d v="1988-07-07T10:08:56"/>
        <d v="1988-06-28T13:13:06"/>
        <d v="1988-09-06T20:38:31"/>
        <d v="1988-04-09T23:18:50"/>
        <d v="1988-04-14T02:48:04"/>
        <d v="1988-09-21T07:46:18"/>
        <d v="1988-05-31T07:08:47"/>
        <d v="1988-02-10T12:10:04"/>
        <d v="1988-07-03T22:06:56"/>
        <d v="1987-10-22T03:33:50"/>
        <d v="1988-07-17T00:22:50"/>
        <d v="1988-06-19T22:05:57"/>
        <d v="1987-12-26T15:13:14"/>
        <d v="1988-07-22T14:50:23"/>
        <d v="1987-11-26T00:57:46"/>
        <d v="1988-07-25T19:17:58"/>
        <d v="1988-08-29T17:54:43"/>
        <d v="1988-07-22T10:23:56"/>
        <d v="1988-01-25T07:32:31"/>
        <d v="1988-01-16T02:03:22"/>
        <d v="1988-07-04T17:59:46"/>
        <d v="1987-10-20T10:19:13"/>
        <d v="1987-10-26T07:54:03"/>
        <d v="1988-01-25T18:07:07"/>
        <d v="1988-04-07T21:05:54"/>
        <d v="1987-10-15T08:15:32"/>
        <d v="1988-02-27T20:53:52"/>
        <d v="1988-03-13T14:36:09"/>
        <d v="1987-10-22T11:16:18"/>
        <d v="1988-06-22T08:37:38"/>
        <d v="1987-11-20T21:54:27"/>
        <d v="1988-11-02T05:31:12"/>
        <d v="1988-08-06T06:23:27"/>
        <d v="1988-09-29T18:57:02"/>
        <d v="1988-07-21T17:16:08"/>
        <d v="1988-01-24T07:38:44"/>
        <d v="1988-06-28T13:35:54"/>
        <d v="1987-10-31T21:07:17"/>
        <d v="1988-01-20T15:25:07"/>
        <d v="1988-01-21T00:14:04"/>
        <d v="1988-07-11T05:17:42"/>
        <d v="1988-07-04T00:33:52"/>
        <d v="1988-07-22T15:27:49"/>
        <d v="1988-04-29T11:32:04"/>
        <d v="1987-10-13T22:59:46"/>
        <d v="1988-07-15T19:07:51"/>
        <d v="1988-07-09T04:09:00"/>
        <d v="1988-04-16T16:34:42"/>
        <d v="1988-07-13T05:56:51"/>
        <d v="1988-08-01T03:01:49"/>
        <d v="1987-10-20T08:48:44"/>
        <d v="1987-12-03T07:47:12"/>
        <d v="1988-10-23T19:44:54"/>
        <d v="1988-10-04T05:35:37"/>
        <d v="1987-11-06T19:26:36"/>
        <d v="1988-01-21T20:04:47"/>
        <d v="1987-11-01T02:36:18"/>
        <d v="1988-06-16T14:11:00"/>
        <d v="1988-05-06T20:10:37"/>
        <d v="1988-02-11T05:26:55"/>
        <d v="1988-03-16T13:45:58"/>
        <d v="1987-12-18T01:55:04"/>
        <d v="1988-10-01T09:59:52"/>
        <d v="1988-10-01T12:48:34"/>
        <d v="1988-05-03T13:11:46"/>
        <d v="1987-11-02T14:51:42"/>
        <d v="1988-03-11T08:12:16"/>
        <d v="1988-04-18T16:37:26"/>
        <d v="1987-09-27T15:27:49"/>
        <d v="1988-01-23T06:43:58"/>
        <d v="1988-01-20T21:26:00"/>
        <d v="1987-11-03T17:48:42"/>
        <d v="1988-03-29T14:32:00"/>
        <d v="1987-12-05T13:57:11"/>
        <d v="1988-01-17T01:46:33"/>
        <d v="1988-08-10T04:08:22"/>
        <d v="1988-07-27T07:30:48"/>
        <d v="1988-04-25T05:38:27"/>
        <d v="1987-12-11T22:43:41"/>
        <d v="1987-12-09T01:23:22"/>
        <d v="1987-12-09T12:07:15"/>
        <d v="1988-02-25T18:49:36"/>
        <d v="1988-07-15T05:24:33"/>
        <d v="1987-10-17T17:02:18"/>
        <d v="1987-10-23T14:50:19"/>
        <d v="1988-06-26T03:19:02"/>
        <d v="1987-11-29T23:14:52"/>
        <d v="1987-10-18T10:30:58"/>
        <d v="1988-02-24T16:26:18"/>
        <d v="1987-09-27T04:17:16"/>
        <d v="1988-05-29T18:59:32"/>
        <d v="1987-12-07T02:25:10"/>
        <d v="1988-01-10T04:02:10"/>
        <d v="1987-10-25T09:09:26"/>
        <d v="1988-03-16T21:20:58"/>
        <d v="1988-04-24T15:32:17"/>
        <d v="1988-02-28T14:02:10"/>
        <d v="1988-02-29T09:38:01"/>
        <d v="1988-06-11T09:45:54"/>
        <d v="1987-10-07T23:55:50"/>
        <d v="1987-10-09T23:15:16"/>
        <d v="1987-10-14T23:55:22"/>
        <d v="1988-08-04T07:49:03"/>
        <d v="1988-07-17T09:59:56"/>
        <d v="1988-04-14T09:49:09"/>
        <d v="1987-11-12T09:12:25"/>
        <d v="1988-01-20T21:26:15"/>
        <d v="1988-09-25T17:35:30"/>
        <d v="1988-07-04T06:11:02"/>
        <d v="1988-02-04T03:57:38"/>
        <d v="1987-11-18T08:46:19"/>
        <d v="1987-09-22T12:48:43"/>
        <d v="1988-06-26T22:17:14"/>
        <d v="1988-06-09T10:28:01"/>
        <d v="1988-01-14T12:23:45"/>
        <d v="1988-05-07T19:47:50"/>
        <d v="1988-02-03T23:08:56"/>
        <d v="1988-01-06T20:53:54"/>
        <d v="1987-11-14T05:55:34"/>
        <d v="1987-11-14T00:32:41"/>
        <d v="1987-10-08T10:59:41"/>
        <d v="1988-01-14T21:18:59"/>
        <d v="1988-09-20T05:00:24"/>
        <d v="1987-10-19T18:40:40"/>
        <d v="1987-10-27T07:01:01"/>
        <d v="1988-05-30T15:10:46"/>
        <d v="1987-10-01T19:48:22"/>
        <d v="1987-10-11T13:15:08"/>
        <d v="1988-08-15T10:43:17"/>
        <d v="1987-11-01T00:23:57"/>
        <d v="1988-03-21T16:25:28"/>
        <d v="1988-02-08T18:30:27"/>
        <d v="1988-05-28T08:44:52"/>
        <d v="1987-10-15T01:10:51"/>
        <d v="1988-04-26T04:07:28"/>
        <d v="1988-02-18T08:04:29"/>
        <d v="1987-11-05T00:14:18"/>
        <d v="1988-07-25T21:59:54"/>
        <d v="1988-04-17T09:53:34"/>
        <d v="1988-01-06T03:11:30"/>
        <d v="1988-06-08T13:20:05"/>
        <d v="1987-12-14T10:44:36"/>
        <d v="1988-07-30T05:18:15"/>
        <d v="1988-01-14T01:57:48"/>
        <d v="1988-02-03T21:20:51"/>
        <d v="1987-10-19T15:44:10"/>
        <d v="1988-07-31T18:59:42"/>
        <d v="1987-10-20T01:54:24"/>
        <d v="1988-09-06T02:24:11"/>
        <d v="1987-10-19T21:10:27"/>
        <d v="1988-01-06T01:59:03"/>
        <d v="1988-01-03T21:08:41"/>
        <d v="1988-07-09T14:12:24"/>
        <d v="1987-11-01T09:51:41"/>
        <d v="1988-09-12T20:28:32"/>
        <d v="1988-03-11T08:37:31"/>
        <d v="1988-08-31T13:37:14"/>
        <d v="1988-08-16T10:50:55"/>
        <d v="1988-03-19T15:36:29"/>
        <d v="1988-06-15T09:47:00"/>
        <d v="1988-01-20T20:50:53"/>
        <d v="1988-08-28T16:56:52"/>
        <d v="1988-06-30T20:33:38"/>
        <d v="1988-07-29T00:12:41"/>
        <d v="1987-10-28T03:04:36"/>
        <d v="1987-12-01T16:02:12"/>
        <d v="1988-01-24T12:48:38"/>
        <d v="1988-08-03T00:00:52"/>
        <d v="1987-11-27T22:51:22"/>
        <d v="1987-11-28T21:53:16"/>
        <d v="1988-02-19T21:28:17"/>
        <d v="1988-01-20T23:12:09"/>
        <d v="1987-10-04T03:24:32"/>
        <d v="1988-03-07T22:14:51"/>
        <d v="1987-12-26T02:22:35"/>
        <d v="1987-10-10T02:36:26"/>
        <d v="1987-10-08T20:49:12"/>
        <d v="1988-07-20T02:30:00"/>
        <d v="1988-05-27T11:27:12"/>
        <d v="1988-02-19T03:36:00"/>
        <d v="1988-02-28T09:01:41"/>
        <d v="1988-02-03T12:10:24"/>
        <d v="1987-09-22T20:30:12"/>
        <d v="1988-06-24T22:06:10"/>
        <d v="1988-02-16T21:35:54"/>
        <d v="1988-04-15T14:29:19"/>
        <d v="1987-10-30T22:42:54"/>
        <d v="1988-10-01T02:03:50"/>
        <d v="1987-11-26T16:55:24"/>
        <d v="1988-08-20T08:07:46"/>
        <d v="1988-07-22T02:19:22"/>
        <d v="1988-07-01T01:31:22"/>
        <d v="1988-02-21T05:08:50"/>
        <d v="1988-06-15T08:49:35"/>
        <d v="1988-04-01T21:43:58"/>
        <d v="1988-06-19T17:39:30"/>
        <d v="1988-08-04T14:11:31"/>
        <d v="1988-04-27T11:59:16"/>
        <d v="1987-09-25T18:34:58"/>
        <d v="1987-10-23T07:02:56"/>
        <d v="1988-07-14T04:03:35"/>
        <d v="1988-07-08T11:48:21"/>
        <d v="1987-12-10T17:51:06"/>
        <d v="1987-10-12T10:45:38"/>
        <d v="1987-12-01T13:11:18"/>
        <d v="1988-01-22T09:57:17"/>
        <d v="1987-10-03T20:07:25"/>
        <d v="1988-01-07T17:43:41"/>
        <d v="1988-02-18T17:01:08"/>
        <d v="1987-11-02T19:17:48"/>
        <d v="1987-10-09T07:50:54"/>
        <d v="1987-11-17T21:55:20"/>
        <d v="1988-01-14T10:33:00"/>
        <d v="1988-03-30T12:42:45"/>
        <d v="1987-11-12T22:40:08"/>
        <d v="1988-04-02T07:34:58"/>
        <d v="1988-08-18T23:00:59"/>
        <d v="1987-11-12T16:55:49"/>
        <d v="1988-03-25T06:40:42"/>
        <d v="1988-07-01T12:49:08"/>
        <d v="1988-03-06T05:01:22"/>
        <d v="1988-10-18T19:12:47"/>
        <d v="1988-03-10T12:06:47"/>
        <d v="1988-06-24T10:47:03"/>
        <d v="1988-07-26T01:28:54"/>
        <d v="1987-11-14T05:45:31"/>
        <d v="1988-04-24T07:18:27"/>
        <d v="1988-04-05T20:24:09"/>
        <d v="1988-04-07T20:32:44"/>
        <d v="1988-05-09T21:22:50"/>
        <d v="1987-11-29T17:48:06"/>
        <d v="1988-08-14T23:14:16"/>
        <d v="1988-08-26T16:51:29"/>
        <d v="1988-07-24T04:49:56"/>
        <d v="1988-03-28T11:48:30"/>
        <d v="1987-10-23T05:45:29"/>
        <d v="1988-02-28T16:51:04"/>
        <d v="1988-01-15T17:35:03"/>
        <d v="1988-01-29T17:21:04"/>
        <d v="1988-01-28T20:44:34"/>
        <d v="1988-07-09T10:21:20"/>
        <d v="1988-06-12T04:14:46"/>
        <d v="1988-03-28T18:11:09"/>
        <d v="1988-07-02T13:22:39"/>
        <d v="1987-09-22T19:21:08"/>
        <d v="1987-10-06T20:02:10"/>
        <d v="1988-03-17T19:28:32"/>
        <d v="1988-01-05T19:41:04"/>
        <d v="1988-09-19T23:26:38"/>
        <d v="1987-10-14T20:38:10"/>
        <d v="1987-09-13T12:15:24"/>
        <d v="1988-02-24T07:50:30"/>
        <d v="1988-03-17T00:55:23"/>
        <d v="1988-02-14T18:08:26"/>
        <d v="1988-03-20T20:55:51"/>
        <d v="1988-06-20T21:42:51"/>
        <d v="1988-08-08T16:03:02"/>
        <d v="1988-04-03T01:11:00"/>
        <d v="1987-12-20T07:08:03"/>
        <d v="1987-12-29T09:40:33"/>
        <d v="1988-02-22T17:22:58"/>
        <d v="1987-11-08T07:06:38"/>
        <d v="1987-12-23T11:24:38"/>
        <d v="1987-12-20T22:23:13"/>
        <d v="1987-11-25T13:02:45"/>
        <d v="1988-02-27T00:40:33"/>
        <d v="1987-11-28T22:48:18"/>
        <d v="1987-12-01T04:14:59"/>
        <d v="1988-08-11T02:43:31"/>
        <d v="1988-09-15T05:16:22"/>
        <d v="1988-02-05T21:57:13"/>
        <d v="1988-07-01T16:38:31"/>
        <d v="1988-06-19T16:55:02"/>
        <d v="1988-01-09T20:53:29"/>
        <d v="1987-10-25T23:43:24"/>
        <d v="1988-06-27T20:07:13"/>
        <d v="1988-06-14T18:29:22"/>
        <d v="1988-03-06T17:26:18"/>
        <d v="1987-12-16T06:52:36"/>
        <d v="1988-08-17T01:53:48"/>
        <d v="1988-07-18T19:35:02"/>
        <d v="1988-02-09T03:09:24"/>
        <d v="1988-02-18T15:48:59"/>
        <d v="1987-11-21T08:00:14"/>
        <d v="1987-12-31T23:30:18"/>
        <d v="1987-12-25T22:22:03"/>
        <d v="1987-12-20T08:37:36"/>
        <d v="1988-08-23T05:26:33"/>
        <d v="1988-01-19T09:40:49"/>
        <d v="1987-11-03T02:03:53"/>
        <d v="1988-06-14T10:25:16"/>
        <d v="1987-11-07T02:52:09"/>
        <d v="1988-03-27T17:13:51"/>
        <d v="1988-09-06T22:33:06"/>
        <d v="1987-12-26T19:11:13"/>
        <d v="1988-06-26T13:23:12"/>
        <d v="1988-04-21T22:41:52"/>
        <d v="1988-07-10T14:33:02"/>
        <d v="1988-05-31T22:00:50"/>
        <d v="1988-08-13T01:00:23"/>
        <d v="1988-05-13T23:39:13"/>
        <d v="1988-07-20T02:00:36"/>
        <d v="1988-06-19T09:31:14"/>
        <d v="1988-03-20T18:32:54"/>
        <d v="1988-01-28T08:21:20"/>
        <d v="1987-10-07T06:58:44"/>
        <d v="1987-10-06T20:03:50"/>
        <d v="1988-02-26T00:24:06"/>
        <d v="1988-05-05T20:05:58"/>
        <d v="1988-01-20T13:55:06"/>
        <d v="1988-11-06T05:51:32"/>
        <d v="1988-02-19T20:25:40"/>
        <d v="1988-09-19T20:28:10"/>
        <d v="1988-01-14T13:48:24"/>
        <d v="1988-09-03T08:58:58"/>
        <d v="1987-11-11T06:55:48"/>
        <d v="1987-10-22T21:28:28"/>
        <d v="1988-08-04T17:01:56"/>
        <d v="1988-03-02T11:03:51"/>
        <d v="1987-10-30T01:36:23"/>
        <d v="1988-07-01T16:43:15"/>
        <d v="1988-04-25T03:11:58"/>
        <d v="1988-06-22T05:42:26"/>
        <d v="1987-12-07T12:55:56"/>
        <d v="1987-11-12T16:49:59"/>
        <d v="1987-12-09T04:11:40"/>
        <d v="1988-09-15T05:59:07"/>
        <d v="1988-10-05T20:47:50"/>
        <d v="1988-06-27T18:04:30"/>
        <d v="1988-03-30T01:52:12"/>
        <d v="1987-12-20T16:19:34"/>
        <d v="1988-01-20T20:51:33"/>
        <d v="1988-08-22T16:06:02"/>
        <d v="1988-02-10T07:30:12"/>
        <d v="1987-11-20T06:01:12"/>
        <d v="1988-04-27T12:38:11"/>
        <d v="1988-04-22T10:58:56"/>
        <d v="1988-06-11T02:19:15"/>
        <d v="1988-09-21T18:54:55"/>
        <d v="1988-02-24T13:38:41"/>
        <d v="1988-08-25T21:35:31"/>
        <d v="1987-11-15T07:36:18"/>
        <d v="1987-10-03T16:26:38"/>
        <d v="1988-05-30T23:47:54"/>
        <d v="1987-10-22T20:36:17"/>
        <d v="1988-08-25T01:23:21"/>
        <d v="1988-03-15T22:41:23"/>
        <d v="1988-06-23T13:35:54"/>
        <d v="1988-03-08T22:06:39"/>
        <d v="1988-10-20T13:32:14"/>
        <d v="1988-07-17T06:02:48"/>
        <d v="1987-10-01T17:50:32"/>
        <d v="1988-01-21T12:15:40"/>
        <d v="1987-12-19T03:39:30"/>
        <d v="1988-06-26T13:24:29"/>
        <d v="1988-01-25T02:06:46"/>
        <d v="1988-09-21T13:56:12"/>
        <d v="1988-07-26T16:47:16"/>
        <d v="1988-04-26T07:45:29"/>
        <d v="1987-10-20T13:29:13"/>
        <d v="1988-03-08T23:42:48"/>
        <d v="1988-03-13T14:56:21"/>
        <d v="1988-02-23T01:40:55"/>
        <d v="1988-02-25T09:44:04"/>
        <d v="1987-10-19T15:37:47"/>
        <d v="1987-11-11T23:29:14"/>
        <d v="1987-11-26T02:49:59"/>
        <d v="1988-08-09T03:34:52"/>
        <d v="1988-07-14T20:07:53"/>
        <d v="1987-11-11T03:01:54"/>
        <d v="1987-10-12T10:18:47"/>
        <d v="1988-02-16T14:41:59"/>
        <d v="1987-10-06T02:30:32"/>
        <d v="1988-09-06T09:09:34"/>
        <d v="1988-05-28T06:15:16"/>
        <d v="1987-09-30T11:22:47"/>
        <d v="1988-09-08T15:31:18"/>
        <d v="1988-03-27T01:43:54"/>
        <d v="1987-09-22T20:05:44"/>
        <d v="1988-03-31T15:57:44"/>
        <d v="1987-10-06T06:53:42"/>
        <d v="1987-10-23T07:33:22"/>
        <d v="1988-02-27T12:44:16"/>
        <d v="1987-12-06T15:20:33"/>
        <d v="1988-01-07T16:19:32"/>
        <d v="1987-11-17T04:27:52"/>
        <d v="1988-05-02T01:50:12"/>
        <d v="1988-07-13T10:53:07"/>
        <d v="1987-12-28T17:57:24"/>
        <d v="1987-12-25T20:19:26"/>
        <d v="1988-07-09T04:28:19"/>
        <d v="1988-06-08T02:56:35"/>
        <d v="1987-11-19T10:34:46"/>
        <d v="1987-11-13T10:25:20"/>
        <d v="1988-02-20T05:11:57"/>
        <d v="1988-07-27T05:09:54"/>
        <d v="1988-08-09T00:02:35"/>
        <d v="1988-07-02T01:49:18"/>
        <d v="1987-10-08T10:00:46"/>
        <d v="1987-11-12T08:46:20"/>
        <d v="1988-08-07T05:15:51"/>
        <d v="1987-10-15T10:57:54"/>
        <d v="1987-10-05T16:23:38"/>
        <d v="1988-01-28T10:19:55"/>
        <d v="1987-10-03T06:57:09"/>
        <d v="1988-02-22T01:39:07"/>
        <d v="1988-07-19T16:41:06"/>
        <d v="1988-02-15T19:44:27"/>
        <d v="1988-01-14T04:45:28"/>
        <d v="1988-05-22T18:07:24"/>
        <d v="1988-02-09T13:07:00"/>
        <d v="1988-01-12T11:40:30"/>
        <d v="1988-02-27T11:48:26"/>
        <d v="1988-03-05T19:08:02"/>
        <d v="1987-12-01T13:47:14"/>
        <d v="1988-05-31T01:38:59"/>
        <d v="1987-12-07T21:37:45"/>
        <d v="1988-07-03T14:19:04"/>
        <d v="1988-06-08T04:16:27"/>
        <d v="1988-07-02T06:09:08"/>
        <d v="1988-09-08T08:08:38"/>
        <d v="1988-03-21T11:14:30"/>
        <d v="1988-01-15T21:10:05"/>
        <d v="1988-03-20T20:54:24"/>
        <d v="1987-12-23T21:37:38"/>
        <d v="1987-12-17T20:54:13"/>
        <d v="1988-02-09T14:38:03"/>
        <d v="1988-02-04T08:39:18"/>
        <d v="1988-02-17T11:27:16"/>
        <d v="1988-01-18T21:13:57"/>
        <d v="1988-04-27T11:26:01"/>
        <d v="1987-10-16T23:24:42"/>
        <d v="1988-08-05T18:43:07"/>
        <d v="1987-10-24T15:15:42"/>
        <d v="1988-05-08T18:26:20"/>
        <d v="1987-11-03T16:27:38"/>
        <d v="1987-10-08T21:13:06"/>
        <d v="1987-10-08T22:13:01"/>
        <d v="1987-10-24T01:54:01"/>
        <d v="1988-09-03T22:56:16"/>
        <d v="1988-03-05T02:52:38"/>
        <d v="1988-06-05T16:22:54"/>
        <d v="1988-06-30T15:37:15"/>
        <d v="1988-01-06T04:37:23"/>
        <d v="1988-06-08T14:44:29"/>
        <d v="1988-09-03T07:42:14"/>
        <d v="1988-02-19T22:18:40"/>
        <d v="1987-10-14T22:51:35"/>
        <d v="1988-06-25T17:55:23"/>
        <d v="1987-09-30T03:01:19"/>
        <d v="1987-12-12T08:10:06"/>
        <d v="1987-09-20T09:19:35"/>
        <d v="1988-03-12T05:50:21"/>
        <d v="1987-09-17T05:02:34"/>
        <d v="1988-03-08T18:52:55"/>
        <d v="1988-03-16T22:12:36"/>
        <d v="1988-01-25T16:48:10"/>
        <d v="1988-07-17T08:05:33"/>
        <d v="1987-10-19T17:03:13"/>
        <d v="1987-10-06T16:00:18"/>
        <d v="1988-01-19T09:47:19"/>
        <d v="1987-09-30T11:47:16"/>
        <d v="1988-06-25T15:20:32"/>
        <d v="1988-02-23T23:20:04"/>
        <d v="1988-07-14T22:37:41"/>
        <d v="1988-09-28T10:43:22"/>
        <d v="1988-09-17T19:14:59"/>
        <d v="1988-02-03T12:24:22"/>
        <d v="1988-01-29T18:38:57"/>
        <d v="1987-10-17T03:31:51"/>
        <d v="1987-11-15T05:52:08"/>
        <d v="1987-12-26T07:51:52"/>
        <d v="1988-06-17T16:39:36"/>
        <d v="1988-03-05T21:18:34"/>
        <d v="1987-11-06T18:04:34"/>
        <d v="1988-08-05T03:28:39"/>
        <d v="1988-06-15T10:56:48"/>
        <d v="1988-07-30T04:36:53"/>
        <d v="1988-08-05T20:31:48"/>
        <d v="1988-07-12T05:09:50"/>
        <d v="1988-03-06T09:56:02"/>
        <d v="1988-05-11T21:04:48"/>
        <d v="1988-02-23T22:04:07"/>
        <d v="1988-09-22T01:36:09"/>
        <d v="1987-09-28T01:50:37"/>
        <d v="1988-03-07T13:53:29"/>
        <d v="1987-12-17T23:24:52"/>
        <d v="1988-02-21T10:22:22"/>
        <d v="1988-03-19T23:23:16"/>
        <d v="1988-10-01T00:17:02"/>
        <d v="1988-02-02T08:27:46"/>
        <d v="1987-10-24T02:08:19"/>
        <d v="1988-06-11T18:32:17"/>
        <d v="1987-12-23T11:52:33"/>
        <d v="1987-12-20T16:05:26"/>
        <d v="1988-04-16T01:12:42"/>
        <d v="1988-06-08T23:43:47"/>
        <d v="1988-07-28T04:53:30"/>
        <d v="1987-10-31T08:30:56"/>
        <d v="1987-10-11T02:29:12"/>
        <d v="1988-02-04T18:19:36"/>
        <d v="1988-01-23T04:21:28"/>
        <d v="1987-10-11T14:39:23"/>
        <d v="1988-01-21T08:09:03"/>
        <d v="1988-07-12T10:49:09"/>
        <d v="1988-02-12T07:12:43"/>
        <d v="1988-07-16T07:26:48"/>
        <d v="1988-01-22T23:04:45"/>
        <d v="1988-03-22T07:17:43"/>
        <d v="1987-10-14T11:25:29"/>
        <d v="1988-04-22T06:41:26"/>
        <d v="1988-01-17T17:41:13"/>
        <d v="1988-03-13T02:00:42"/>
        <d v="1988-03-03T15:51:27"/>
        <d v="1988-05-14T20:56:03"/>
        <d v="1988-05-10T08:02:47"/>
        <d v="1988-03-07T18:20:18"/>
        <d v="1988-08-15T01:12:41"/>
        <d v="1988-02-28T19:52:06"/>
        <d v="1988-02-08T23:15:58"/>
        <d v="1988-01-13T08:54:40"/>
        <d v="1987-12-08T05:03:55"/>
        <d v="1988-08-23T22:42:28"/>
        <d v="1988-07-18T21:30:44"/>
        <d v="1987-12-01T12:56:58"/>
        <d v="1988-05-28T10:42:14"/>
        <d v="1987-12-15T22:46:29"/>
        <d v="1988-02-25T18:40:27"/>
        <d v="1988-07-01T18:38:43"/>
        <d v="1988-08-07T23:17:41"/>
        <d v="1988-02-29T12:09:03"/>
        <d v="1988-02-15T02:01:24"/>
        <d v="1988-03-01T10:58:10"/>
        <d v="1988-06-20T11:32:12"/>
        <d v="1987-10-03T17:08:35"/>
        <d v="1987-09-17T14:20:21"/>
        <d v="1987-09-27T19:53:46"/>
        <d v="1987-09-28T01:07:34"/>
        <d v="1988-04-07T20:25:10"/>
        <d v="1987-11-14T11:43:37"/>
        <d v="1988-03-03T02:09:16"/>
        <d v="1988-04-14T17:26:36"/>
        <d v="1988-02-23T02:33:54"/>
        <d v="1987-12-20T10:47:37"/>
        <d v="1988-03-08T09:01:12"/>
        <d v="1988-01-25T11:25:50"/>
        <d v="1987-10-30T22:27:51"/>
        <d v="1988-02-09T22:53:43"/>
        <d v="1988-01-23T09:19:08"/>
        <d v="1988-01-16T02:20:01"/>
        <d v="1987-10-23T07:04:36"/>
        <d v="1988-02-19T18:32:18"/>
        <d v="1987-10-07T08:34:43"/>
        <d v="1987-10-24T20:44:44"/>
        <d v="1987-11-26T05:39:51"/>
        <d v="1988-08-30T21:42:22"/>
        <d v="1988-04-09T20:28:42"/>
        <d v="1988-04-26T18:09:42"/>
        <d v="1987-10-28T01:27:19"/>
        <d v="1988-06-08T13:53:28"/>
        <d v="1988-07-21T07:48:56"/>
        <d v="1987-11-06T15:56:02"/>
        <d v="1988-01-18T11:45:17"/>
        <d v="1987-10-08T16:03:11"/>
        <d v="1988-10-30T21:53:40"/>
        <d v="1988-03-11T10:59:58"/>
        <d v="1988-04-10T16:16:54"/>
        <d v="1988-01-02T04:57:29"/>
        <d v="1988-09-01T12:55:46"/>
        <d v="1988-05-27T10:47:31"/>
        <d v="1988-09-28T11:18:21"/>
        <d v="1988-03-01T07:51:38"/>
        <d v="1987-12-30T08:15:58"/>
        <d v="1987-10-17T17:25:28"/>
        <d v="1988-10-27T19:22:40"/>
        <d v="1988-05-27T23:50:28"/>
        <d v="1987-11-02T05:47:08"/>
        <d v="1988-01-25T17:11:57"/>
        <d v="1988-07-05T09:07:56"/>
        <d v="1987-12-12T02:11:21"/>
        <d v="1988-01-31T08:14:12"/>
        <d v="1988-10-30T10:02:23"/>
        <d v="1987-12-21T04:50:52"/>
        <d v="1988-03-08T02:28:58"/>
        <d v="1988-01-21T20:28:18"/>
        <d v="1987-11-07T11:03:43"/>
        <d v="1987-10-03T06:18:56"/>
        <d v="1988-09-27T09:12:05"/>
        <d v="1988-01-12T07:12:07"/>
        <d v="1987-10-08T16:14:31"/>
        <d v="1987-12-23T13:11:13"/>
        <d v="1988-03-16T19:01:48"/>
        <d v="1987-10-28T21:50:24"/>
        <d v="1988-02-22T20:05:16"/>
        <d v="1988-05-05T12:44:00"/>
        <d v="1988-09-20T18:53:37"/>
        <d v="1988-03-13T19:18:26"/>
        <d v="1988-02-06T11:48:00"/>
        <d v="1988-02-18T05:59:21"/>
        <d v="1988-02-25T23:12:37"/>
        <d v="1987-11-23T03:04:02"/>
        <d v="1987-10-25T01:17:58"/>
        <d v="1987-11-05T17:50:57"/>
        <d v="1988-03-29T07:15:59"/>
        <d v="1987-12-06T07:47:51"/>
        <d v="1988-01-23T02:35:32"/>
        <d v="1988-05-01T16:25:40"/>
        <d v="1988-02-14T07:51:42"/>
        <d v="1988-07-14T14:15:24"/>
        <d v="1988-07-15T04:31:41"/>
        <d v="1987-11-05T19:27:44"/>
        <d v="1987-10-28T20:46:49"/>
        <d v="1988-05-21T20:58:29"/>
        <d v="1988-09-18T08:31:04"/>
        <d v="1987-12-01T00:24:22"/>
        <d v="1988-01-07T16:58:44"/>
        <d v="1988-01-29T19:00:28"/>
        <d v="1987-10-06T04:24:49"/>
        <d v="1987-10-19T17:57:36"/>
        <d v="1987-12-18T10:24:59"/>
        <d v="1987-10-23T12:10:02"/>
        <d v="1988-04-14T16:09:31"/>
        <d v="1988-08-27T03:08:26"/>
        <d v="1988-06-20T17:39:07"/>
        <d v="1988-03-30T15:51:23"/>
        <d v="1988-06-13T11:13:06"/>
        <d v="1988-08-01T23:41:45"/>
        <d v="1988-04-01T20:50:56"/>
        <d v="1988-03-28T01:30:18"/>
        <d v="1988-09-25T12:07:28"/>
        <d v="1988-07-31T06:03:44"/>
        <d v="1988-02-29T03:53:42"/>
        <d v="1987-11-26T13:26:32"/>
        <d v="1987-12-14T23:55:40"/>
        <d v="1987-12-06T15:14:15"/>
        <d v="1988-02-13T03:52:46"/>
        <d v="1988-04-20T07:28:27"/>
        <d v="1988-03-24T20:45:50"/>
        <d v="1988-02-12T07:41:47"/>
        <d v="1988-01-12T03:12:09"/>
        <d v="1988-09-01T10:58:18"/>
        <d v="1987-10-23T03:07:29"/>
        <d v="1988-01-05T20:21:28"/>
        <d v="1988-06-23T06:44:32"/>
        <d v="1988-06-20T22:19:37"/>
        <d v="1988-04-05T21:59:16"/>
        <d v="1988-08-06T10:03:54"/>
        <d v="1987-10-01T06:15:06"/>
        <d v="1988-05-01T03:20:56"/>
        <d v="1988-06-30T13:44:51"/>
        <d v="1988-07-22T23:46:22"/>
        <d v="1987-10-18T04:19:25"/>
        <d v="1987-11-12T17:10:22"/>
        <d v="1988-05-15T12:55:02"/>
        <d v="1987-09-19T18:09:24"/>
        <d v="1988-05-03T01:09:58"/>
        <d v="1988-04-26T20:40:47"/>
        <d v="1988-01-20T21:19:54"/>
        <d v="1988-06-13T02:15:52"/>
        <d v="1987-10-12T02:01:51"/>
        <d v="1988-11-02T12:23:23"/>
        <d v="1988-06-28T12:37:49"/>
        <d v="1988-08-27T03:24:18"/>
        <d v="1988-06-26T13:05:24"/>
        <d v="1987-10-16T00:20:50"/>
        <d v="1987-12-22T19:50:54"/>
        <d v="1988-07-05T06:34:04"/>
        <d v="1988-07-14T19:38:59"/>
        <d v="1988-07-31T08:19:19"/>
        <d v="1987-10-23T17:50:24"/>
        <d v="1988-08-03T21:58:13"/>
        <d v="1987-12-20T15:46:21"/>
        <d v="1988-01-27T08:40:23"/>
        <d v="1987-10-09T15:20:59"/>
        <d v="1988-07-20T16:07:40"/>
        <d v="1988-02-21T12:34:32"/>
        <d v="1987-09-20T13:09:02"/>
        <d v="1987-11-28T18:50:58"/>
        <d v="1988-06-07T06:47:28"/>
        <d v="1988-07-04T10:03:58"/>
        <d v="1987-09-27T18:28:36"/>
        <d v="1988-03-31T10:22:45"/>
        <d v="1988-04-23T02:23:52"/>
        <d v="1988-06-08T01:39:17"/>
        <d v="1988-02-18T15:47:13"/>
        <d v="1988-04-24T09:01:44"/>
        <d v="1988-02-11T13:06:05"/>
        <d v="1987-10-15T03:44:36"/>
        <d v="1988-01-07T06:33:51"/>
        <d v="1987-12-10T12:09:46"/>
        <d v="1988-01-27T03:45:28"/>
        <d v="1988-01-24T04:26:50"/>
        <d v="1987-10-28T12:45:19"/>
        <d v="1988-06-22T10:59:43"/>
        <d v="1988-11-04T18:51:23"/>
        <d v="1987-11-12T00:25:04"/>
        <d v="1988-01-07T15:14:19"/>
        <d v="1987-11-16T11:09:43"/>
        <d v="1987-11-09T12:33:14"/>
        <d v="1988-06-04T02:37:15"/>
        <d v="1987-10-30T21:49:12"/>
        <d v="1988-03-10T14:03:23"/>
        <d v="1987-11-01T01:55:44"/>
        <d v="1987-11-29T02:35:46"/>
        <d v="1987-12-31T10:01:51"/>
        <d v="1988-02-07T00:25:40"/>
        <d v="1988-01-07T22:05:29"/>
        <d v="1988-06-15T02:21:48"/>
        <d v="1988-03-09T07:29:45"/>
        <d v="1987-11-08T08:22:40"/>
        <d v="1987-11-03T01:39:10"/>
        <d v="1988-09-03T18:20:43"/>
        <d v="1988-06-14T11:17:18"/>
        <d v="1988-01-22T06:38:00"/>
        <d v="1987-11-11T23:09:03"/>
        <d v="1987-12-26T15:12:27"/>
        <d v="1988-06-10T23:59:45"/>
        <d v="1988-03-26T11:13:59"/>
        <d v="1988-02-28T21:28:54"/>
        <d v="1988-04-21T11:05:36"/>
        <d v="1988-11-01T23:43:12"/>
        <d v="1987-09-27T18:36:40"/>
        <d v="1988-05-07T05:02:28"/>
        <d v="1988-05-28T06:17:20"/>
        <d v="1987-12-07T00:49:06"/>
        <d v="1988-04-25T22:10:06"/>
        <d v="1988-09-01T02:34:50"/>
        <d v="1988-01-26T13:53:40"/>
        <d v="1987-11-21T22:52:35"/>
        <d v="1987-10-13T08:59:46"/>
        <d v="1988-07-16T05:28:46"/>
        <d v="1987-11-08T07:40:04"/>
        <d v="1988-04-30T16:02:27"/>
        <d v="1988-02-26T02:13:22"/>
        <d v="1988-08-10T04:33:02"/>
        <d v="1987-12-28T10:24:26"/>
        <d v="1987-12-09T23:35:30"/>
        <d v="1988-01-29T02:06:33"/>
        <d v="1987-10-28T06:43:56"/>
        <d v="1987-11-22T06:14:44"/>
        <d v="1987-12-26T19:24:57"/>
        <d v="1988-06-22T00:05:15"/>
        <d v="1988-03-07T09:12:06"/>
        <d v="1987-11-22T15:42:36"/>
        <d v="1987-09-26T02:58:39"/>
        <d v="1987-11-06T18:02:06"/>
        <d v="1987-12-01T21:01:31"/>
        <d v="1988-08-31T22:28:34"/>
        <d v="1987-10-03T06:13:32"/>
        <d v="1988-07-31T08:57:36"/>
        <d v="1988-05-02T18:53:52"/>
        <d v="1988-06-25T19:46:58"/>
        <d v="1987-11-07T01:21:01"/>
        <d v="1987-10-03T06:40:22"/>
        <d v="1988-06-15T20:33:29"/>
        <d v="1988-07-26T21:29:47"/>
        <d v="1987-10-06T11:20:34"/>
        <d v="1988-02-05T20:02:50"/>
        <d v="1987-10-24T23:32:04"/>
        <d v="1988-07-09T00:22:35"/>
        <d v="1988-04-02T10:43:40"/>
        <d v="1988-10-12T23:39:02"/>
        <d v="1988-01-08T11:09:02"/>
        <d v="1988-01-12T01:36:08"/>
        <d v="1988-10-05T17:19:32"/>
        <d v="1987-10-16T12:14:04"/>
        <d v="1988-01-30T17:42:50"/>
        <d v="1988-04-21T19:42:30"/>
        <d v="1987-10-03T00:26:28"/>
        <d v="1987-11-22T17:14:20"/>
        <d v="1988-10-03T16:25:18"/>
        <d v="1988-10-18T12:21:37"/>
        <d v="1988-07-21T18:36:48"/>
        <d v="1988-07-22T01:54:06"/>
        <d v="1988-01-16T00:46:50"/>
        <d v="1988-05-01T06:37:01"/>
        <d v="1988-05-19T21:42:46"/>
        <d v="1988-09-04T08:59:22"/>
        <d v="1988-01-22T20:11:50"/>
        <d v="1988-04-30T09:02:00"/>
        <d v="1988-08-01T21:31:54"/>
        <d v="1987-12-26T15:28:50"/>
        <d v="1988-02-17T11:49:55"/>
        <d v="1988-03-23T06:27:35"/>
        <d v="1987-12-26T14:27:40"/>
        <d v="1988-01-15T01:52:19"/>
        <d v="1988-03-10T22:13:57"/>
        <d v="1987-11-16T10:26:00"/>
        <d v="1988-10-02T14:42:20"/>
        <d v="1988-10-25T14:41:28"/>
        <d v="1988-05-16T07:54:55"/>
        <d v="1988-07-15T16:31:59"/>
        <d v="1988-08-14T17:45:49"/>
        <d v="1987-12-01T05:59:56"/>
        <d v="1988-10-17T18:16:33"/>
        <d v="1988-07-07T17:44:29"/>
        <d v="1988-03-14T22:23:46"/>
        <d v="1988-09-11T12:16:14"/>
        <d v="1988-10-04T04:54:04"/>
        <d v="1988-01-20T14:52:26"/>
        <d v="1987-11-13T23:12:00"/>
        <d v="1988-11-01T05:06:15"/>
        <d v="1988-05-01T09:58:42"/>
        <d v="1988-07-22T10:49:00"/>
        <d v="1988-01-11T01:18:16"/>
        <d v="1988-06-07T18:41:14"/>
        <d v="1988-05-21T19:54:09"/>
        <m/>
      </sharedItems>
      <fieldGroup par="21" base="18">
        <rangePr groupBy="months" startDate="1985-10-01T11:10:05" endDate="1988-11-18T06:12:03"/>
        <groupItems count="14">
          <s v="(blank)"/>
          <s v="Jan"/>
          <s v="Feb"/>
          <s v="Mar"/>
          <s v="Apr"/>
          <s v="May"/>
          <s v="Jun"/>
          <s v="Jul"/>
          <s v="Aug"/>
          <s v="Sep"/>
          <s v="Oct"/>
          <s v="Nov"/>
          <s v="Dec"/>
          <s v="&gt;11/18/1988"/>
        </groupItems>
      </fieldGroup>
    </cacheField>
    <cacheField name="Date Ended Conversion" numFmtId="0">
      <sharedItems containsNonDate="0" containsDate="1" containsString="0" containsBlank="1" minDate="1985-11-04T17:22:24" maxDate="1988-12-07T22:04:48"/>
    </cacheField>
    <cacheField name="Quarters" numFmtId="0" databaseField="0">
      <fieldGroup base="18">
        <rangePr groupBy="quarters" startDate="1985-10-01T11:10:05" endDate="1988-11-18T06:12:03"/>
        <groupItems count="6">
          <s v="&lt;10/1/1985"/>
          <s v="Qtr1"/>
          <s v="Qtr2"/>
          <s v="Qtr3"/>
          <s v="Qtr4"/>
          <s v="&gt;11/18/1988"/>
        </groupItems>
      </fieldGroup>
    </cacheField>
    <cacheField name="Years" numFmtId="0" databaseField="0">
      <fieldGroup base="18">
        <rangePr groupBy="years" startDate="1985-10-01T11:10:05" endDate="1988-11-18T06:12:03"/>
        <groupItems count="6">
          <s v="&lt;10/1/1985"/>
          <s v="1985"/>
          <s v="1986"/>
          <s v="1987"/>
          <s v="1988"/>
          <s v="&gt;11/18/198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x v="0"/>
    <n v="8500"/>
    <n v="11633"/>
    <x v="0"/>
    <x v="0"/>
    <x v="0"/>
    <n v="1437620400"/>
    <n v="1434931811"/>
    <x v="0"/>
    <n v="182"/>
    <x v="0"/>
    <x v="0"/>
    <n v="1.3685882352941177"/>
    <x v="0"/>
    <x v="0"/>
    <x v="0"/>
  </r>
  <r>
    <n v="1"/>
    <x v="1"/>
    <x v="1"/>
    <n v="10275"/>
    <n v="14653"/>
    <x v="0"/>
    <x v="0"/>
    <x v="0"/>
    <n v="1488464683"/>
    <n v="1485872683"/>
    <x v="0"/>
    <n v="79"/>
    <x v="0"/>
    <x v="0"/>
    <n v="1.4260827250608272"/>
    <x v="1"/>
    <x v="0"/>
    <x v="0"/>
  </r>
  <r>
    <n v="2"/>
    <x v="2"/>
    <x v="2"/>
    <n v="500"/>
    <n v="525"/>
    <x v="0"/>
    <x v="1"/>
    <x v="1"/>
    <n v="1455555083"/>
    <n v="1454691083"/>
    <x v="0"/>
    <n v="35"/>
    <x v="0"/>
    <x v="0"/>
    <n v="1.05"/>
    <x v="2"/>
    <x v="0"/>
    <x v="0"/>
  </r>
  <r>
    <n v="3"/>
    <x v="3"/>
    <x v="3"/>
    <n v="10000"/>
    <n v="10390"/>
    <x v="0"/>
    <x v="0"/>
    <x v="0"/>
    <n v="1407414107"/>
    <n v="1404822107"/>
    <x v="0"/>
    <n v="150"/>
    <x v="0"/>
    <x v="0"/>
    <n v="1.0389999999999999"/>
    <x v="3"/>
    <x v="0"/>
    <x v="0"/>
  </r>
  <r>
    <n v="4"/>
    <x v="4"/>
    <x v="4"/>
    <n v="44000"/>
    <n v="54116.28"/>
    <x v="0"/>
    <x v="0"/>
    <x v="0"/>
    <n v="1450555279"/>
    <n v="1447963279"/>
    <x v="0"/>
    <n v="284"/>
    <x v="0"/>
    <x v="0"/>
    <n v="1.2299154545454545"/>
    <x v="4"/>
    <x v="0"/>
    <x v="0"/>
  </r>
  <r>
    <n v="5"/>
    <x v="5"/>
    <x v="5"/>
    <n v="3999"/>
    <n v="4390"/>
    <x v="0"/>
    <x v="0"/>
    <x v="0"/>
    <n v="1469770500"/>
    <n v="1468362207"/>
    <x v="0"/>
    <n v="47"/>
    <x v="0"/>
    <x v="0"/>
    <n v="1.0977744436109027"/>
    <x v="5"/>
    <x v="0"/>
    <x v="0"/>
  </r>
  <r>
    <n v="6"/>
    <x v="6"/>
    <x v="6"/>
    <n v="8000"/>
    <n v="8519"/>
    <x v="0"/>
    <x v="0"/>
    <x v="0"/>
    <n v="1402710250"/>
    <n v="1401846250"/>
    <x v="0"/>
    <n v="58"/>
    <x v="0"/>
    <x v="0"/>
    <n v="1.064875"/>
    <x v="6"/>
    <x v="0"/>
    <x v="0"/>
  </r>
  <r>
    <n v="7"/>
    <x v="7"/>
    <x v="7"/>
    <n v="9000"/>
    <n v="9110"/>
    <x v="0"/>
    <x v="0"/>
    <x v="0"/>
    <n v="1467680867"/>
    <n v="1464224867"/>
    <x v="0"/>
    <n v="57"/>
    <x v="0"/>
    <x v="0"/>
    <n v="1.0122222222222221"/>
    <x v="7"/>
    <x v="0"/>
    <x v="0"/>
  </r>
  <r>
    <n v="8"/>
    <x v="8"/>
    <x v="8"/>
    <n v="3500"/>
    <n v="3501.52"/>
    <x v="0"/>
    <x v="0"/>
    <x v="0"/>
    <n v="1460754000"/>
    <n v="1460155212"/>
    <x v="0"/>
    <n v="12"/>
    <x v="0"/>
    <x v="0"/>
    <n v="1.0004342857142856"/>
    <x v="8"/>
    <x v="0"/>
    <x v="0"/>
  </r>
  <r>
    <n v="9"/>
    <x v="9"/>
    <x v="9"/>
    <n v="500"/>
    <n v="629.99"/>
    <x v="0"/>
    <x v="0"/>
    <x v="0"/>
    <n v="1460860144"/>
    <n v="1458268144"/>
    <x v="0"/>
    <n v="20"/>
    <x v="0"/>
    <x v="0"/>
    <n v="1.2599800000000001"/>
    <x v="9"/>
    <x v="0"/>
    <x v="0"/>
  </r>
  <r>
    <n v="10"/>
    <x v="10"/>
    <x v="10"/>
    <n v="3000"/>
    <n v="3015"/>
    <x v="0"/>
    <x v="0"/>
    <x v="0"/>
    <n v="1403660279"/>
    <n v="1400636279"/>
    <x v="0"/>
    <n v="19"/>
    <x v="0"/>
    <x v="0"/>
    <n v="1.0049999999999999"/>
    <x v="10"/>
    <x v="0"/>
    <x v="0"/>
  </r>
  <r>
    <n v="11"/>
    <x v="11"/>
    <x v="11"/>
    <n v="5000"/>
    <n v="6025"/>
    <x v="0"/>
    <x v="0"/>
    <x v="0"/>
    <n v="1471834800"/>
    <n v="1469126462"/>
    <x v="0"/>
    <n v="75"/>
    <x v="0"/>
    <x v="0"/>
    <n v="1.2050000000000001"/>
    <x v="11"/>
    <x v="0"/>
    <x v="0"/>
  </r>
  <r>
    <n v="12"/>
    <x v="12"/>
    <x v="12"/>
    <n v="30000"/>
    <n v="49588"/>
    <x v="0"/>
    <x v="0"/>
    <x v="0"/>
    <n v="1405479600"/>
    <n v="1401642425"/>
    <x v="0"/>
    <n v="827"/>
    <x v="0"/>
    <x v="0"/>
    <n v="1.6529333333333334"/>
    <x v="12"/>
    <x v="0"/>
    <x v="0"/>
  </r>
  <r>
    <n v="13"/>
    <x v="13"/>
    <x v="13"/>
    <n v="3500"/>
    <n v="5599"/>
    <x v="0"/>
    <x v="0"/>
    <x v="0"/>
    <n v="1466713620"/>
    <n v="1463588109"/>
    <x v="0"/>
    <n v="51"/>
    <x v="0"/>
    <x v="0"/>
    <n v="1.5997142857142856"/>
    <x v="13"/>
    <x v="0"/>
    <x v="0"/>
  </r>
  <r>
    <n v="14"/>
    <x v="14"/>
    <x v="14"/>
    <n v="6000"/>
    <n v="6056"/>
    <x v="0"/>
    <x v="2"/>
    <x v="2"/>
    <n v="1405259940"/>
    <n v="1403051888"/>
    <x v="0"/>
    <n v="41"/>
    <x v="0"/>
    <x v="0"/>
    <n v="1.0093333333333334"/>
    <x v="14"/>
    <x v="0"/>
    <x v="0"/>
  </r>
  <r>
    <n v="15"/>
    <x v="15"/>
    <x v="15"/>
    <n v="2000"/>
    <n v="2132"/>
    <x v="0"/>
    <x v="3"/>
    <x v="3"/>
    <n v="1443384840"/>
    <n v="1441790658"/>
    <x v="0"/>
    <n v="98"/>
    <x v="0"/>
    <x v="0"/>
    <n v="1.0660000000000001"/>
    <x v="15"/>
    <x v="0"/>
    <x v="0"/>
  </r>
  <r>
    <n v="16"/>
    <x v="16"/>
    <x v="16"/>
    <n v="12000"/>
    <n v="12029"/>
    <x v="0"/>
    <x v="0"/>
    <x v="0"/>
    <n v="1402896600"/>
    <n v="1398971211"/>
    <x v="0"/>
    <n v="70"/>
    <x v="0"/>
    <x v="0"/>
    <n v="1.0024166666666667"/>
    <x v="16"/>
    <x v="0"/>
    <x v="0"/>
  </r>
  <r>
    <n v="17"/>
    <x v="17"/>
    <x v="17"/>
    <n v="1500"/>
    <n v="1510"/>
    <x v="0"/>
    <x v="1"/>
    <x v="1"/>
    <n v="1415126022"/>
    <n v="1412530422"/>
    <x v="0"/>
    <n v="36"/>
    <x v="0"/>
    <x v="0"/>
    <n v="1.0066666666666666"/>
    <x v="17"/>
    <x v="0"/>
    <x v="0"/>
  </r>
  <r>
    <n v="18"/>
    <x v="18"/>
    <x v="18"/>
    <n v="30000"/>
    <n v="31896.33"/>
    <x v="0"/>
    <x v="0"/>
    <x v="0"/>
    <n v="1410958856"/>
    <n v="1408366856"/>
    <x v="0"/>
    <n v="342"/>
    <x v="0"/>
    <x v="0"/>
    <n v="1.0632110000000001"/>
    <x v="18"/>
    <x v="0"/>
    <x v="0"/>
  </r>
  <r>
    <n v="19"/>
    <x v="19"/>
    <x v="19"/>
    <n v="850"/>
    <n v="1235"/>
    <x v="0"/>
    <x v="0"/>
    <x v="0"/>
    <n v="1437420934"/>
    <n v="1434828934"/>
    <x v="0"/>
    <n v="22"/>
    <x v="0"/>
    <x v="0"/>
    <n v="1.4529411764705882"/>
    <x v="19"/>
    <x v="0"/>
    <x v="0"/>
  </r>
  <r>
    <n v="20"/>
    <x v="20"/>
    <x v="20"/>
    <n v="2000"/>
    <n v="2004"/>
    <x v="0"/>
    <x v="0"/>
    <x v="0"/>
    <n v="1442167912"/>
    <n v="1436983912"/>
    <x v="0"/>
    <n v="25"/>
    <x v="0"/>
    <x v="0"/>
    <n v="1.002"/>
    <x v="20"/>
    <x v="0"/>
    <x v="0"/>
  </r>
  <r>
    <n v="21"/>
    <x v="21"/>
    <x v="21"/>
    <n v="18500"/>
    <n v="20190"/>
    <x v="0"/>
    <x v="0"/>
    <x v="0"/>
    <n v="1411743789"/>
    <n v="1409151789"/>
    <x v="0"/>
    <n v="101"/>
    <x v="0"/>
    <x v="0"/>
    <n v="1.0913513513513513"/>
    <x v="21"/>
    <x v="0"/>
    <x v="0"/>
  </r>
  <r>
    <n v="22"/>
    <x v="22"/>
    <x v="22"/>
    <n v="350"/>
    <n v="410"/>
    <x v="0"/>
    <x v="0"/>
    <x v="0"/>
    <n v="1420099140"/>
    <n v="1418766740"/>
    <x v="0"/>
    <n v="8"/>
    <x v="0"/>
    <x v="0"/>
    <n v="1.1714285714285715"/>
    <x v="22"/>
    <x v="0"/>
    <x v="0"/>
  </r>
  <r>
    <n v="23"/>
    <x v="23"/>
    <x v="23"/>
    <n v="2000"/>
    <n v="2370"/>
    <x v="0"/>
    <x v="0"/>
    <x v="0"/>
    <n v="1430407200"/>
    <n v="1428086501"/>
    <x v="0"/>
    <n v="23"/>
    <x v="0"/>
    <x v="0"/>
    <n v="1.1850000000000001"/>
    <x v="23"/>
    <x v="0"/>
    <x v="0"/>
  </r>
  <r>
    <n v="24"/>
    <x v="24"/>
    <x v="24"/>
    <n v="35000"/>
    <n v="38082.69"/>
    <x v="0"/>
    <x v="0"/>
    <x v="0"/>
    <n v="1442345940"/>
    <n v="1439494863"/>
    <x v="0"/>
    <n v="574"/>
    <x v="0"/>
    <x v="0"/>
    <n v="1.0880768571428572"/>
    <x v="24"/>
    <x v="0"/>
    <x v="0"/>
  </r>
  <r>
    <n v="25"/>
    <x v="25"/>
    <x v="25"/>
    <n v="600"/>
    <n v="800"/>
    <x v="0"/>
    <x v="0"/>
    <x v="0"/>
    <n v="1452299761"/>
    <n v="1447115761"/>
    <x v="0"/>
    <n v="14"/>
    <x v="0"/>
    <x v="0"/>
    <n v="1.3333333333333333"/>
    <x v="25"/>
    <x v="0"/>
    <x v="0"/>
  </r>
  <r>
    <n v="26"/>
    <x v="26"/>
    <x v="26"/>
    <n v="1250"/>
    <n v="1940"/>
    <x v="0"/>
    <x v="0"/>
    <x v="0"/>
    <n v="1408278144"/>
    <n v="1404822144"/>
    <x v="0"/>
    <n v="19"/>
    <x v="0"/>
    <x v="0"/>
    <n v="1.552"/>
    <x v="26"/>
    <x v="0"/>
    <x v="0"/>
  </r>
  <r>
    <n v="27"/>
    <x v="27"/>
    <x v="27"/>
    <n v="20000"/>
    <n v="22345"/>
    <x v="0"/>
    <x v="4"/>
    <x v="4"/>
    <n v="1416113833"/>
    <n v="1413518233"/>
    <x v="0"/>
    <n v="150"/>
    <x v="0"/>
    <x v="0"/>
    <n v="1.1172500000000001"/>
    <x v="27"/>
    <x v="0"/>
    <x v="0"/>
  </r>
  <r>
    <n v="28"/>
    <x v="28"/>
    <x v="28"/>
    <n v="12000"/>
    <n v="12042"/>
    <x v="0"/>
    <x v="0"/>
    <x v="0"/>
    <n v="1450307284"/>
    <n v="1447715284"/>
    <x v="0"/>
    <n v="71"/>
    <x v="0"/>
    <x v="0"/>
    <n v="1.0035000000000001"/>
    <x v="28"/>
    <x v="0"/>
    <x v="0"/>
  </r>
  <r>
    <n v="29"/>
    <x v="29"/>
    <x v="29"/>
    <n v="3000"/>
    <n v="3700"/>
    <x v="0"/>
    <x v="1"/>
    <x v="1"/>
    <n v="1406045368"/>
    <n v="1403453368"/>
    <x v="0"/>
    <n v="117"/>
    <x v="0"/>
    <x v="0"/>
    <n v="1.2333333333333334"/>
    <x v="29"/>
    <x v="0"/>
    <x v="0"/>
  </r>
  <r>
    <n v="30"/>
    <x v="30"/>
    <x v="30"/>
    <n v="4000"/>
    <n v="4051.99"/>
    <x v="0"/>
    <x v="0"/>
    <x v="0"/>
    <n v="1408604515"/>
    <n v="1406012515"/>
    <x v="0"/>
    <n v="53"/>
    <x v="0"/>
    <x v="0"/>
    <n v="1.0129975"/>
    <x v="30"/>
    <x v="0"/>
    <x v="0"/>
  </r>
  <r>
    <n v="31"/>
    <x v="31"/>
    <x v="31"/>
    <n v="13"/>
    <n v="13"/>
    <x v="0"/>
    <x v="0"/>
    <x v="0"/>
    <n v="1453748434"/>
    <n v="1452193234"/>
    <x v="0"/>
    <n v="1"/>
    <x v="0"/>
    <x v="0"/>
    <n v="1"/>
    <x v="31"/>
    <x v="0"/>
    <x v="0"/>
  </r>
  <r>
    <n v="32"/>
    <x v="32"/>
    <x v="32"/>
    <n v="28450"/>
    <n v="28520"/>
    <x v="0"/>
    <x v="0"/>
    <x v="0"/>
    <n v="1463111940"/>
    <n v="1459523017"/>
    <x v="0"/>
    <n v="89"/>
    <x v="0"/>
    <x v="0"/>
    <n v="1.0024604569420035"/>
    <x v="32"/>
    <x v="0"/>
    <x v="0"/>
  </r>
  <r>
    <n v="33"/>
    <x v="33"/>
    <x v="33"/>
    <n v="5250"/>
    <n v="5360"/>
    <x v="0"/>
    <x v="0"/>
    <x v="0"/>
    <n v="1447001501"/>
    <n v="1444405901"/>
    <x v="0"/>
    <n v="64"/>
    <x v="0"/>
    <x v="0"/>
    <n v="1.0209523809523811"/>
    <x v="33"/>
    <x v="0"/>
    <x v="0"/>
  </r>
  <r>
    <n v="34"/>
    <x v="34"/>
    <x v="34"/>
    <n v="2600"/>
    <n v="3392"/>
    <x v="0"/>
    <x v="0"/>
    <x v="0"/>
    <n v="1407224601"/>
    <n v="1405928601"/>
    <x v="0"/>
    <n v="68"/>
    <x v="0"/>
    <x v="0"/>
    <n v="1.3046153846153845"/>
    <x v="34"/>
    <x v="0"/>
    <x v="0"/>
  </r>
  <r>
    <n v="35"/>
    <x v="35"/>
    <x v="35"/>
    <n v="1000"/>
    <n v="1665"/>
    <x v="0"/>
    <x v="0"/>
    <x v="0"/>
    <n v="1430179200"/>
    <n v="1428130814"/>
    <x v="0"/>
    <n v="28"/>
    <x v="0"/>
    <x v="0"/>
    <n v="1.665"/>
    <x v="35"/>
    <x v="0"/>
    <x v="0"/>
  </r>
  <r>
    <n v="36"/>
    <x v="36"/>
    <x v="36"/>
    <n v="6000"/>
    <n v="8529"/>
    <x v="0"/>
    <x v="0"/>
    <x v="0"/>
    <n v="1428128525"/>
    <n v="1425540125"/>
    <x v="0"/>
    <n v="44"/>
    <x v="0"/>
    <x v="0"/>
    <n v="1.4215"/>
    <x v="36"/>
    <x v="0"/>
    <x v="0"/>
  </r>
  <r>
    <n v="37"/>
    <x v="37"/>
    <x v="37"/>
    <n v="22000"/>
    <n v="40357"/>
    <x v="0"/>
    <x v="0"/>
    <x v="0"/>
    <n v="1425055079"/>
    <n v="1422463079"/>
    <x v="0"/>
    <n v="253"/>
    <x v="0"/>
    <x v="0"/>
    <n v="1.8344090909090909"/>
    <x v="37"/>
    <x v="0"/>
    <x v="0"/>
  </r>
  <r>
    <n v="38"/>
    <x v="38"/>
    <x v="38"/>
    <n v="2500"/>
    <n v="2751"/>
    <x v="0"/>
    <x v="0"/>
    <x v="0"/>
    <n v="1368235344"/>
    <n v="1365643344"/>
    <x v="0"/>
    <n v="66"/>
    <x v="0"/>
    <x v="0"/>
    <n v="1.1004"/>
    <x v="38"/>
    <x v="0"/>
    <x v="0"/>
  </r>
  <r>
    <n v="39"/>
    <x v="39"/>
    <x v="39"/>
    <n v="25000"/>
    <n v="32745"/>
    <x v="0"/>
    <x v="1"/>
    <x v="1"/>
    <n v="1401058740"/>
    <n v="1398388068"/>
    <x v="0"/>
    <n v="217"/>
    <x v="0"/>
    <x v="0"/>
    <n v="1.3098000000000001"/>
    <x v="39"/>
    <x v="0"/>
    <x v="0"/>
  </r>
  <r>
    <n v="40"/>
    <x v="40"/>
    <x v="40"/>
    <n v="2000"/>
    <n v="2027"/>
    <x v="0"/>
    <x v="0"/>
    <x v="0"/>
    <n v="1403150400"/>
    <n v="1401426488"/>
    <x v="0"/>
    <n v="16"/>
    <x v="0"/>
    <x v="0"/>
    <n v="1.0135000000000001"/>
    <x v="40"/>
    <x v="0"/>
    <x v="0"/>
  </r>
  <r>
    <n v="41"/>
    <x v="41"/>
    <x v="41"/>
    <n v="2000"/>
    <n v="2000"/>
    <x v="0"/>
    <x v="0"/>
    <x v="0"/>
    <n v="1412516354"/>
    <n v="1409924354"/>
    <x v="0"/>
    <n v="19"/>
    <x v="0"/>
    <x v="0"/>
    <n v="1"/>
    <x v="41"/>
    <x v="0"/>
    <x v="0"/>
  </r>
  <r>
    <n v="42"/>
    <x v="42"/>
    <x v="42"/>
    <n v="14000"/>
    <n v="19860"/>
    <x v="0"/>
    <x v="0"/>
    <x v="0"/>
    <n v="1419780026"/>
    <n v="1417188026"/>
    <x v="0"/>
    <n v="169"/>
    <x v="0"/>
    <x v="0"/>
    <n v="1.4185714285714286"/>
    <x v="42"/>
    <x v="0"/>
    <x v="0"/>
  </r>
  <r>
    <n v="43"/>
    <x v="43"/>
    <x v="43"/>
    <n v="10000"/>
    <n v="30866"/>
    <x v="0"/>
    <x v="0"/>
    <x v="0"/>
    <n v="1405209600"/>
    <n v="1402599486"/>
    <x v="0"/>
    <n v="263"/>
    <x v="0"/>
    <x v="0"/>
    <n v="3.0865999999999998"/>
    <x v="43"/>
    <x v="0"/>
    <x v="0"/>
  </r>
  <r>
    <n v="44"/>
    <x v="44"/>
    <x v="44"/>
    <n v="2000"/>
    <n v="2000"/>
    <x v="0"/>
    <x v="0"/>
    <x v="0"/>
    <n v="1412648537"/>
    <n v="1408760537"/>
    <x v="0"/>
    <n v="15"/>
    <x v="0"/>
    <x v="0"/>
    <n v="1"/>
    <x v="44"/>
    <x v="0"/>
    <x v="0"/>
  </r>
  <r>
    <n v="45"/>
    <x v="45"/>
    <x v="45"/>
    <n v="5000"/>
    <n v="6000"/>
    <x v="0"/>
    <x v="0"/>
    <x v="0"/>
    <n v="1461769107"/>
    <n v="1459177107"/>
    <x v="0"/>
    <n v="61"/>
    <x v="0"/>
    <x v="0"/>
    <n v="1.2"/>
    <x v="45"/>
    <x v="0"/>
    <x v="0"/>
  </r>
  <r>
    <n v="46"/>
    <x v="46"/>
    <x v="46"/>
    <n v="8400"/>
    <n v="8750"/>
    <x v="0"/>
    <x v="2"/>
    <x v="2"/>
    <n v="1450220974"/>
    <n v="1447628974"/>
    <x v="0"/>
    <n v="45"/>
    <x v="0"/>
    <x v="0"/>
    <n v="1.0416666666666667"/>
    <x v="46"/>
    <x v="0"/>
    <x v="0"/>
  </r>
  <r>
    <n v="47"/>
    <x v="47"/>
    <x v="47"/>
    <n v="5000"/>
    <n v="5380.55"/>
    <x v="0"/>
    <x v="0"/>
    <x v="0"/>
    <n v="1419021607"/>
    <n v="1413834007"/>
    <x v="0"/>
    <n v="70"/>
    <x v="0"/>
    <x v="0"/>
    <n v="1.0761100000000001"/>
    <x v="47"/>
    <x v="0"/>
    <x v="0"/>
  </r>
  <r>
    <n v="48"/>
    <x v="48"/>
    <x v="48"/>
    <n v="2000"/>
    <n v="2159"/>
    <x v="0"/>
    <x v="1"/>
    <x v="1"/>
    <n v="1425211200"/>
    <n v="1422534260"/>
    <x v="0"/>
    <n v="38"/>
    <x v="0"/>
    <x v="0"/>
    <n v="1.0794999999999999"/>
    <x v="48"/>
    <x v="0"/>
    <x v="0"/>
  </r>
  <r>
    <n v="49"/>
    <x v="49"/>
    <x v="49"/>
    <n v="12000"/>
    <n v="12000"/>
    <x v="0"/>
    <x v="0"/>
    <x v="0"/>
    <n v="1445660045"/>
    <n v="1443068045"/>
    <x v="0"/>
    <n v="87"/>
    <x v="0"/>
    <x v="0"/>
    <n v="1"/>
    <x v="49"/>
    <x v="0"/>
    <x v="0"/>
  </r>
  <r>
    <n v="50"/>
    <x v="50"/>
    <x v="50"/>
    <n v="600"/>
    <n v="600"/>
    <x v="0"/>
    <x v="1"/>
    <x v="1"/>
    <n v="1422637200"/>
    <n v="1419271458"/>
    <x v="0"/>
    <n v="22"/>
    <x v="0"/>
    <x v="0"/>
    <n v="1"/>
    <x v="50"/>
    <x v="0"/>
    <x v="0"/>
  </r>
  <r>
    <n v="51"/>
    <x v="51"/>
    <x v="51"/>
    <n v="11000"/>
    <n v="14082"/>
    <x v="0"/>
    <x v="0"/>
    <x v="0"/>
    <n v="1439245037"/>
    <n v="1436653037"/>
    <x v="0"/>
    <n v="119"/>
    <x v="0"/>
    <x v="0"/>
    <n v="1.2801818181818181"/>
    <x v="51"/>
    <x v="0"/>
    <x v="0"/>
  </r>
  <r>
    <n v="52"/>
    <x v="52"/>
    <x v="52"/>
    <n v="10000"/>
    <n v="11621"/>
    <x v="0"/>
    <x v="0"/>
    <x v="0"/>
    <n v="1405615846"/>
    <n v="1403023846"/>
    <x v="0"/>
    <n v="52"/>
    <x v="0"/>
    <x v="0"/>
    <n v="1.1620999999999999"/>
    <x v="52"/>
    <x v="0"/>
    <x v="0"/>
  </r>
  <r>
    <n v="53"/>
    <x v="53"/>
    <x v="53"/>
    <n v="3000"/>
    <n v="3289"/>
    <x v="0"/>
    <x v="0"/>
    <x v="0"/>
    <n v="1396648800"/>
    <n v="1395407445"/>
    <x v="0"/>
    <n v="117"/>
    <x v="0"/>
    <x v="0"/>
    <n v="1.0963333333333334"/>
    <x v="53"/>
    <x v="0"/>
    <x v="0"/>
  </r>
  <r>
    <n v="54"/>
    <x v="54"/>
    <x v="54"/>
    <n v="10000"/>
    <n v="10100"/>
    <x v="0"/>
    <x v="0"/>
    <x v="0"/>
    <n v="1451063221"/>
    <n v="1448471221"/>
    <x v="0"/>
    <n v="52"/>
    <x v="0"/>
    <x v="0"/>
    <n v="1.01"/>
    <x v="54"/>
    <x v="0"/>
    <x v="0"/>
  </r>
  <r>
    <n v="55"/>
    <x v="55"/>
    <x v="55"/>
    <n v="8600"/>
    <n v="11090"/>
    <x v="0"/>
    <x v="0"/>
    <x v="0"/>
    <n v="1464390916"/>
    <n v="1462576516"/>
    <x v="0"/>
    <n v="86"/>
    <x v="0"/>
    <x v="0"/>
    <n v="1.2895348837209302"/>
    <x v="55"/>
    <x v="0"/>
    <x v="0"/>
  </r>
  <r>
    <n v="56"/>
    <x v="56"/>
    <x v="56"/>
    <n v="8000"/>
    <n v="8581"/>
    <x v="0"/>
    <x v="1"/>
    <x v="1"/>
    <n v="1433779200"/>
    <n v="1432559424"/>
    <x v="0"/>
    <n v="174"/>
    <x v="0"/>
    <x v="0"/>
    <n v="1.0726249999999999"/>
    <x v="56"/>
    <x v="0"/>
    <x v="0"/>
  </r>
  <r>
    <n v="57"/>
    <x v="57"/>
    <x v="57"/>
    <n v="15000"/>
    <n v="15285"/>
    <x v="0"/>
    <x v="0"/>
    <x v="0"/>
    <n v="1429991962"/>
    <n v="1427399962"/>
    <x v="0"/>
    <n v="69"/>
    <x v="0"/>
    <x v="0"/>
    <n v="1.0189999999999999"/>
    <x v="57"/>
    <x v="0"/>
    <x v="0"/>
  </r>
  <r>
    <n v="58"/>
    <x v="58"/>
    <x v="58"/>
    <n v="10000"/>
    <n v="10291"/>
    <x v="0"/>
    <x v="0"/>
    <x v="0"/>
    <n v="1416423172"/>
    <n v="1413827572"/>
    <x v="0"/>
    <n v="75"/>
    <x v="0"/>
    <x v="0"/>
    <n v="1.0290999999999999"/>
    <x v="58"/>
    <x v="0"/>
    <x v="0"/>
  </r>
  <r>
    <n v="59"/>
    <x v="59"/>
    <x v="59"/>
    <n v="20000"/>
    <n v="20025.14"/>
    <x v="0"/>
    <x v="0"/>
    <x v="0"/>
    <n v="1442264400"/>
    <n v="1439530776"/>
    <x v="0"/>
    <n v="33"/>
    <x v="0"/>
    <x v="0"/>
    <n v="1.0012570000000001"/>
    <x v="59"/>
    <x v="0"/>
    <x v="0"/>
  </r>
  <r>
    <n v="60"/>
    <x v="60"/>
    <x v="60"/>
    <n v="4500"/>
    <n v="4648.33"/>
    <x v="0"/>
    <x v="1"/>
    <x v="1"/>
    <n v="1395532800"/>
    <n v="1393882717"/>
    <x v="0"/>
    <n v="108"/>
    <x v="0"/>
    <x v="1"/>
    <n v="1.0329622222222221"/>
    <x v="60"/>
    <x v="0"/>
    <x v="1"/>
  </r>
  <r>
    <n v="61"/>
    <x v="61"/>
    <x v="61"/>
    <n v="5000"/>
    <n v="7415"/>
    <x v="0"/>
    <x v="0"/>
    <x v="0"/>
    <n v="1370547157"/>
    <n v="1368646357"/>
    <x v="0"/>
    <n v="23"/>
    <x v="0"/>
    <x v="1"/>
    <n v="1.4830000000000001"/>
    <x v="61"/>
    <x v="0"/>
    <x v="1"/>
  </r>
  <r>
    <n v="62"/>
    <x v="62"/>
    <x v="62"/>
    <n v="3000"/>
    <n v="4642"/>
    <x v="0"/>
    <x v="0"/>
    <x v="0"/>
    <n v="1362337878"/>
    <n v="1360177878"/>
    <x v="0"/>
    <n v="48"/>
    <x v="0"/>
    <x v="1"/>
    <n v="1.5473333333333332"/>
    <x v="62"/>
    <x v="0"/>
    <x v="1"/>
  </r>
  <r>
    <n v="63"/>
    <x v="63"/>
    <x v="63"/>
    <n v="2000"/>
    <n v="2270.37"/>
    <x v="0"/>
    <x v="0"/>
    <x v="0"/>
    <n v="1388206740"/>
    <n v="1386194013"/>
    <x v="0"/>
    <n v="64"/>
    <x v="0"/>
    <x v="1"/>
    <n v="1.1351849999999999"/>
    <x v="63"/>
    <x v="0"/>
    <x v="1"/>
  </r>
  <r>
    <n v="64"/>
    <x v="64"/>
    <x v="64"/>
    <n v="1200"/>
    <n v="2080"/>
    <x v="0"/>
    <x v="0"/>
    <x v="0"/>
    <n v="1373243181"/>
    <n v="1370651181"/>
    <x v="0"/>
    <n v="24"/>
    <x v="0"/>
    <x v="1"/>
    <n v="1.7333333333333334"/>
    <x v="64"/>
    <x v="0"/>
    <x v="1"/>
  </r>
  <r>
    <n v="65"/>
    <x v="65"/>
    <x v="65"/>
    <n v="7000"/>
    <n v="7527"/>
    <x v="0"/>
    <x v="5"/>
    <x v="5"/>
    <n v="1407736740"/>
    <n v="1405453354"/>
    <x v="0"/>
    <n v="57"/>
    <x v="0"/>
    <x v="1"/>
    <n v="1.0752857142857142"/>
    <x v="65"/>
    <x v="0"/>
    <x v="1"/>
  </r>
  <r>
    <n v="66"/>
    <x v="66"/>
    <x v="66"/>
    <n v="2000"/>
    <n v="2372"/>
    <x v="0"/>
    <x v="0"/>
    <x v="0"/>
    <n v="1468873420"/>
    <n v="1466281420"/>
    <x v="0"/>
    <n v="26"/>
    <x v="0"/>
    <x v="1"/>
    <n v="1.1859999999999999"/>
    <x v="66"/>
    <x v="0"/>
    <x v="1"/>
  </r>
  <r>
    <n v="67"/>
    <x v="67"/>
    <x v="67"/>
    <n v="2000"/>
    <n v="2325"/>
    <x v="0"/>
    <x v="0"/>
    <x v="0"/>
    <n v="1342360804"/>
    <n v="1339768804"/>
    <x v="0"/>
    <n v="20"/>
    <x v="0"/>
    <x v="1"/>
    <n v="1.1625000000000001"/>
    <x v="67"/>
    <x v="0"/>
    <x v="1"/>
  </r>
  <r>
    <n v="68"/>
    <x v="68"/>
    <x v="68"/>
    <n v="600"/>
    <n v="763"/>
    <x v="0"/>
    <x v="1"/>
    <x v="1"/>
    <n v="1393162791"/>
    <n v="1390570791"/>
    <x v="0"/>
    <n v="36"/>
    <x v="0"/>
    <x v="1"/>
    <n v="1.2716666666666667"/>
    <x v="68"/>
    <x v="0"/>
    <x v="1"/>
  </r>
  <r>
    <n v="69"/>
    <x v="69"/>
    <x v="69"/>
    <n v="10000"/>
    <n v="11094.23"/>
    <x v="0"/>
    <x v="0"/>
    <x v="0"/>
    <n v="1317538740"/>
    <n v="1314765025"/>
    <x v="0"/>
    <n v="178"/>
    <x v="0"/>
    <x v="1"/>
    <n v="1.109423"/>
    <x v="69"/>
    <x v="0"/>
    <x v="1"/>
  </r>
  <r>
    <n v="70"/>
    <x v="70"/>
    <x v="70"/>
    <n v="500"/>
    <n v="636"/>
    <x v="0"/>
    <x v="0"/>
    <x v="0"/>
    <n v="1315171845"/>
    <n v="1309987845"/>
    <x v="0"/>
    <n v="17"/>
    <x v="0"/>
    <x v="1"/>
    <n v="1.272"/>
    <x v="70"/>
    <x v="0"/>
    <x v="1"/>
  </r>
  <r>
    <n v="71"/>
    <x v="71"/>
    <x v="71"/>
    <n v="1800"/>
    <n v="2231"/>
    <x v="0"/>
    <x v="0"/>
    <x v="0"/>
    <n v="1338186657"/>
    <n v="1333002657"/>
    <x v="0"/>
    <n v="32"/>
    <x v="0"/>
    <x v="1"/>
    <n v="1.2394444444444443"/>
    <x v="71"/>
    <x v="0"/>
    <x v="1"/>
  </r>
  <r>
    <n v="72"/>
    <x v="72"/>
    <x v="72"/>
    <n v="2200"/>
    <n v="2385"/>
    <x v="0"/>
    <x v="0"/>
    <x v="0"/>
    <n v="1352937600"/>
    <n v="1351210481"/>
    <x v="0"/>
    <n v="41"/>
    <x v="0"/>
    <x v="1"/>
    <n v="1.084090909090909"/>
    <x v="72"/>
    <x v="0"/>
    <x v="1"/>
  </r>
  <r>
    <n v="73"/>
    <x v="73"/>
    <x v="73"/>
    <n v="900"/>
    <n v="900"/>
    <x v="0"/>
    <x v="0"/>
    <x v="0"/>
    <n v="1304395140"/>
    <n v="1297620584"/>
    <x v="0"/>
    <n v="18"/>
    <x v="0"/>
    <x v="1"/>
    <n v="1"/>
    <x v="73"/>
    <x v="0"/>
    <x v="1"/>
  </r>
  <r>
    <n v="74"/>
    <x v="74"/>
    <x v="74"/>
    <n v="500"/>
    <n v="564.66"/>
    <x v="0"/>
    <x v="6"/>
    <x v="3"/>
    <n v="1453376495"/>
    <n v="1450784495"/>
    <x v="0"/>
    <n v="29"/>
    <x v="0"/>
    <x v="1"/>
    <n v="1.1293199999999999"/>
    <x v="74"/>
    <x v="0"/>
    <x v="1"/>
  </r>
  <r>
    <n v="75"/>
    <x v="75"/>
    <x v="75"/>
    <n v="3500"/>
    <n v="4040"/>
    <x v="0"/>
    <x v="0"/>
    <x v="0"/>
    <n v="1366693272"/>
    <n v="1364101272"/>
    <x v="0"/>
    <n v="47"/>
    <x v="0"/>
    <x v="1"/>
    <n v="1.1542857142857144"/>
    <x v="75"/>
    <x v="0"/>
    <x v="1"/>
  </r>
  <r>
    <n v="76"/>
    <x v="76"/>
    <x v="76"/>
    <n v="300"/>
    <n v="460"/>
    <x v="0"/>
    <x v="0"/>
    <x v="0"/>
    <n v="1325007358"/>
    <n v="1319819758"/>
    <x v="0"/>
    <n v="15"/>
    <x v="0"/>
    <x v="1"/>
    <n v="1.5333333333333334"/>
    <x v="76"/>
    <x v="0"/>
    <x v="1"/>
  </r>
  <r>
    <n v="77"/>
    <x v="77"/>
    <x v="77"/>
    <n v="400"/>
    <n v="1570"/>
    <x v="0"/>
    <x v="0"/>
    <x v="0"/>
    <n v="1337569140"/>
    <n v="1332991717"/>
    <x v="0"/>
    <n v="26"/>
    <x v="0"/>
    <x v="1"/>
    <n v="3.9249999999999998"/>
    <x v="77"/>
    <x v="0"/>
    <x v="1"/>
  </r>
  <r>
    <n v="78"/>
    <x v="78"/>
    <x v="78"/>
    <n v="50"/>
    <n v="1351"/>
    <x v="0"/>
    <x v="6"/>
    <x v="3"/>
    <n v="1472751121"/>
    <n v="1471887121"/>
    <x v="0"/>
    <n v="35"/>
    <x v="0"/>
    <x v="1"/>
    <n v="27.02"/>
    <x v="78"/>
    <x v="0"/>
    <x v="1"/>
  </r>
  <r>
    <n v="79"/>
    <x v="79"/>
    <x v="79"/>
    <n v="1300"/>
    <n v="1651"/>
    <x v="0"/>
    <x v="1"/>
    <x v="1"/>
    <n v="1398451093"/>
    <n v="1395859093"/>
    <x v="0"/>
    <n v="41"/>
    <x v="0"/>
    <x v="1"/>
    <n v="1.27"/>
    <x v="79"/>
    <x v="0"/>
    <x v="1"/>
  </r>
  <r>
    <n v="80"/>
    <x v="80"/>
    <x v="80"/>
    <n v="12000"/>
    <n v="12870"/>
    <x v="0"/>
    <x v="0"/>
    <x v="0"/>
    <n v="1386640856"/>
    <n v="1383616856"/>
    <x v="0"/>
    <n v="47"/>
    <x v="0"/>
    <x v="1"/>
    <n v="1.0725"/>
    <x v="80"/>
    <x v="0"/>
    <x v="1"/>
  </r>
  <r>
    <n v="81"/>
    <x v="81"/>
    <x v="81"/>
    <n v="750"/>
    <n v="1485"/>
    <x v="0"/>
    <x v="0"/>
    <x v="0"/>
    <n v="1342234920"/>
    <n v="1341892127"/>
    <x v="0"/>
    <n v="28"/>
    <x v="0"/>
    <x v="1"/>
    <n v="1.98"/>
    <x v="81"/>
    <x v="0"/>
    <x v="1"/>
  </r>
  <r>
    <n v="82"/>
    <x v="82"/>
    <x v="82"/>
    <n v="4000"/>
    <n v="4000.5"/>
    <x v="0"/>
    <x v="0"/>
    <x v="0"/>
    <n v="1318189261"/>
    <n v="1315597261"/>
    <x v="0"/>
    <n v="100"/>
    <x v="0"/>
    <x v="1"/>
    <n v="1.0001249999999999"/>
    <x v="82"/>
    <x v="0"/>
    <x v="1"/>
  </r>
  <r>
    <n v="83"/>
    <x v="83"/>
    <x v="83"/>
    <n v="200"/>
    <n v="205"/>
    <x v="0"/>
    <x v="1"/>
    <x v="1"/>
    <n v="1424604600"/>
    <n v="1423320389"/>
    <x v="0"/>
    <n v="13"/>
    <x v="0"/>
    <x v="1"/>
    <n v="1.0249999999999999"/>
    <x v="83"/>
    <x v="0"/>
    <x v="1"/>
  </r>
  <r>
    <n v="84"/>
    <x v="84"/>
    <x v="84"/>
    <n v="500"/>
    <n v="500"/>
    <x v="0"/>
    <x v="0"/>
    <x v="0"/>
    <n v="1305483086"/>
    <n v="1302891086"/>
    <x v="0"/>
    <n v="7"/>
    <x v="0"/>
    <x v="1"/>
    <n v="1"/>
    <x v="84"/>
    <x v="0"/>
    <x v="1"/>
  </r>
  <r>
    <n v="85"/>
    <x v="85"/>
    <x v="85"/>
    <n v="1200"/>
    <n v="1506"/>
    <x v="0"/>
    <x v="0"/>
    <x v="0"/>
    <n v="1316746837"/>
    <n v="1314154837"/>
    <x v="0"/>
    <n v="21"/>
    <x v="0"/>
    <x v="1"/>
    <n v="1.2549999999999999"/>
    <x v="85"/>
    <x v="0"/>
    <x v="1"/>
  </r>
  <r>
    <n v="86"/>
    <x v="86"/>
    <x v="86"/>
    <n v="6000"/>
    <n v="6388"/>
    <x v="0"/>
    <x v="6"/>
    <x v="3"/>
    <n v="1451226045"/>
    <n v="1444828845"/>
    <x v="0"/>
    <n v="17"/>
    <x v="0"/>
    <x v="1"/>
    <n v="1.0646666666666667"/>
    <x v="86"/>
    <x v="0"/>
    <x v="1"/>
  </r>
  <r>
    <n v="87"/>
    <x v="87"/>
    <x v="87"/>
    <n v="2500"/>
    <n v="2615"/>
    <x v="0"/>
    <x v="0"/>
    <x v="0"/>
    <n v="1275529260"/>
    <n v="1274705803"/>
    <x v="0"/>
    <n v="25"/>
    <x v="0"/>
    <x v="1"/>
    <n v="1.046"/>
    <x v="87"/>
    <x v="0"/>
    <x v="1"/>
  </r>
  <r>
    <n v="88"/>
    <x v="88"/>
    <x v="88"/>
    <n v="3500"/>
    <n v="3600"/>
    <x v="0"/>
    <x v="0"/>
    <x v="0"/>
    <n v="1403452131"/>
    <n v="1401205731"/>
    <x v="0"/>
    <n v="60"/>
    <x v="0"/>
    <x v="1"/>
    <n v="1.0285714285714285"/>
    <x v="88"/>
    <x v="0"/>
    <x v="1"/>
  </r>
  <r>
    <n v="89"/>
    <x v="89"/>
    <x v="89"/>
    <n v="6000"/>
    <n v="6904"/>
    <x v="0"/>
    <x v="0"/>
    <x v="0"/>
    <n v="1370196192"/>
    <n v="1368036192"/>
    <x v="0"/>
    <n v="56"/>
    <x v="0"/>
    <x v="1"/>
    <n v="1.1506666666666667"/>
    <x v="89"/>
    <x v="0"/>
    <x v="1"/>
  </r>
  <r>
    <n v="90"/>
    <x v="90"/>
    <x v="90"/>
    <n v="500"/>
    <n v="502"/>
    <x v="0"/>
    <x v="0"/>
    <x v="0"/>
    <n v="1310454499"/>
    <n v="1307862499"/>
    <x v="0"/>
    <n v="16"/>
    <x v="0"/>
    <x v="1"/>
    <n v="1.004"/>
    <x v="90"/>
    <x v="0"/>
    <x v="1"/>
  </r>
  <r>
    <n v="91"/>
    <x v="91"/>
    <x v="91"/>
    <n v="3000"/>
    <n v="3600"/>
    <x v="0"/>
    <x v="0"/>
    <x v="0"/>
    <n v="1305625164"/>
    <n v="1300354764"/>
    <x v="0"/>
    <n v="46"/>
    <x v="0"/>
    <x v="1"/>
    <n v="1.2"/>
    <x v="91"/>
    <x v="0"/>
    <x v="1"/>
  </r>
  <r>
    <n v="92"/>
    <x v="92"/>
    <x v="92"/>
    <n v="5000"/>
    <n v="5260"/>
    <x v="0"/>
    <x v="5"/>
    <x v="5"/>
    <n v="1485936000"/>
    <n v="1481949983"/>
    <x v="0"/>
    <n v="43"/>
    <x v="0"/>
    <x v="1"/>
    <n v="1.052"/>
    <x v="92"/>
    <x v="0"/>
    <x v="1"/>
  </r>
  <r>
    <n v="93"/>
    <x v="93"/>
    <x v="93"/>
    <n v="1000"/>
    <n v="1106"/>
    <x v="0"/>
    <x v="0"/>
    <x v="0"/>
    <n v="1341349200"/>
    <n v="1338928537"/>
    <x v="0"/>
    <n v="15"/>
    <x v="0"/>
    <x v="1"/>
    <n v="1.1060000000000001"/>
    <x v="93"/>
    <x v="0"/>
    <x v="1"/>
  </r>
  <r>
    <n v="94"/>
    <x v="94"/>
    <x v="94"/>
    <n v="250"/>
    <n v="260"/>
    <x v="0"/>
    <x v="1"/>
    <x v="1"/>
    <n v="1396890822"/>
    <n v="1395162822"/>
    <x v="0"/>
    <n v="12"/>
    <x v="0"/>
    <x v="1"/>
    <n v="1.04"/>
    <x v="94"/>
    <x v="0"/>
    <x v="1"/>
  </r>
  <r>
    <n v="95"/>
    <x v="95"/>
    <x v="95"/>
    <n v="350"/>
    <n v="460"/>
    <x v="0"/>
    <x v="0"/>
    <x v="0"/>
    <n v="1330214841"/>
    <n v="1327622841"/>
    <x v="0"/>
    <n v="21"/>
    <x v="0"/>
    <x v="1"/>
    <n v="1.3142857142857143"/>
    <x v="95"/>
    <x v="0"/>
    <x v="1"/>
  </r>
  <r>
    <n v="96"/>
    <x v="96"/>
    <x v="96"/>
    <n v="1500"/>
    <n v="1720"/>
    <x v="0"/>
    <x v="0"/>
    <x v="0"/>
    <n v="1280631600"/>
    <n v="1274889241"/>
    <x v="0"/>
    <n v="34"/>
    <x v="0"/>
    <x v="1"/>
    <n v="1.1466666666666667"/>
    <x v="96"/>
    <x v="0"/>
    <x v="1"/>
  </r>
  <r>
    <n v="97"/>
    <x v="97"/>
    <x v="97"/>
    <n v="400"/>
    <n v="425"/>
    <x v="0"/>
    <x v="0"/>
    <x v="0"/>
    <n v="1310440482"/>
    <n v="1307848482"/>
    <x v="0"/>
    <n v="8"/>
    <x v="0"/>
    <x v="1"/>
    <n v="1.0625"/>
    <x v="97"/>
    <x v="0"/>
    <x v="1"/>
  </r>
  <r>
    <n v="98"/>
    <x v="98"/>
    <x v="98"/>
    <n v="3200"/>
    <n v="3400"/>
    <x v="0"/>
    <x v="0"/>
    <x v="0"/>
    <n v="1354923000"/>
    <n v="1351796674"/>
    <x v="0"/>
    <n v="60"/>
    <x v="0"/>
    <x v="1"/>
    <n v="1.0625"/>
    <x v="98"/>
    <x v="0"/>
    <x v="1"/>
  </r>
  <r>
    <n v="99"/>
    <x v="99"/>
    <x v="99"/>
    <n v="1500"/>
    <n v="1590.29"/>
    <x v="0"/>
    <x v="0"/>
    <x v="0"/>
    <n v="1390426799"/>
    <n v="1387834799"/>
    <x v="0"/>
    <n v="39"/>
    <x v="0"/>
    <x v="1"/>
    <n v="1.0601933333333333"/>
    <x v="99"/>
    <x v="0"/>
    <x v="1"/>
  </r>
  <r>
    <n v="100"/>
    <x v="100"/>
    <x v="100"/>
    <n v="5000"/>
    <n v="5000"/>
    <x v="0"/>
    <x v="0"/>
    <x v="0"/>
    <n v="1352055886"/>
    <n v="1350324286"/>
    <x v="0"/>
    <n v="26"/>
    <x v="0"/>
    <x v="1"/>
    <n v="1"/>
    <x v="100"/>
    <x v="0"/>
    <x v="1"/>
  </r>
  <r>
    <n v="101"/>
    <x v="101"/>
    <x v="101"/>
    <n v="3500"/>
    <n v="3500"/>
    <x v="0"/>
    <x v="0"/>
    <x v="0"/>
    <n v="1359052710"/>
    <n v="1356979110"/>
    <x v="0"/>
    <n v="35"/>
    <x v="0"/>
    <x v="1"/>
    <n v="1"/>
    <x v="101"/>
    <x v="0"/>
    <x v="1"/>
  </r>
  <r>
    <n v="102"/>
    <x v="102"/>
    <x v="102"/>
    <n v="6000"/>
    <n v="7665"/>
    <x v="0"/>
    <x v="0"/>
    <x v="0"/>
    <n v="1293073733"/>
    <n v="1290481733"/>
    <x v="0"/>
    <n v="65"/>
    <x v="0"/>
    <x v="1"/>
    <n v="1.2775000000000001"/>
    <x v="102"/>
    <x v="0"/>
    <x v="1"/>
  </r>
  <r>
    <n v="103"/>
    <x v="103"/>
    <x v="103"/>
    <n v="1300"/>
    <n v="1367"/>
    <x v="0"/>
    <x v="1"/>
    <x v="1"/>
    <n v="1394220030"/>
    <n v="1392232830"/>
    <x v="0"/>
    <n v="49"/>
    <x v="0"/>
    <x v="1"/>
    <n v="1.0515384615384615"/>
    <x v="103"/>
    <x v="0"/>
    <x v="1"/>
  </r>
  <r>
    <n v="104"/>
    <x v="104"/>
    <x v="104"/>
    <n v="500"/>
    <n v="600"/>
    <x v="0"/>
    <x v="0"/>
    <x v="0"/>
    <n v="1301792400"/>
    <n v="1299775266"/>
    <x v="0"/>
    <n v="10"/>
    <x v="0"/>
    <x v="1"/>
    <n v="1.2"/>
    <x v="88"/>
    <x v="0"/>
    <x v="1"/>
  </r>
  <r>
    <n v="105"/>
    <x v="105"/>
    <x v="105"/>
    <n v="2200"/>
    <n v="2363"/>
    <x v="0"/>
    <x v="0"/>
    <x v="0"/>
    <n v="1463184000"/>
    <n v="1461605020"/>
    <x v="0"/>
    <n v="60"/>
    <x v="0"/>
    <x v="1"/>
    <n v="1.074090909090909"/>
    <x v="104"/>
    <x v="0"/>
    <x v="1"/>
  </r>
  <r>
    <n v="106"/>
    <x v="106"/>
    <x v="106"/>
    <n v="5000"/>
    <n v="5025"/>
    <x v="0"/>
    <x v="0"/>
    <x v="0"/>
    <n v="1333391901"/>
    <n v="1332182301"/>
    <x v="0"/>
    <n v="27"/>
    <x v="0"/>
    <x v="1"/>
    <n v="1.0049999999999999"/>
    <x v="105"/>
    <x v="0"/>
    <x v="1"/>
  </r>
  <r>
    <n v="107"/>
    <x v="107"/>
    <x v="107"/>
    <n v="7500"/>
    <n v="7685"/>
    <x v="0"/>
    <x v="0"/>
    <x v="0"/>
    <n v="1303688087"/>
    <n v="1301787287"/>
    <x v="0"/>
    <n v="69"/>
    <x v="0"/>
    <x v="1"/>
    <n v="1.0246666666666666"/>
    <x v="106"/>
    <x v="0"/>
    <x v="1"/>
  </r>
  <r>
    <n v="108"/>
    <x v="108"/>
    <x v="108"/>
    <n v="1500"/>
    <n v="3700"/>
    <x v="0"/>
    <x v="0"/>
    <x v="0"/>
    <n v="1370011370"/>
    <n v="1364827370"/>
    <x v="0"/>
    <n v="47"/>
    <x v="0"/>
    <x v="1"/>
    <n v="2.4666666666666668"/>
    <x v="107"/>
    <x v="0"/>
    <x v="1"/>
  </r>
  <r>
    <n v="109"/>
    <x v="109"/>
    <x v="109"/>
    <n v="1000"/>
    <n v="2195"/>
    <x v="0"/>
    <x v="0"/>
    <x v="0"/>
    <n v="1298680630"/>
    <n v="1296088630"/>
    <x v="0"/>
    <n v="47"/>
    <x v="0"/>
    <x v="1"/>
    <n v="2.1949999999999998"/>
    <x v="108"/>
    <x v="0"/>
    <x v="1"/>
  </r>
  <r>
    <n v="110"/>
    <x v="110"/>
    <x v="110"/>
    <n v="1300"/>
    <n v="1700"/>
    <x v="0"/>
    <x v="0"/>
    <x v="0"/>
    <n v="1384408740"/>
    <n v="1381445253"/>
    <x v="0"/>
    <n v="26"/>
    <x v="0"/>
    <x v="1"/>
    <n v="1.3076923076923077"/>
    <x v="109"/>
    <x v="0"/>
    <x v="1"/>
  </r>
  <r>
    <n v="111"/>
    <x v="111"/>
    <x v="111"/>
    <n v="3500"/>
    <n v="5410"/>
    <x v="0"/>
    <x v="2"/>
    <x v="2"/>
    <n v="1433059187"/>
    <n v="1430467187"/>
    <x v="0"/>
    <n v="53"/>
    <x v="0"/>
    <x v="1"/>
    <n v="1.5457142857142858"/>
    <x v="110"/>
    <x v="0"/>
    <x v="1"/>
  </r>
  <r>
    <n v="112"/>
    <x v="112"/>
    <x v="112"/>
    <n v="5000"/>
    <n v="5200"/>
    <x v="0"/>
    <x v="0"/>
    <x v="0"/>
    <n v="1397354400"/>
    <n v="1395277318"/>
    <x v="0"/>
    <n v="81"/>
    <x v="0"/>
    <x v="1"/>
    <n v="1.04"/>
    <x v="111"/>
    <x v="0"/>
    <x v="1"/>
  </r>
  <r>
    <n v="113"/>
    <x v="113"/>
    <x v="113"/>
    <n v="5000"/>
    <n v="7050"/>
    <x v="0"/>
    <x v="0"/>
    <x v="0"/>
    <n v="1312642800"/>
    <n v="1311963128"/>
    <x v="0"/>
    <n v="78"/>
    <x v="0"/>
    <x v="1"/>
    <n v="1.41"/>
    <x v="112"/>
    <x v="0"/>
    <x v="1"/>
  </r>
  <r>
    <n v="114"/>
    <x v="114"/>
    <x v="114"/>
    <n v="3000"/>
    <n v="3100"/>
    <x v="0"/>
    <x v="0"/>
    <x v="0"/>
    <n v="1326436488"/>
    <n v="1321252488"/>
    <x v="0"/>
    <n v="35"/>
    <x v="0"/>
    <x v="1"/>
    <n v="1.0333333333333334"/>
    <x v="113"/>
    <x v="0"/>
    <x v="1"/>
  </r>
  <r>
    <n v="115"/>
    <x v="115"/>
    <x v="115"/>
    <n v="450"/>
    <n v="632"/>
    <x v="0"/>
    <x v="0"/>
    <x v="0"/>
    <n v="1328377444"/>
    <n v="1326217444"/>
    <x v="0"/>
    <n v="22"/>
    <x v="0"/>
    <x v="1"/>
    <n v="1.4044444444444444"/>
    <x v="114"/>
    <x v="0"/>
    <x v="1"/>
  </r>
  <r>
    <n v="116"/>
    <x v="116"/>
    <x v="116"/>
    <n v="3500"/>
    <n v="3978"/>
    <x v="0"/>
    <x v="0"/>
    <x v="0"/>
    <n v="1302260155"/>
    <n v="1298289355"/>
    <x v="0"/>
    <n v="57"/>
    <x v="0"/>
    <x v="1"/>
    <n v="1.1365714285714286"/>
    <x v="115"/>
    <x v="0"/>
    <x v="1"/>
  </r>
  <r>
    <n v="117"/>
    <x v="117"/>
    <x v="117"/>
    <n v="4500"/>
    <n v="4522.22"/>
    <x v="0"/>
    <x v="0"/>
    <x v="0"/>
    <n v="1276110000"/>
    <n v="1268337744"/>
    <x v="0"/>
    <n v="27"/>
    <x v="0"/>
    <x v="1"/>
    <n v="1.0049377777777779"/>
    <x v="116"/>
    <x v="0"/>
    <x v="1"/>
  </r>
  <r>
    <n v="118"/>
    <x v="118"/>
    <x v="118"/>
    <n v="5000"/>
    <n v="5651.58"/>
    <x v="0"/>
    <x v="0"/>
    <x v="0"/>
    <n v="1311902236"/>
    <n v="1309310236"/>
    <x v="0"/>
    <n v="39"/>
    <x v="0"/>
    <x v="1"/>
    <n v="1.1303159999999999"/>
    <x v="117"/>
    <x v="0"/>
    <x v="1"/>
  </r>
  <r>
    <n v="119"/>
    <x v="119"/>
    <x v="119"/>
    <n v="3250"/>
    <n v="3398.1"/>
    <x v="0"/>
    <x v="0"/>
    <x v="0"/>
    <n v="1313276400"/>
    <n v="1310693986"/>
    <x v="0"/>
    <n v="37"/>
    <x v="0"/>
    <x v="1"/>
    <n v="1.0455692307692308"/>
    <x v="118"/>
    <x v="0"/>
    <x v="1"/>
  </r>
  <r>
    <n v="120"/>
    <x v="120"/>
    <x v="120"/>
    <n v="70000"/>
    <n v="10"/>
    <x v="1"/>
    <x v="7"/>
    <x v="6"/>
    <n v="1475457107"/>
    <n v="1472865107"/>
    <x v="0"/>
    <n v="1"/>
    <x v="1"/>
    <x v="2"/>
    <n v="1.4285714285714287E-4"/>
    <x v="119"/>
    <x v="0"/>
    <x v="2"/>
  </r>
  <r>
    <n v="121"/>
    <x v="121"/>
    <x v="121"/>
    <n v="3000"/>
    <n v="1"/>
    <x v="1"/>
    <x v="0"/>
    <x v="0"/>
    <n v="1429352160"/>
    <n v="1427993710"/>
    <x v="0"/>
    <n v="1"/>
    <x v="1"/>
    <x v="2"/>
    <n v="3.3333333333333332E-4"/>
    <x v="120"/>
    <x v="0"/>
    <x v="2"/>
  </r>
  <r>
    <n v="122"/>
    <x v="122"/>
    <x v="122"/>
    <n v="100000000"/>
    <n v="0"/>
    <x v="1"/>
    <x v="0"/>
    <x v="0"/>
    <n v="1476094907"/>
    <n v="1470910907"/>
    <x v="0"/>
    <n v="0"/>
    <x v="1"/>
    <x v="2"/>
    <n v="0"/>
    <x v="121"/>
    <x v="0"/>
    <x v="2"/>
  </r>
  <r>
    <n v="123"/>
    <x v="123"/>
    <x v="123"/>
    <n v="55000"/>
    <n v="151"/>
    <x v="1"/>
    <x v="0"/>
    <x v="0"/>
    <n v="1414533600"/>
    <n v="1411411564"/>
    <x v="0"/>
    <n v="6"/>
    <x v="1"/>
    <x v="2"/>
    <n v="2.7454545454545453E-3"/>
    <x v="122"/>
    <x v="0"/>
    <x v="2"/>
  </r>
  <r>
    <n v="124"/>
    <x v="124"/>
    <x v="124"/>
    <n v="4000"/>
    <n v="0"/>
    <x v="1"/>
    <x v="0"/>
    <x v="0"/>
    <n v="1431728242"/>
    <n v="1429568242"/>
    <x v="0"/>
    <n v="0"/>
    <x v="1"/>
    <x v="2"/>
    <n v="0"/>
    <x v="121"/>
    <x v="0"/>
    <x v="2"/>
  </r>
  <r>
    <n v="125"/>
    <x v="125"/>
    <x v="125"/>
    <n v="500"/>
    <n v="70"/>
    <x v="1"/>
    <x v="5"/>
    <x v="5"/>
    <n v="1486165880"/>
    <n v="1480981880"/>
    <x v="0"/>
    <n v="6"/>
    <x v="1"/>
    <x v="2"/>
    <n v="0.14000000000000001"/>
    <x v="123"/>
    <x v="0"/>
    <x v="2"/>
  </r>
  <r>
    <n v="126"/>
    <x v="126"/>
    <x v="126"/>
    <n v="25000"/>
    <n v="1387"/>
    <x v="1"/>
    <x v="0"/>
    <x v="0"/>
    <n v="1433988000"/>
    <n v="1431353337"/>
    <x v="0"/>
    <n v="13"/>
    <x v="1"/>
    <x v="2"/>
    <n v="5.5480000000000002E-2"/>
    <x v="124"/>
    <x v="0"/>
    <x v="2"/>
  </r>
  <r>
    <n v="127"/>
    <x v="127"/>
    <x v="127"/>
    <n v="8000"/>
    <n v="190"/>
    <x v="1"/>
    <x v="0"/>
    <x v="0"/>
    <n v="1428069541"/>
    <n v="1425481141"/>
    <x v="0"/>
    <n v="4"/>
    <x v="1"/>
    <x v="2"/>
    <n v="2.375E-2"/>
    <x v="125"/>
    <x v="0"/>
    <x v="2"/>
  </r>
  <r>
    <n v="128"/>
    <x v="128"/>
    <x v="128"/>
    <n v="100000"/>
    <n v="1867"/>
    <x v="1"/>
    <x v="0"/>
    <x v="0"/>
    <n v="1476941293"/>
    <n v="1473917293"/>
    <x v="0"/>
    <n v="6"/>
    <x v="1"/>
    <x v="2"/>
    <n v="1.8669999999999999E-2"/>
    <x v="126"/>
    <x v="0"/>
    <x v="2"/>
  </r>
  <r>
    <n v="129"/>
    <x v="129"/>
    <x v="129"/>
    <n v="20000"/>
    <n v="0"/>
    <x v="1"/>
    <x v="0"/>
    <x v="0"/>
    <n v="1414708183"/>
    <n v="1409524183"/>
    <x v="0"/>
    <n v="0"/>
    <x v="1"/>
    <x v="2"/>
    <n v="0"/>
    <x v="121"/>
    <x v="0"/>
    <x v="2"/>
  </r>
  <r>
    <n v="130"/>
    <x v="130"/>
    <x v="130"/>
    <n v="600"/>
    <n v="0"/>
    <x v="1"/>
    <x v="1"/>
    <x v="1"/>
    <n v="1402949760"/>
    <n v="1400536692"/>
    <x v="0"/>
    <n v="0"/>
    <x v="1"/>
    <x v="2"/>
    <n v="0"/>
    <x v="121"/>
    <x v="0"/>
    <x v="2"/>
  </r>
  <r>
    <n v="131"/>
    <x v="131"/>
    <x v="131"/>
    <n v="1200"/>
    <n v="0"/>
    <x v="1"/>
    <x v="0"/>
    <x v="0"/>
    <n v="1467763200"/>
    <n v="1466453161"/>
    <x v="0"/>
    <n v="0"/>
    <x v="1"/>
    <x v="2"/>
    <n v="0"/>
    <x v="121"/>
    <x v="0"/>
    <x v="2"/>
  </r>
  <r>
    <n v="132"/>
    <x v="132"/>
    <x v="132"/>
    <n v="80000"/>
    <n v="7655"/>
    <x v="1"/>
    <x v="0"/>
    <x v="0"/>
    <n v="1415392207"/>
    <n v="1411500607"/>
    <x v="0"/>
    <n v="81"/>
    <x v="1"/>
    <x v="2"/>
    <n v="9.5687499999999995E-2"/>
    <x v="127"/>
    <x v="0"/>
    <x v="2"/>
  </r>
  <r>
    <n v="133"/>
    <x v="133"/>
    <x v="133"/>
    <n v="71764"/>
    <n v="0"/>
    <x v="1"/>
    <x v="0"/>
    <x v="0"/>
    <n v="1464715860"/>
    <n v="1462130584"/>
    <x v="0"/>
    <n v="0"/>
    <x v="1"/>
    <x v="2"/>
    <n v="0"/>
    <x v="121"/>
    <x v="0"/>
    <x v="2"/>
  </r>
  <r>
    <n v="134"/>
    <x v="134"/>
    <x v="134"/>
    <n v="5000"/>
    <n v="0"/>
    <x v="1"/>
    <x v="0"/>
    <x v="0"/>
    <n v="1441386000"/>
    <n v="1438811418"/>
    <x v="0"/>
    <n v="0"/>
    <x v="1"/>
    <x v="2"/>
    <n v="0"/>
    <x v="121"/>
    <x v="0"/>
    <x v="2"/>
  </r>
  <r>
    <n v="135"/>
    <x v="135"/>
    <x v="135"/>
    <n v="3000"/>
    <n v="403"/>
    <x v="1"/>
    <x v="0"/>
    <x v="0"/>
    <n v="1404241200"/>
    <n v="1401354597"/>
    <x v="0"/>
    <n v="5"/>
    <x v="1"/>
    <x v="2"/>
    <n v="0.13433333333333333"/>
    <x v="128"/>
    <x v="0"/>
    <x v="2"/>
  </r>
  <r>
    <n v="136"/>
    <x v="136"/>
    <x v="121"/>
    <n v="3000"/>
    <n v="0"/>
    <x v="1"/>
    <x v="0"/>
    <x v="0"/>
    <n v="1431771360"/>
    <n v="1427968234"/>
    <x v="0"/>
    <n v="0"/>
    <x v="1"/>
    <x v="2"/>
    <n v="0"/>
    <x v="121"/>
    <x v="0"/>
    <x v="2"/>
  </r>
  <r>
    <n v="137"/>
    <x v="137"/>
    <x v="136"/>
    <n v="55000"/>
    <n v="0"/>
    <x v="1"/>
    <x v="8"/>
    <x v="7"/>
    <n v="1444657593"/>
    <n v="1440337593"/>
    <x v="0"/>
    <n v="0"/>
    <x v="1"/>
    <x v="2"/>
    <n v="0"/>
    <x v="121"/>
    <x v="0"/>
    <x v="2"/>
  </r>
  <r>
    <n v="138"/>
    <x v="138"/>
    <x v="137"/>
    <n v="150000"/>
    <n v="4712"/>
    <x v="1"/>
    <x v="0"/>
    <x v="0"/>
    <n v="1438405140"/>
    <n v="1435731041"/>
    <x v="0"/>
    <n v="58"/>
    <x v="1"/>
    <x v="2"/>
    <n v="3.1413333333333335E-2"/>
    <x v="129"/>
    <x v="0"/>
    <x v="2"/>
  </r>
  <r>
    <n v="139"/>
    <x v="139"/>
    <x v="138"/>
    <n v="500"/>
    <n v="500"/>
    <x v="1"/>
    <x v="0"/>
    <x v="0"/>
    <n v="1436738772"/>
    <n v="1435874772"/>
    <x v="0"/>
    <n v="1"/>
    <x v="1"/>
    <x v="2"/>
    <n v="1"/>
    <x v="130"/>
    <x v="0"/>
    <x v="2"/>
  </r>
  <r>
    <n v="140"/>
    <x v="140"/>
    <x v="139"/>
    <n v="200000"/>
    <n v="0"/>
    <x v="1"/>
    <x v="0"/>
    <x v="0"/>
    <n v="1426823132"/>
    <n v="1424234732"/>
    <x v="0"/>
    <n v="0"/>
    <x v="1"/>
    <x v="2"/>
    <n v="0"/>
    <x v="121"/>
    <x v="0"/>
    <x v="2"/>
  </r>
  <r>
    <n v="141"/>
    <x v="141"/>
    <x v="140"/>
    <n v="12000"/>
    <n v="1293"/>
    <x v="1"/>
    <x v="0"/>
    <x v="0"/>
    <n v="1433043623"/>
    <n v="1429155623"/>
    <x v="0"/>
    <n v="28"/>
    <x v="1"/>
    <x v="2"/>
    <n v="0.10775"/>
    <x v="131"/>
    <x v="0"/>
    <x v="2"/>
  </r>
  <r>
    <n v="142"/>
    <x v="142"/>
    <x v="141"/>
    <n v="3000"/>
    <n v="10"/>
    <x v="1"/>
    <x v="0"/>
    <x v="0"/>
    <n v="1416176778"/>
    <n v="1414358778"/>
    <x v="0"/>
    <n v="1"/>
    <x v="1"/>
    <x v="2"/>
    <n v="3.3333333333333335E-3"/>
    <x v="119"/>
    <x v="0"/>
    <x v="2"/>
  </r>
  <r>
    <n v="143"/>
    <x v="143"/>
    <x v="142"/>
    <n v="5500"/>
    <n v="0"/>
    <x v="1"/>
    <x v="2"/>
    <x v="2"/>
    <n v="1472882100"/>
    <n v="1467941542"/>
    <x v="0"/>
    <n v="0"/>
    <x v="1"/>
    <x v="2"/>
    <n v="0"/>
    <x v="121"/>
    <x v="0"/>
    <x v="2"/>
  </r>
  <r>
    <n v="144"/>
    <x v="144"/>
    <x v="143"/>
    <n v="7500"/>
    <n v="2070"/>
    <x v="1"/>
    <x v="5"/>
    <x v="5"/>
    <n v="1428945472"/>
    <n v="1423765072"/>
    <x v="0"/>
    <n v="37"/>
    <x v="1"/>
    <x v="2"/>
    <n v="0.27600000000000002"/>
    <x v="132"/>
    <x v="0"/>
    <x v="2"/>
  </r>
  <r>
    <n v="145"/>
    <x v="145"/>
    <x v="144"/>
    <n v="4500"/>
    <n v="338"/>
    <x v="1"/>
    <x v="0"/>
    <x v="0"/>
    <n v="1439298052"/>
    <n v="1436965252"/>
    <x v="0"/>
    <n v="9"/>
    <x v="1"/>
    <x v="2"/>
    <n v="7.5111111111111115E-2"/>
    <x v="133"/>
    <x v="0"/>
    <x v="2"/>
  </r>
  <r>
    <n v="146"/>
    <x v="146"/>
    <x v="145"/>
    <n v="20000"/>
    <n v="115"/>
    <x v="1"/>
    <x v="0"/>
    <x v="0"/>
    <n v="1484698998"/>
    <n v="1479514998"/>
    <x v="0"/>
    <n v="3"/>
    <x v="1"/>
    <x v="2"/>
    <n v="5.7499999999999999E-3"/>
    <x v="134"/>
    <x v="0"/>
    <x v="2"/>
  </r>
  <r>
    <n v="147"/>
    <x v="147"/>
    <x v="146"/>
    <n v="7000"/>
    <n v="0"/>
    <x v="1"/>
    <x v="1"/>
    <x v="1"/>
    <n v="1420741080"/>
    <n v="1417026340"/>
    <x v="0"/>
    <n v="0"/>
    <x v="1"/>
    <x v="2"/>
    <n v="0"/>
    <x v="121"/>
    <x v="0"/>
    <x v="2"/>
  </r>
  <r>
    <n v="148"/>
    <x v="148"/>
    <x v="147"/>
    <n v="50000"/>
    <n v="40"/>
    <x v="1"/>
    <x v="0"/>
    <x v="0"/>
    <n v="1456555536"/>
    <n v="1453963536"/>
    <x v="0"/>
    <n v="2"/>
    <x v="1"/>
    <x v="2"/>
    <n v="8.0000000000000004E-4"/>
    <x v="135"/>
    <x v="0"/>
    <x v="2"/>
  </r>
  <r>
    <n v="149"/>
    <x v="149"/>
    <x v="148"/>
    <n v="10000"/>
    <n v="92"/>
    <x v="1"/>
    <x v="0"/>
    <x v="0"/>
    <n v="1419494400"/>
    <n v="1416888470"/>
    <x v="0"/>
    <n v="6"/>
    <x v="1"/>
    <x v="2"/>
    <n v="9.1999999999999998E-3"/>
    <x v="136"/>
    <x v="0"/>
    <x v="2"/>
  </r>
  <r>
    <n v="150"/>
    <x v="150"/>
    <x v="149"/>
    <n v="130000"/>
    <n v="30112"/>
    <x v="1"/>
    <x v="0"/>
    <x v="0"/>
    <n v="1432612382"/>
    <n v="1427428382"/>
    <x v="0"/>
    <n v="67"/>
    <x v="1"/>
    <x v="2"/>
    <n v="0.23163076923076922"/>
    <x v="137"/>
    <x v="0"/>
    <x v="2"/>
  </r>
  <r>
    <n v="151"/>
    <x v="151"/>
    <x v="150"/>
    <n v="250000"/>
    <n v="140"/>
    <x v="1"/>
    <x v="2"/>
    <x v="2"/>
    <n v="1434633191"/>
    <n v="1429449191"/>
    <x v="0"/>
    <n v="5"/>
    <x v="1"/>
    <x v="2"/>
    <n v="5.5999999999999995E-4"/>
    <x v="138"/>
    <x v="0"/>
    <x v="2"/>
  </r>
  <r>
    <n v="152"/>
    <x v="152"/>
    <x v="151"/>
    <n v="380000"/>
    <n v="30"/>
    <x v="1"/>
    <x v="0"/>
    <x v="0"/>
    <n v="1411437100"/>
    <n v="1408845100"/>
    <x v="0"/>
    <n v="2"/>
    <x v="1"/>
    <x v="2"/>
    <n v="7.8947368421052633E-5"/>
    <x v="2"/>
    <x v="0"/>
    <x v="2"/>
  </r>
  <r>
    <n v="153"/>
    <x v="153"/>
    <x v="152"/>
    <n v="50000"/>
    <n v="359"/>
    <x v="1"/>
    <x v="0"/>
    <x v="0"/>
    <n v="1417532644"/>
    <n v="1413900244"/>
    <x v="0"/>
    <n v="10"/>
    <x v="1"/>
    <x v="2"/>
    <n v="7.1799999999999998E-3"/>
    <x v="139"/>
    <x v="0"/>
    <x v="2"/>
  </r>
  <r>
    <n v="154"/>
    <x v="154"/>
    <x v="153"/>
    <n v="1500"/>
    <n v="40"/>
    <x v="1"/>
    <x v="0"/>
    <x v="0"/>
    <n v="1433336895"/>
    <n v="1429621695"/>
    <x v="0"/>
    <n v="3"/>
    <x v="1"/>
    <x v="2"/>
    <n v="2.6666666666666668E-2"/>
    <x v="140"/>
    <x v="0"/>
    <x v="2"/>
  </r>
  <r>
    <n v="155"/>
    <x v="155"/>
    <x v="154"/>
    <n v="1350000"/>
    <n v="81"/>
    <x v="1"/>
    <x v="0"/>
    <x v="0"/>
    <n v="1437657935"/>
    <n v="1434201935"/>
    <x v="0"/>
    <n v="4"/>
    <x v="1"/>
    <x v="2"/>
    <n v="6.0000000000000002E-5"/>
    <x v="141"/>
    <x v="0"/>
    <x v="2"/>
  </r>
  <r>
    <n v="156"/>
    <x v="156"/>
    <x v="155"/>
    <n v="35000"/>
    <n v="1785"/>
    <x v="1"/>
    <x v="5"/>
    <x v="5"/>
    <n v="1407034796"/>
    <n v="1401850796"/>
    <x v="0"/>
    <n v="15"/>
    <x v="1"/>
    <x v="2"/>
    <n v="5.0999999999999997E-2"/>
    <x v="142"/>
    <x v="0"/>
    <x v="2"/>
  </r>
  <r>
    <n v="157"/>
    <x v="157"/>
    <x v="156"/>
    <n v="2995"/>
    <n v="8"/>
    <x v="1"/>
    <x v="0"/>
    <x v="0"/>
    <n v="1456523572"/>
    <n v="1453931572"/>
    <x v="0"/>
    <n v="2"/>
    <x v="1"/>
    <x v="2"/>
    <n v="2.671118530884808E-3"/>
    <x v="143"/>
    <x v="0"/>
    <x v="2"/>
  </r>
  <r>
    <n v="158"/>
    <x v="158"/>
    <x v="157"/>
    <n v="5000"/>
    <n v="0"/>
    <x v="1"/>
    <x v="0"/>
    <x v="0"/>
    <n v="1413942628"/>
    <n v="1411350628"/>
    <x v="0"/>
    <n v="0"/>
    <x v="1"/>
    <x v="2"/>
    <n v="0"/>
    <x v="121"/>
    <x v="0"/>
    <x v="2"/>
  </r>
  <r>
    <n v="159"/>
    <x v="159"/>
    <x v="158"/>
    <n v="500000"/>
    <n v="10"/>
    <x v="1"/>
    <x v="0"/>
    <x v="0"/>
    <n v="1467541545"/>
    <n v="1464085545"/>
    <x v="0"/>
    <n v="1"/>
    <x v="1"/>
    <x v="2"/>
    <n v="2.0000000000000002E-5"/>
    <x v="119"/>
    <x v="0"/>
    <x v="2"/>
  </r>
  <r>
    <n v="160"/>
    <x v="160"/>
    <x v="159"/>
    <n v="5000"/>
    <n v="0"/>
    <x v="2"/>
    <x v="0"/>
    <x v="0"/>
    <n v="1439675691"/>
    <n v="1434491691"/>
    <x v="0"/>
    <n v="0"/>
    <x v="1"/>
    <x v="3"/>
    <n v="0"/>
    <x v="121"/>
    <x v="0"/>
    <x v="3"/>
  </r>
  <r>
    <n v="161"/>
    <x v="161"/>
    <x v="160"/>
    <n v="50000"/>
    <n v="5"/>
    <x v="2"/>
    <x v="0"/>
    <x v="0"/>
    <n v="1404318595"/>
    <n v="1401726595"/>
    <x v="0"/>
    <n v="1"/>
    <x v="1"/>
    <x v="3"/>
    <n v="1E-4"/>
    <x v="144"/>
    <x v="0"/>
    <x v="3"/>
  </r>
  <r>
    <n v="162"/>
    <x v="162"/>
    <x v="161"/>
    <n v="2800"/>
    <n v="435"/>
    <x v="2"/>
    <x v="0"/>
    <x v="0"/>
    <n v="1408232520"/>
    <n v="1405393356"/>
    <x v="0"/>
    <n v="10"/>
    <x v="1"/>
    <x v="3"/>
    <n v="0.15535714285714286"/>
    <x v="145"/>
    <x v="0"/>
    <x v="3"/>
  </r>
  <r>
    <n v="163"/>
    <x v="163"/>
    <x v="162"/>
    <n v="2000000"/>
    <n v="0"/>
    <x v="2"/>
    <x v="0"/>
    <x v="0"/>
    <n v="1443657600"/>
    <n v="1440716654"/>
    <x v="0"/>
    <n v="0"/>
    <x v="1"/>
    <x v="3"/>
    <n v="0"/>
    <x v="121"/>
    <x v="0"/>
    <x v="3"/>
  </r>
  <r>
    <n v="164"/>
    <x v="164"/>
    <x v="163"/>
    <n v="120000"/>
    <n v="640"/>
    <x v="2"/>
    <x v="0"/>
    <x v="0"/>
    <n v="1411150701"/>
    <n v="1405966701"/>
    <x v="0"/>
    <n v="7"/>
    <x v="1"/>
    <x v="3"/>
    <n v="5.3333333333333332E-3"/>
    <x v="146"/>
    <x v="0"/>
    <x v="3"/>
  </r>
  <r>
    <n v="165"/>
    <x v="165"/>
    <x v="164"/>
    <n v="17000"/>
    <n v="0"/>
    <x v="2"/>
    <x v="1"/>
    <x v="1"/>
    <n v="1452613724"/>
    <n v="1450021724"/>
    <x v="0"/>
    <n v="0"/>
    <x v="1"/>
    <x v="3"/>
    <n v="0"/>
    <x v="121"/>
    <x v="0"/>
    <x v="3"/>
  </r>
  <r>
    <n v="166"/>
    <x v="166"/>
    <x v="165"/>
    <n v="5000"/>
    <n v="3000"/>
    <x v="2"/>
    <x v="0"/>
    <x v="0"/>
    <n v="1484531362"/>
    <n v="1481939362"/>
    <x v="0"/>
    <n v="1"/>
    <x v="1"/>
    <x v="3"/>
    <n v="0.6"/>
    <x v="147"/>
    <x v="0"/>
    <x v="3"/>
  </r>
  <r>
    <n v="167"/>
    <x v="167"/>
    <x v="166"/>
    <n v="110000"/>
    <n v="11"/>
    <x v="2"/>
    <x v="0"/>
    <x v="0"/>
    <n v="1438726535"/>
    <n v="1433542535"/>
    <x v="0"/>
    <n v="2"/>
    <x v="1"/>
    <x v="3"/>
    <n v="1E-4"/>
    <x v="148"/>
    <x v="0"/>
    <x v="3"/>
  </r>
  <r>
    <n v="168"/>
    <x v="168"/>
    <x v="167"/>
    <n v="8000"/>
    <n v="325"/>
    <x v="2"/>
    <x v="0"/>
    <x v="0"/>
    <n v="1426791770"/>
    <n v="1424203370"/>
    <x v="0"/>
    <n v="3"/>
    <x v="1"/>
    <x v="3"/>
    <n v="4.0625000000000001E-2"/>
    <x v="149"/>
    <x v="0"/>
    <x v="3"/>
  </r>
  <r>
    <n v="169"/>
    <x v="169"/>
    <x v="168"/>
    <n v="2500"/>
    <n v="560"/>
    <x v="2"/>
    <x v="1"/>
    <x v="1"/>
    <n v="1413634059"/>
    <n v="1411042059"/>
    <x v="0"/>
    <n v="10"/>
    <x v="1"/>
    <x v="3"/>
    <n v="0.224"/>
    <x v="150"/>
    <x v="0"/>
    <x v="3"/>
  </r>
  <r>
    <n v="170"/>
    <x v="170"/>
    <x v="169"/>
    <n v="10000"/>
    <n v="325"/>
    <x v="2"/>
    <x v="0"/>
    <x v="0"/>
    <n v="1440912480"/>
    <n v="1438385283"/>
    <x v="0"/>
    <n v="10"/>
    <x v="1"/>
    <x v="3"/>
    <n v="3.2500000000000001E-2"/>
    <x v="151"/>
    <x v="0"/>
    <x v="3"/>
  </r>
  <r>
    <n v="171"/>
    <x v="171"/>
    <x v="170"/>
    <n v="50000"/>
    <n v="1"/>
    <x v="2"/>
    <x v="0"/>
    <x v="0"/>
    <n v="1470975614"/>
    <n v="1465791614"/>
    <x v="0"/>
    <n v="1"/>
    <x v="1"/>
    <x v="3"/>
    <n v="2.0000000000000002E-5"/>
    <x v="120"/>
    <x v="0"/>
    <x v="3"/>
  </r>
  <r>
    <n v="172"/>
    <x v="172"/>
    <x v="171"/>
    <n v="95000"/>
    <n v="0"/>
    <x v="2"/>
    <x v="0"/>
    <x v="0"/>
    <n v="1426753723"/>
    <n v="1423733323"/>
    <x v="0"/>
    <n v="0"/>
    <x v="1"/>
    <x v="3"/>
    <n v="0"/>
    <x v="121"/>
    <x v="0"/>
    <x v="3"/>
  </r>
  <r>
    <n v="173"/>
    <x v="173"/>
    <x v="172"/>
    <n v="1110"/>
    <n v="0"/>
    <x v="2"/>
    <x v="1"/>
    <x v="1"/>
    <n v="1425131108"/>
    <n v="1422539108"/>
    <x v="0"/>
    <n v="0"/>
    <x v="1"/>
    <x v="3"/>
    <n v="0"/>
    <x v="121"/>
    <x v="0"/>
    <x v="3"/>
  </r>
  <r>
    <n v="174"/>
    <x v="174"/>
    <x v="173"/>
    <n v="6000"/>
    <n v="0"/>
    <x v="2"/>
    <x v="9"/>
    <x v="3"/>
    <n v="1431108776"/>
    <n v="1425924776"/>
    <x v="0"/>
    <n v="0"/>
    <x v="1"/>
    <x v="3"/>
    <n v="0"/>
    <x v="121"/>
    <x v="0"/>
    <x v="3"/>
  </r>
  <r>
    <n v="175"/>
    <x v="175"/>
    <x v="174"/>
    <n v="20000"/>
    <n v="1297"/>
    <x v="2"/>
    <x v="1"/>
    <x v="1"/>
    <n v="1409337611"/>
    <n v="1407177611"/>
    <x v="0"/>
    <n v="26"/>
    <x v="1"/>
    <x v="3"/>
    <n v="6.4850000000000005E-2"/>
    <x v="152"/>
    <x v="0"/>
    <x v="3"/>
  </r>
  <r>
    <n v="176"/>
    <x v="176"/>
    <x v="175"/>
    <n v="1500"/>
    <n v="0"/>
    <x v="2"/>
    <x v="0"/>
    <x v="0"/>
    <n v="1438803999"/>
    <n v="1436211999"/>
    <x v="0"/>
    <n v="0"/>
    <x v="1"/>
    <x v="3"/>
    <n v="0"/>
    <x v="121"/>
    <x v="0"/>
    <x v="3"/>
  </r>
  <r>
    <n v="177"/>
    <x v="177"/>
    <x v="176"/>
    <n v="450"/>
    <n v="180"/>
    <x v="2"/>
    <x v="0"/>
    <x v="0"/>
    <n v="1427155726"/>
    <n v="1425690526"/>
    <x v="0"/>
    <n v="7"/>
    <x v="1"/>
    <x v="3"/>
    <n v="0.4"/>
    <x v="153"/>
    <x v="0"/>
    <x v="3"/>
  </r>
  <r>
    <n v="178"/>
    <x v="178"/>
    <x v="177"/>
    <n v="500000"/>
    <n v="0"/>
    <x v="2"/>
    <x v="3"/>
    <x v="3"/>
    <n v="1448582145"/>
    <n v="1445986545"/>
    <x v="0"/>
    <n v="0"/>
    <x v="1"/>
    <x v="3"/>
    <n v="0"/>
    <x v="121"/>
    <x v="0"/>
    <x v="3"/>
  </r>
  <r>
    <n v="179"/>
    <x v="179"/>
    <x v="178"/>
    <n v="1000"/>
    <n v="200"/>
    <x v="2"/>
    <x v="0"/>
    <x v="0"/>
    <n v="1457056555"/>
    <n v="1454464555"/>
    <x v="0"/>
    <n v="2"/>
    <x v="1"/>
    <x v="3"/>
    <n v="0.2"/>
    <x v="101"/>
    <x v="0"/>
    <x v="3"/>
  </r>
  <r>
    <n v="180"/>
    <x v="180"/>
    <x v="179"/>
    <n v="1200"/>
    <n v="401"/>
    <x v="2"/>
    <x v="1"/>
    <x v="1"/>
    <n v="1428951600"/>
    <n v="1425512843"/>
    <x v="0"/>
    <n v="13"/>
    <x v="1"/>
    <x v="3"/>
    <n v="0.33416666666666667"/>
    <x v="154"/>
    <x v="0"/>
    <x v="3"/>
  </r>
  <r>
    <n v="181"/>
    <x v="181"/>
    <x v="180"/>
    <n v="3423"/>
    <n v="722"/>
    <x v="2"/>
    <x v="1"/>
    <x v="1"/>
    <n v="1434995295"/>
    <n v="1432403295"/>
    <x v="0"/>
    <n v="4"/>
    <x v="1"/>
    <x v="3"/>
    <n v="0.21092608822670172"/>
    <x v="155"/>
    <x v="0"/>
    <x v="3"/>
  </r>
  <r>
    <n v="182"/>
    <x v="182"/>
    <x v="181"/>
    <n v="1000"/>
    <n v="0"/>
    <x v="2"/>
    <x v="0"/>
    <x v="0"/>
    <n v="1483748232"/>
    <n v="1481156232"/>
    <x v="0"/>
    <n v="0"/>
    <x v="1"/>
    <x v="3"/>
    <n v="0"/>
    <x v="121"/>
    <x v="0"/>
    <x v="3"/>
  </r>
  <r>
    <n v="183"/>
    <x v="183"/>
    <x v="182"/>
    <n v="12500"/>
    <n v="4482"/>
    <x v="2"/>
    <x v="1"/>
    <x v="1"/>
    <n v="1417033610"/>
    <n v="1414438010"/>
    <x v="0"/>
    <n v="12"/>
    <x v="1"/>
    <x v="3"/>
    <n v="0.35855999999999999"/>
    <x v="156"/>
    <x v="0"/>
    <x v="3"/>
  </r>
  <r>
    <n v="184"/>
    <x v="184"/>
    <x v="183"/>
    <n v="1500"/>
    <n v="51"/>
    <x v="2"/>
    <x v="5"/>
    <x v="5"/>
    <n v="1409543940"/>
    <n v="1404586762"/>
    <x v="0"/>
    <n v="2"/>
    <x v="1"/>
    <x v="3"/>
    <n v="3.4000000000000002E-2"/>
    <x v="157"/>
    <x v="0"/>
    <x v="3"/>
  </r>
  <r>
    <n v="185"/>
    <x v="185"/>
    <x v="184"/>
    <n v="40000"/>
    <n v="2200"/>
    <x v="2"/>
    <x v="10"/>
    <x v="8"/>
    <n v="1471557139"/>
    <n v="1468965139"/>
    <x v="0"/>
    <n v="10"/>
    <x v="1"/>
    <x v="3"/>
    <n v="5.5E-2"/>
    <x v="158"/>
    <x v="0"/>
    <x v="3"/>
  </r>
  <r>
    <n v="186"/>
    <x v="186"/>
    <x v="185"/>
    <n v="5000"/>
    <n v="0"/>
    <x v="2"/>
    <x v="0"/>
    <x v="0"/>
    <n v="1488571200"/>
    <n v="1485977434"/>
    <x v="0"/>
    <n v="0"/>
    <x v="1"/>
    <x v="3"/>
    <n v="0"/>
    <x v="121"/>
    <x v="0"/>
    <x v="3"/>
  </r>
  <r>
    <n v="187"/>
    <x v="187"/>
    <x v="186"/>
    <n v="5000"/>
    <n v="800"/>
    <x v="2"/>
    <x v="0"/>
    <x v="0"/>
    <n v="1437461940"/>
    <n v="1435383457"/>
    <x v="0"/>
    <n v="5"/>
    <x v="1"/>
    <x v="3"/>
    <n v="0.16"/>
    <x v="159"/>
    <x v="0"/>
    <x v="3"/>
  </r>
  <r>
    <n v="188"/>
    <x v="188"/>
    <x v="187"/>
    <n v="1500"/>
    <n v="0"/>
    <x v="2"/>
    <x v="0"/>
    <x v="0"/>
    <n v="1409891015"/>
    <n v="1407299015"/>
    <x v="0"/>
    <n v="0"/>
    <x v="1"/>
    <x v="3"/>
    <n v="0"/>
    <x v="121"/>
    <x v="0"/>
    <x v="3"/>
  </r>
  <r>
    <n v="189"/>
    <x v="189"/>
    <x v="188"/>
    <n v="500000"/>
    <n v="345"/>
    <x v="2"/>
    <x v="0"/>
    <x v="0"/>
    <n v="1472920477"/>
    <n v="1467736477"/>
    <x v="0"/>
    <n v="5"/>
    <x v="1"/>
    <x v="3"/>
    <n v="6.8999999999999997E-4"/>
    <x v="160"/>
    <x v="0"/>
    <x v="3"/>
  </r>
  <r>
    <n v="190"/>
    <x v="190"/>
    <x v="189"/>
    <n v="12000"/>
    <n v="50"/>
    <x v="2"/>
    <x v="0"/>
    <x v="0"/>
    <n v="1466091446"/>
    <n v="1465227446"/>
    <x v="0"/>
    <n v="1"/>
    <x v="1"/>
    <x v="3"/>
    <n v="4.1666666666666666E-3"/>
    <x v="73"/>
    <x v="0"/>
    <x v="3"/>
  </r>
  <r>
    <n v="191"/>
    <x v="191"/>
    <x v="190"/>
    <n v="5000"/>
    <n v="250"/>
    <x v="2"/>
    <x v="2"/>
    <x v="2"/>
    <n v="1443782138"/>
    <n v="1440326138"/>
    <x v="0"/>
    <n v="3"/>
    <x v="1"/>
    <x v="3"/>
    <n v="0.05"/>
    <x v="161"/>
    <x v="0"/>
    <x v="3"/>
  </r>
  <r>
    <n v="192"/>
    <x v="192"/>
    <x v="191"/>
    <n v="1000000"/>
    <n v="17"/>
    <x v="2"/>
    <x v="0"/>
    <x v="0"/>
    <n v="1413572432"/>
    <n v="1410980432"/>
    <x v="0"/>
    <n v="3"/>
    <x v="1"/>
    <x v="3"/>
    <n v="1.7E-5"/>
    <x v="162"/>
    <x v="0"/>
    <x v="3"/>
  </r>
  <r>
    <n v="193"/>
    <x v="193"/>
    <x v="192"/>
    <n v="1000"/>
    <n v="0"/>
    <x v="2"/>
    <x v="1"/>
    <x v="1"/>
    <n v="1417217166"/>
    <n v="1412029566"/>
    <x v="0"/>
    <n v="0"/>
    <x v="1"/>
    <x v="3"/>
    <n v="0"/>
    <x v="121"/>
    <x v="0"/>
    <x v="3"/>
  </r>
  <r>
    <n v="194"/>
    <x v="194"/>
    <x v="193"/>
    <n v="2500"/>
    <n v="3"/>
    <x v="2"/>
    <x v="1"/>
    <x v="1"/>
    <n v="1457308531"/>
    <n v="1452124531"/>
    <x v="0"/>
    <n v="3"/>
    <x v="1"/>
    <x v="3"/>
    <n v="1.1999999999999999E-3"/>
    <x v="120"/>
    <x v="0"/>
    <x v="3"/>
  </r>
  <r>
    <n v="195"/>
    <x v="195"/>
    <x v="194"/>
    <n v="2000000"/>
    <n v="0"/>
    <x v="2"/>
    <x v="0"/>
    <x v="0"/>
    <n v="1436544332"/>
    <n v="1431360332"/>
    <x v="0"/>
    <n v="0"/>
    <x v="1"/>
    <x v="3"/>
    <n v="0"/>
    <x v="121"/>
    <x v="0"/>
    <x v="3"/>
  </r>
  <r>
    <n v="196"/>
    <x v="196"/>
    <x v="195"/>
    <n v="3500"/>
    <n v="1465"/>
    <x v="2"/>
    <x v="1"/>
    <x v="1"/>
    <n v="1444510800"/>
    <n v="1442062898"/>
    <x v="0"/>
    <n v="19"/>
    <x v="1"/>
    <x v="3"/>
    <n v="0.41857142857142859"/>
    <x v="163"/>
    <x v="0"/>
    <x v="3"/>
  </r>
  <r>
    <n v="197"/>
    <x v="197"/>
    <x v="196"/>
    <n v="2500"/>
    <n v="262"/>
    <x v="2"/>
    <x v="1"/>
    <x v="1"/>
    <n v="1487365200"/>
    <n v="1483734100"/>
    <x v="0"/>
    <n v="8"/>
    <x v="1"/>
    <x v="3"/>
    <n v="0.1048"/>
    <x v="164"/>
    <x v="0"/>
    <x v="3"/>
  </r>
  <r>
    <n v="198"/>
    <x v="198"/>
    <x v="197"/>
    <n v="25000"/>
    <n v="279"/>
    <x v="2"/>
    <x v="0"/>
    <x v="0"/>
    <n v="1412500322"/>
    <n v="1409908322"/>
    <x v="0"/>
    <n v="6"/>
    <x v="1"/>
    <x v="3"/>
    <n v="1.116E-2"/>
    <x v="165"/>
    <x v="0"/>
    <x v="3"/>
  </r>
  <r>
    <n v="199"/>
    <x v="199"/>
    <x v="198"/>
    <n v="10000"/>
    <n v="0"/>
    <x v="2"/>
    <x v="0"/>
    <x v="0"/>
    <n v="1472698702"/>
    <n v="1470106702"/>
    <x v="0"/>
    <n v="0"/>
    <x v="1"/>
    <x v="3"/>
    <n v="0"/>
    <x v="121"/>
    <x v="0"/>
    <x v="3"/>
  </r>
  <r>
    <n v="200"/>
    <x v="200"/>
    <x v="199"/>
    <n v="6000"/>
    <n v="1571.55"/>
    <x v="2"/>
    <x v="0"/>
    <x v="0"/>
    <n v="1410746403"/>
    <n v="1408154403"/>
    <x v="0"/>
    <n v="18"/>
    <x v="1"/>
    <x v="3"/>
    <n v="0.26192500000000002"/>
    <x v="166"/>
    <x v="0"/>
    <x v="3"/>
  </r>
  <r>
    <n v="201"/>
    <x v="201"/>
    <x v="200"/>
    <n v="650"/>
    <n v="380"/>
    <x v="2"/>
    <x v="0"/>
    <x v="0"/>
    <n v="1423424329"/>
    <n v="1421696329"/>
    <x v="0"/>
    <n v="7"/>
    <x v="1"/>
    <x v="3"/>
    <n v="0.58461538461538465"/>
    <x v="167"/>
    <x v="0"/>
    <x v="3"/>
  </r>
  <r>
    <n v="202"/>
    <x v="202"/>
    <x v="201"/>
    <n v="6000"/>
    <n v="0"/>
    <x v="2"/>
    <x v="0"/>
    <x v="0"/>
    <n v="1444337940"/>
    <n v="1441750564"/>
    <x v="0"/>
    <n v="0"/>
    <x v="1"/>
    <x v="3"/>
    <n v="0"/>
    <x v="121"/>
    <x v="0"/>
    <x v="3"/>
  </r>
  <r>
    <n v="203"/>
    <x v="203"/>
    <x v="202"/>
    <n v="2500"/>
    <n v="746"/>
    <x v="2"/>
    <x v="1"/>
    <x v="1"/>
    <n v="1422562864"/>
    <n v="1417378864"/>
    <x v="0"/>
    <n v="8"/>
    <x v="1"/>
    <x v="3"/>
    <n v="0.2984"/>
    <x v="168"/>
    <x v="0"/>
    <x v="3"/>
  </r>
  <r>
    <n v="204"/>
    <x v="204"/>
    <x v="203"/>
    <n v="300000"/>
    <n v="152165"/>
    <x v="2"/>
    <x v="2"/>
    <x v="2"/>
    <n v="1470319203"/>
    <n v="1467727203"/>
    <x v="0"/>
    <n v="1293"/>
    <x v="1"/>
    <x v="3"/>
    <n v="0.50721666666666665"/>
    <x v="169"/>
    <x v="0"/>
    <x v="3"/>
  </r>
  <r>
    <n v="205"/>
    <x v="205"/>
    <x v="204"/>
    <n v="8000"/>
    <n v="1300"/>
    <x v="2"/>
    <x v="0"/>
    <x v="0"/>
    <n v="1444144222"/>
    <n v="1441120222"/>
    <x v="0"/>
    <n v="17"/>
    <x v="1"/>
    <x v="3"/>
    <n v="0.16250000000000001"/>
    <x v="170"/>
    <x v="0"/>
    <x v="3"/>
  </r>
  <r>
    <n v="206"/>
    <x v="206"/>
    <x v="205"/>
    <n v="12700"/>
    <n v="0"/>
    <x v="2"/>
    <x v="0"/>
    <x v="0"/>
    <n v="1470441983"/>
    <n v="1468627583"/>
    <x v="0"/>
    <n v="0"/>
    <x v="1"/>
    <x v="3"/>
    <n v="0"/>
    <x v="121"/>
    <x v="0"/>
    <x v="3"/>
  </r>
  <r>
    <n v="207"/>
    <x v="207"/>
    <x v="206"/>
    <n v="14000"/>
    <n v="2130"/>
    <x v="2"/>
    <x v="5"/>
    <x v="5"/>
    <n v="1420346638"/>
    <n v="1417754638"/>
    <x v="0"/>
    <n v="13"/>
    <x v="1"/>
    <x v="3"/>
    <n v="0.15214285714285714"/>
    <x v="171"/>
    <x v="0"/>
    <x v="3"/>
  </r>
  <r>
    <n v="208"/>
    <x v="208"/>
    <x v="207"/>
    <n v="50000"/>
    <n v="0"/>
    <x v="2"/>
    <x v="2"/>
    <x v="2"/>
    <n v="1418719967"/>
    <n v="1416127967"/>
    <x v="0"/>
    <n v="0"/>
    <x v="1"/>
    <x v="3"/>
    <n v="0"/>
    <x v="121"/>
    <x v="0"/>
    <x v="3"/>
  </r>
  <r>
    <n v="209"/>
    <x v="209"/>
    <x v="208"/>
    <n v="25000"/>
    <n v="0"/>
    <x v="2"/>
    <x v="0"/>
    <x v="0"/>
    <n v="1436566135"/>
    <n v="1433974135"/>
    <x v="0"/>
    <n v="0"/>
    <x v="1"/>
    <x v="3"/>
    <n v="0"/>
    <x v="121"/>
    <x v="0"/>
    <x v="3"/>
  </r>
  <r>
    <n v="210"/>
    <x v="210"/>
    <x v="209"/>
    <n v="12000"/>
    <n v="3030"/>
    <x v="2"/>
    <x v="0"/>
    <x v="0"/>
    <n v="1443675600"/>
    <n v="1441157592"/>
    <x v="0"/>
    <n v="33"/>
    <x v="1"/>
    <x v="3"/>
    <n v="0.2525"/>
    <x v="172"/>
    <x v="0"/>
    <x v="3"/>
  </r>
  <r>
    <n v="211"/>
    <x v="211"/>
    <x v="210"/>
    <n v="5000"/>
    <n v="2230"/>
    <x v="2"/>
    <x v="0"/>
    <x v="0"/>
    <n v="1442634617"/>
    <n v="1440042617"/>
    <x v="0"/>
    <n v="12"/>
    <x v="1"/>
    <x v="3"/>
    <n v="0.44600000000000001"/>
    <x v="173"/>
    <x v="0"/>
    <x v="3"/>
  </r>
  <r>
    <n v="212"/>
    <x v="212"/>
    <x v="211"/>
    <n v="6300"/>
    <n v="1"/>
    <x v="2"/>
    <x v="0"/>
    <x v="0"/>
    <n v="1460837320"/>
    <n v="1455656920"/>
    <x v="0"/>
    <n v="1"/>
    <x v="1"/>
    <x v="3"/>
    <n v="1.5873015873015873E-4"/>
    <x v="120"/>
    <x v="0"/>
    <x v="3"/>
  </r>
  <r>
    <n v="213"/>
    <x v="213"/>
    <x v="212"/>
    <n v="50000"/>
    <n v="20"/>
    <x v="2"/>
    <x v="0"/>
    <x v="0"/>
    <n v="1439734001"/>
    <n v="1437142547"/>
    <x v="0"/>
    <n v="1"/>
    <x v="1"/>
    <x v="3"/>
    <n v="4.0000000000000002E-4"/>
    <x v="135"/>
    <x v="0"/>
    <x v="3"/>
  </r>
  <r>
    <n v="214"/>
    <x v="214"/>
    <x v="213"/>
    <n v="12500"/>
    <n v="1"/>
    <x v="2"/>
    <x v="0"/>
    <x v="0"/>
    <n v="1425655349"/>
    <n v="1420471349"/>
    <x v="0"/>
    <n v="1"/>
    <x v="1"/>
    <x v="3"/>
    <n v="8.0000000000000007E-5"/>
    <x v="120"/>
    <x v="0"/>
    <x v="3"/>
  </r>
  <r>
    <n v="215"/>
    <x v="215"/>
    <x v="214"/>
    <n v="4400"/>
    <n v="10"/>
    <x v="2"/>
    <x v="1"/>
    <x v="1"/>
    <n v="1455753540"/>
    <n v="1452058282"/>
    <x v="0"/>
    <n v="1"/>
    <x v="1"/>
    <x v="3"/>
    <n v="2.2727272727272726E-3"/>
    <x v="119"/>
    <x v="0"/>
    <x v="3"/>
  </r>
  <r>
    <n v="216"/>
    <x v="216"/>
    <x v="215"/>
    <n v="50000"/>
    <n v="27849.22"/>
    <x v="2"/>
    <x v="0"/>
    <x v="0"/>
    <n v="1429740037"/>
    <n v="1425423637"/>
    <x v="0"/>
    <n v="84"/>
    <x v="1"/>
    <x v="3"/>
    <n v="0.55698440000000005"/>
    <x v="174"/>
    <x v="0"/>
    <x v="3"/>
  </r>
  <r>
    <n v="217"/>
    <x v="217"/>
    <x v="216"/>
    <n v="100000"/>
    <n v="11943"/>
    <x v="2"/>
    <x v="11"/>
    <x v="9"/>
    <n v="1419780149"/>
    <n v="1417101749"/>
    <x v="0"/>
    <n v="38"/>
    <x v="1"/>
    <x v="3"/>
    <n v="0.11942999999999999"/>
    <x v="175"/>
    <x v="0"/>
    <x v="3"/>
  </r>
  <r>
    <n v="218"/>
    <x v="218"/>
    <x v="217"/>
    <n v="5000"/>
    <n v="100"/>
    <x v="2"/>
    <x v="0"/>
    <x v="0"/>
    <n v="1431702289"/>
    <n v="1426518289"/>
    <x v="0"/>
    <n v="1"/>
    <x v="1"/>
    <x v="3"/>
    <n v="0.02"/>
    <x v="101"/>
    <x v="0"/>
    <x v="3"/>
  </r>
  <r>
    <n v="219"/>
    <x v="219"/>
    <x v="218"/>
    <n v="50000"/>
    <n v="8815"/>
    <x v="2"/>
    <x v="0"/>
    <x v="0"/>
    <n v="1459493940"/>
    <n v="1456732225"/>
    <x v="0"/>
    <n v="76"/>
    <x v="1"/>
    <x v="3"/>
    <n v="0.17630000000000001"/>
    <x v="176"/>
    <x v="0"/>
    <x v="3"/>
  </r>
  <r>
    <n v="220"/>
    <x v="220"/>
    <x v="219"/>
    <n v="50000"/>
    <n v="360"/>
    <x v="2"/>
    <x v="0"/>
    <x v="0"/>
    <n v="1440101160"/>
    <n v="1436542030"/>
    <x v="0"/>
    <n v="3"/>
    <x v="1"/>
    <x v="3"/>
    <n v="7.1999999999999998E-3"/>
    <x v="177"/>
    <x v="0"/>
    <x v="3"/>
  </r>
  <r>
    <n v="221"/>
    <x v="221"/>
    <x v="220"/>
    <n v="50000"/>
    <n v="0"/>
    <x v="2"/>
    <x v="0"/>
    <x v="0"/>
    <n v="1427569564"/>
    <n v="1422389164"/>
    <x v="0"/>
    <n v="0"/>
    <x v="1"/>
    <x v="3"/>
    <n v="0"/>
    <x v="121"/>
    <x v="0"/>
    <x v="3"/>
  </r>
  <r>
    <n v="222"/>
    <x v="222"/>
    <x v="221"/>
    <n v="1000"/>
    <n v="130"/>
    <x v="2"/>
    <x v="0"/>
    <x v="0"/>
    <n v="1427423940"/>
    <n v="1422383318"/>
    <x v="0"/>
    <n v="2"/>
    <x v="1"/>
    <x v="3"/>
    <n v="0.13"/>
    <x v="178"/>
    <x v="0"/>
    <x v="3"/>
  </r>
  <r>
    <n v="223"/>
    <x v="223"/>
    <x v="222"/>
    <n v="1500000"/>
    <n v="0"/>
    <x v="2"/>
    <x v="0"/>
    <x v="0"/>
    <n v="1463879100"/>
    <n v="1461287350"/>
    <x v="0"/>
    <n v="0"/>
    <x v="1"/>
    <x v="3"/>
    <n v="0"/>
    <x v="121"/>
    <x v="0"/>
    <x v="3"/>
  </r>
  <r>
    <n v="224"/>
    <x v="224"/>
    <x v="223"/>
    <n v="6000000"/>
    <n v="0"/>
    <x v="2"/>
    <x v="2"/>
    <x v="2"/>
    <n v="1436506726"/>
    <n v="1431322726"/>
    <x v="0"/>
    <n v="0"/>
    <x v="1"/>
    <x v="3"/>
    <n v="0"/>
    <x v="121"/>
    <x v="0"/>
    <x v="3"/>
  </r>
  <r>
    <n v="225"/>
    <x v="225"/>
    <x v="224"/>
    <n v="200"/>
    <n v="0"/>
    <x v="2"/>
    <x v="0"/>
    <x v="0"/>
    <n v="1460153054"/>
    <n v="1457564654"/>
    <x v="0"/>
    <n v="0"/>
    <x v="1"/>
    <x v="3"/>
    <n v="0"/>
    <x v="121"/>
    <x v="0"/>
    <x v="3"/>
  </r>
  <r>
    <n v="226"/>
    <x v="226"/>
    <x v="225"/>
    <n v="29000"/>
    <n v="250"/>
    <x v="2"/>
    <x v="1"/>
    <x v="1"/>
    <n v="1433064540"/>
    <n v="1428854344"/>
    <x v="0"/>
    <n v="2"/>
    <x v="1"/>
    <x v="3"/>
    <n v="8.6206896551724137E-3"/>
    <x v="179"/>
    <x v="0"/>
    <x v="3"/>
  </r>
  <r>
    <n v="227"/>
    <x v="227"/>
    <x v="226"/>
    <n v="28000"/>
    <n v="0"/>
    <x v="2"/>
    <x v="0"/>
    <x v="0"/>
    <n v="1436477241"/>
    <n v="1433885241"/>
    <x v="0"/>
    <n v="0"/>
    <x v="1"/>
    <x v="3"/>
    <n v="0"/>
    <x v="121"/>
    <x v="0"/>
    <x v="3"/>
  </r>
  <r>
    <n v="228"/>
    <x v="228"/>
    <x v="227"/>
    <n v="8000"/>
    <n v="0"/>
    <x v="2"/>
    <x v="1"/>
    <x v="1"/>
    <n v="1433176105"/>
    <n v="1427992105"/>
    <x v="0"/>
    <n v="0"/>
    <x v="1"/>
    <x v="3"/>
    <n v="0"/>
    <x v="121"/>
    <x v="0"/>
    <x v="3"/>
  </r>
  <r>
    <n v="229"/>
    <x v="229"/>
    <x v="228"/>
    <n v="3000"/>
    <n v="0"/>
    <x v="2"/>
    <x v="12"/>
    <x v="3"/>
    <n v="1455402297"/>
    <n v="1452810297"/>
    <x v="0"/>
    <n v="0"/>
    <x v="1"/>
    <x v="3"/>
    <n v="0"/>
    <x v="121"/>
    <x v="0"/>
    <x v="3"/>
  </r>
  <r>
    <n v="230"/>
    <x v="230"/>
    <x v="229"/>
    <n v="15000"/>
    <n v="60"/>
    <x v="2"/>
    <x v="0"/>
    <x v="0"/>
    <n v="1433443151"/>
    <n v="1430851151"/>
    <x v="0"/>
    <n v="2"/>
    <x v="1"/>
    <x v="3"/>
    <n v="4.0000000000000001E-3"/>
    <x v="180"/>
    <x v="0"/>
    <x v="3"/>
  </r>
  <r>
    <n v="231"/>
    <x v="231"/>
    <x v="230"/>
    <n v="1500000"/>
    <n v="0"/>
    <x v="2"/>
    <x v="0"/>
    <x v="0"/>
    <n v="1451775651"/>
    <n v="1449183651"/>
    <x v="0"/>
    <n v="0"/>
    <x v="1"/>
    <x v="3"/>
    <n v="0"/>
    <x v="121"/>
    <x v="0"/>
    <x v="3"/>
  </r>
  <r>
    <n v="232"/>
    <x v="232"/>
    <x v="231"/>
    <n v="4000"/>
    <n v="110"/>
    <x v="2"/>
    <x v="1"/>
    <x v="1"/>
    <n v="1425066546"/>
    <n v="1422474546"/>
    <x v="0"/>
    <n v="7"/>
    <x v="1"/>
    <x v="3"/>
    <n v="2.75E-2"/>
    <x v="181"/>
    <x v="0"/>
    <x v="3"/>
  </r>
  <r>
    <n v="233"/>
    <x v="233"/>
    <x v="232"/>
    <n v="350000"/>
    <n v="0"/>
    <x v="2"/>
    <x v="0"/>
    <x v="0"/>
    <n v="1475185972"/>
    <n v="1472593972"/>
    <x v="0"/>
    <n v="0"/>
    <x v="1"/>
    <x v="3"/>
    <n v="0"/>
    <x v="121"/>
    <x v="0"/>
    <x v="3"/>
  </r>
  <r>
    <n v="234"/>
    <x v="234"/>
    <x v="233"/>
    <n v="1000"/>
    <n v="401"/>
    <x v="2"/>
    <x v="0"/>
    <x v="0"/>
    <n v="1434847859"/>
    <n v="1431391859"/>
    <x v="0"/>
    <n v="5"/>
    <x v="1"/>
    <x v="3"/>
    <n v="0.40100000000000002"/>
    <x v="182"/>
    <x v="0"/>
    <x v="3"/>
  </r>
  <r>
    <n v="235"/>
    <x v="235"/>
    <x v="234"/>
    <n v="10000"/>
    <n v="0"/>
    <x v="2"/>
    <x v="0"/>
    <x v="0"/>
    <n v="1436478497"/>
    <n v="1433886497"/>
    <x v="0"/>
    <n v="0"/>
    <x v="1"/>
    <x v="3"/>
    <n v="0"/>
    <x v="121"/>
    <x v="0"/>
    <x v="3"/>
  </r>
  <r>
    <n v="236"/>
    <x v="236"/>
    <x v="235"/>
    <n v="150000"/>
    <n v="0"/>
    <x v="2"/>
    <x v="0"/>
    <x v="0"/>
    <n v="1451952000"/>
    <n v="1447380099"/>
    <x v="0"/>
    <n v="0"/>
    <x v="1"/>
    <x v="3"/>
    <n v="0"/>
    <x v="121"/>
    <x v="0"/>
    <x v="3"/>
  </r>
  <r>
    <n v="237"/>
    <x v="237"/>
    <x v="236"/>
    <n v="15000"/>
    <n v="50"/>
    <x v="2"/>
    <x v="0"/>
    <x v="0"/>
    <n v="1457445069"/>
    <n v="1452261069"/>
    <x v="0"/>
    <n v="1"/>
    <x v="1"/>
    <x v="3"/>
    <n v="3.3333333333333335E-3"/>
    <x v="73"/>
    <x v="0"/>
    <x v="3"/>
  </r>
  <r>
    <n v="238"/>
    <x v="238"/>
    <x v="237"/>
    <n v="26000"/>
    <n v="0"/>
    <x v="2"/>
    <x v="0"/>
    <x v="0"/>
    <n v="1483088400"/>
    <n v="1481324760"/>
    <x v="0"/>
    <n v="0"/>
    <x v="1"/>
    <x v="3"/>
    <n v="0"/>
    <x v="121"/>
    <x v="0"/>
    <x v="3"/>
  </r>
  <r>
    <n v="239"/>
    <x v="239"/>
    <x v="238"/>
    <n v="1000"/>
    <n v="250"/>
    <x v="2"/>
    <x v="2"/>
    <x v="2"/>
    <n v="1446984000"/>
    <n v="1445308730"/>
    <x v="0"/>
    <n v="5"/>
    <x v="1"/>
    <x v="3"/>
    <n v="0.25"/>
    <x v="73"/>
    <x v="0"/>
    <x v="3"/>
  </r>
  <r>
    <n v="240"/>
    <x v="240"/>
    <x v="239"/>
    <n v="15000"/>
    <n v="16145.12"/>
    <x v="0"/>
    <x v="0"/>
    <x v="0"/>
    <n v="1367773211"/>
    <n v="1363885211"/>
    <x v="1"/>
    <n v="137"/>
    <x v="0"/>
    <x v="4"/>
    <n v="1.0763413333333334"/>
    <x v="183"/>
    <x v="0"/>
    <x v="4"/>
  </r>
  <r>
    <n v="241"/>
    <x v="241"/>
    <x v="240"/>
    <n v="36400"/>
    <n v="41000"/>
    <x v="0"/>
    <x v="0"/>
    <x v="0"/>
    <n v="1419180304"/>
    <n v="1415292304"/>
    <x v="1"/>
    <n v="376"/>
    <x v="0"/>
    <x v="4"/>
    <n v="1.1263736263736264"/>
    <x v="184"/>
    <x v="0"/>
    <x v="4"/>
  </r>
  <r>
    <n v="242"/>
    <x v="242"/>
    <x v="241"/>
    <n v="13000"/>
    <n v="14750"/>
    <x v="0"/>
    <x v="0"/>
    <x v="0"/>
    <n v="1324381790"/>
    <n v="1321357790"/>
    <x v="1"/>
    <n v="202"/>
    <x v="0"/>
    <x v="4"/>
    <n v="1.1346153846153846"/>
    <x v="185"/>
    <x v="0"/>
    <x v="4"/>
  </r>
  <r>
    <n v="243"/>
    <x v="243"/>
    <x v="242"/>
    <n v="25000"/>
    <n v="25648"/>
    <x v="0"/>
    <x v="0"/>
    <x v="0"/>
    <n v="1393031304"/>
    <n v="1390439304"/>
    <x v="1"/>
    <n v="328"/>
    <x v="0"/>
    <x v="4"/>
    <n v="1.0259199999999999"/>
    <x v="186"/>
    <x v="0"/>
    <x v="4"/>
  </r>
  <r>
    <n v="244"/>
    <x v="244"/>
    <x v="243"/>
    <n v="3500"/>
    <n v="3981.5"/>
    <x v="0"/>
    <x v="0"/>
    <x v="0"/>
    <n v="1268723160"/>
    <n v="1265269559"/>
    <x v="1"/>
    <n v="84"/>
    <x v="0"/>
    <x v="4"/>
    <n v="1.1375714285714287"/>
    <x v="187"/>
    <x v="0"/>
    <x v="4"/>
  </r>
  <r>
    <n v="245"/>
    <x v="245"/>
    <x v="244"/>
    <n v="5000"/>
    <n v="5186"/>
    <x v="0"/>
    <x v="0"/>
    <x v="0"/>
    <n v="1345079785"/>
    <n v="1342487785"/>
    <x v="1"/>
    <n v="96"/>
    <x v="0"/>
    <x v="4"/>
    <n v="1.0371999999999999"/>
    <x v="188"/>
    <x v="0"/>
    <x v="4"/>
  </r>
  <r>
    <n v="246"/>
    <x v="246"/>
    <x v="245"/>
    <n v="5000"/>
    <n v="15273"/>
    <x v="0"/>
    <x v="0"/>
    <x v="0"/>
    <n v="1292665405"/>
    <n v="1288341805"/>
    <x v="1"/>
    <n v="223"/>
    <x v="0"/>
    <x v="4"/>
    <n v="3.0546000000000002"/>
    <x v="189"/>
    <x v="0"/>
    <x v="4"/>
  </r>
  <r>
    <n v="247"/>
    <x v="247"/>
    <x v="246"/>
    <n v="5000"/>
    <n v="6705"/>
    <x v="0"/>
    <x v="0"/>
    <x v="0"/>
    <n v="1287200340"/>
    <n v="1284042614"/>
    <x v="1"/>
    <n v="62"/>
    <x v="0"/>
    <x v="4"/>
    <n v="1.341"/>
    <x v="190"/>
    <x v="0"/>
    <x v="4"/>
  </r>
  <r>
    <n v="248"/>
    <x v="248"/>
    <x v="247"/>
    <n v="85000"/>
    <n v="86133"/>
    <x v="0"/>
    <x v="0"/>
    <x v="0"/>
    <n v="1325961309"/>
    <n v="1322073309"/>
    <x v="1"/>
    <n v="146"/>
    <x v="0"/>
    <x v="4"/>
    <n v="1.0133294117647058"/>
    <x v="191"/>
    <x v="0"/>
    <x v="4"/>
  </r>
  <r>
    <n v="249"/>
    <x v="249"/>
    <x v="248"/>
    <n v="10000"/>
    <n v="11292"/>
    <x v="0"/>
    <x v="0"/>
    <x v="0"/>
    <n v="1282498800"/>
    <n v="1275603020"/>
    <x v="1"/>
    <n v="235"/>
    <x v="0"/>
    <x v="4"/>
    <n v="1.1292"/>
    <x v="192"/>
    <x v="0"/>
    <x v="4"/>
  </r>
  <r>
    <n v="250"/>
    <x v="250"/>
    <x v="249"/>
    <n v="30000"/>
    <n v="31675"/>
    <x v="0"/>
    <x v="0"/>
    <x v="0"/>
    <n v="1370525691"/>
    <n v="1367933691"/>
    <x v="1"/>
    <n v="437"/>
    <x v="0"/>
    <x v="4"/>
    <n v="1.0558333333333334"/>
    <x v="193"/>
    <x v="0"/>
    <x v="4"/>
  </r>
  <r>
    <n v="251"/>
    <x v="251"/>
    <x v="250"/>
    <n v="3500"/>
    <n v="4395"/>
    <x v="0"/>
    <x v="0"/>
    <x v="0"/>
    <n v="1337194800"/>
    <n v="1334429646"/>
    <x v="1"/>
    <n v="77"/>
    <x v="0"/>
    <x v="4"/>
    <n v="1.2557142857142858"/>
    <x v="194"/>
    <x v="0"/>
    <x v="4"/>
  </r>
  <r>
    <n v="252"/>
    <x v="252"/>
    <x v="251"/>
    <n v="5000"/>
    <n v="9228"/>
    <x v="0"/>
    <x v="0"/>
    <x v="0"/>
    <n v="1275364740"/>
    <n v="1269878058"/>
    <x v="1"/>
    <n v="108"/>
    <x v="0"/>
    <x v="4"/>
    <n v="1.8455999999999999"/>
    <x v="195"/>
    <x v="0"/>
    <x v="4"/>
  </r>
  <r>
    <n v="253"/>
    <x v="253"/>
    <x v="252"/>
    <n v="1500"/>
    <n v="1511"/>
    <x v="0"/>
    <x v="0"/>
    <x v="0"/>
    <n v="1329320235"/>
    <n v="1326728235"/>
    <x v="1"/>
    <n v="7"/>
    <x v="0"/>
    <x v="4"/>
    <n v="1.0073333333333334"/>
    <x v="196"/>
    <x v="0"/>
    <x v="4"/>
  </r>
  <r>
    <n v="254"/>
    <x v="254"/>
    <x v="253"/>
    <n v="24000"/>
    <n v="28067.34"/>
    <x v="0"/>
    <x v="0"/>
    <x v="0"/>
    <n v="1445047200"/>
    <n v="1442443910"/>
    <x v="1"/>
    <n v="314"/>
    <x v="0"/>
    <x v="4"/>
    <n v="1.1694724999999999"/>
    <x v="197"/>
    <x v="0"/>
    <x v="4"/>
  </r>
  <r>
    <n v="255"/>
    <x v="255"/>
    <x v="254"/>
    <n v="8000"/>
    <n v="8538.66"/>
    <x v="0"/>
    <x v="0"/>
    <x v="0"/>
    <n v="1300275482"/>
    <n v="1297687082"/>
    <x v="1"/>
    <n v="188"/>
    <x v="0"/>
    <x v="4"/>
    <n v="1.0673325"/>
    <x v="198"/>
    <x v="0"/>
    <x v="4"/>
  </r>
  <r>
    <n v="256"/>
    <x v="256"/>
    <x v="255"/>
    <n v="13000"/>
    <n v="18083"/>
    <x v="0"/>
    <x v="0"/>
    <x v="0"/>
    <n v="1363458467"/>
    <n v="1360866467"/>
    <x v="1"/>
    <n v="275"/>
    <x v="0"/>
    <x v="4"/>
    <n v="1.391"/>
    <x v="199"/>
    <x v="0"/>
    <x v="4"/>
  </r>
  <r>
    <n v="257"/>
    <x v="257"/>
    <x v="256"/>
    <n v="35000"/>
    <n v="37354.269999999997"/>
    <x v="0"/>
    <x v="0"/>
    <x v="0"/>
    <n v="1463670162"/>
    <n v="1461078162"/>
    <x v="1"/>
    <n v="560"/>
    <x v="0"/>
    <x v="4"/>
    <n v="1.0672648571428571"/>
    <x v="200"/>
    <x v="0"/>
    <x v="4"/>
  </r>
  <r>
    <n v="258"/>
    <x v="258"/>
    <x v="257"/>
    <n v="30000"/>
    <n v="57342"/>
    <x v="0"/>
    <x v="0"/>
    <x v="0"/>
    <n v="1308359666"/>
    <n v="1305767666"/>
    <x v="1"/>
    <n v="688"/>
    <x v="0"/>
    <x v="4"/>
    <n v="1.9114"/>
    <x v="201"/>
    <x v="0"/>
    <x v="4"/>
  </r>
  <r>
    <n v="259"/>
    <x v="259"/>
    <x v="258"/>
    <n v="75000"/>
    <n v="98953.42"/>
    <x v="0"/>
    <x v="0"/>
    <x v="0"/>
    <n v="1428514969"/>
    <n v="1425922969"/>
    <x v="1"/>
    <n v="942"/>
    <x v="0"/>
    <x v="4"/>
    <n v="1.3193789333333332"/>
    <x v="202"/>
    <x v="0"/>
    <x v="4"/>
  </r>
  <r>
    <n v="260"/>
    <x v="260"/>
    <x v="259"/>
    <n v="10000"/>
    <n v="10640"/>
    <x v="0"/>
    <x v="0"/>
    <x v="0"/>
    <n v="1279360740"/>
    <n v="1275415679"/>
    <x v="1"/>
    <n v="88"/>
    <x v="0"/>
    <x v="4"/>
    <n v="1.0640000000000001"/>
    <x v="203"/>
    <x v="0"/>
    <x v="4"/>
  </r>
  <r>
    <n v="261"/>
    <x v="261"/>
    <x v="260"/>
    <n v="20000"/>
    <n v="21480"/>
    <x v="0"/>
    <x v="0"/>
    <x v="0"/>
    <n v="1339080900"/>
    <n v="1334783704"/>
    <x v="1"/>
    <n v="220"/>
    <x v="0"/>
    <x v="4"/>
    <n v="1.0740000000000001"/>
    <x v="204"/>
    <x v="0"/>
    <x v="4"/>
  </r>
  <r>
    <n v="262"/>
    <x v="262"/>
    <x v="261"/>
    <n v="2500"/>
    <n v="6000"/>
    <x v="0"/>
    <x v="0"/>
    <x v="0"/>
    <n v="1298699828"/>
    <n v="1294811828"/>
    <x v="1"/>
    <n v="145"/>
    <x v="0"/>
    <x v="4"/>
    <n v="2.4"/>
    <x v="205"/>
    <x v="0"/>
    <x v="4"/>
  </r>
  <r>
    <n v="263"/>
    <x v="263"/>
    <x v="262"/>
    <n v="25000"/>
    <n v="29520.27"/>
    <x v="0"/>
    <x v="0"/>
    <x v="0"/>
    <n v="1348786494"/>
    <n v="1346194494"/>
    <x v="1"/>
    <n v="963"/>
    <x v="0"/>
    <x v="4"/>
    <n v="1.1808107999999999"/>
    <x v="206"/>
    <x v="0"/>
    <x v="4"/>
  </r>
  <r>
    <n v="264"/>
    <x v="264"/>
    <x v="263"/>
    <n v="5000"/>
    <n v="5910"/>
    <x v="0"/>
    <x v="0"/>
    <x v="0"/>
    <n v="1336747995"/>
    <n v="1334155995"/>
    <x v="1"/>
    <n v="91"/>
    <x v="0"/>
    <x v="4"/>
    <n v="1.1819999999999999"/>
    <x v="207"/>
    <x v="0"/>
    <x v="4"/>
  </r>
  <r>
    <n v="265"/>
    <x v="265"/>
    <x v="264"/>
    <n v="5000"/>
    <n v="5555"/>
    <x v="0"/>
    <x v="0"/>
    <x v="0"/>
    <n v="1273522560"/>
    <n v="1269928430"/>
    <x v="1"/>
    <n v="58"/>
    <x v="0"/>
    <x v="4"/>
    <n v="1.111"/>
    <x v="208"/>
    <x v="0"/>
    <x v="4"/>
  </r>
  <r>
    <n v="266"/>
    <x v="266"/>
    <x v="265"/>
    <n v="1000"/>
    <n v="1455"/>
    <x v="0"/>
    <x v="0"/>
    <x v="0"/>
    <n v="1271994660"/>
    <n v="1264565507"/>
    <x v="1"/>
    <n v="36"/>
    <x v="0"/>
    <x v="4"/>
    <n v="1.4550000000000001"/>
    <x v="209"/>
    <x v="0"/>
    <x v="4"/>
  </r>
  <r>
    <n v="267"/>
    <x v="267"/>
    <x v="266"/>
    <n v="9850"/>
    <n v="12965.44"/>
    <x v="0"/>
    <x v="1"/>
    <x v="1"/>
    <n v="1403693499"/>
    <n v="1401101499"/>
    <x v="1"/>
    <n v="165"/>
    <x v="0"/>
    <x v="4"/>
    <n v="1.3162883248730965"/>
    <x v="210"/>
    <x v="0"/>
    <x v="4"/>
  </r>
  <r>
    <n v="268"/>
    <x v="268"/>
    <x v="267"/>
    <n v="5000"/>
    <n v="5570"/>
    <x v="0"/>
    <x v="0"/>
    <x v="0"/>
    <n v="1320640778"/>
    <n v="1316749178"/>
    <x v="1"/>
    <n v="111"/>
    <x v="0"/>
    <x v="4"/>
    <n v="1.1140000000000001"/>
    <x v="211"/>
    <x v="0"/>
    <x v="4"/>
  </r>
  <r>
    <n v="269"/>
    <x v="269"/>
    <x v="268"/>
    <n v="100000"/>
    <n v="147233.76999999999"/>
    <x v="0"/>
    <x v="2"/>
    <x v="2"/>
    <n v="1487738622"/>
    <n v="1485146622"/>
    <x v="1"/>
    <n v="1596"/>
    <x v="0"/>
    <x v="4"/>
    <n v="1.4723377"/>
    <x v="212"/>
    <x v="0"/>
    <x v="4"/>
  </r>
  <r>
    <n v="270"/>
    <x v="270"/>
    <x v="269"/>
    <n v="2300"/>
    <n v="3510"/>
    <x v="0"/>
    <x v="0"/>
    <x v="0"/>
    <n v="1306296000"/>
    <n v="1301950070"/>
    <x v="1"/>
    <n v="61"/>
    <x v="0"/>
    <x v="4"/>
    <n v="1.5260869565217392"/>
    <x v="213"/>
    <x v="0"/>
    <x v="4"/>
  </r>
  <r>
    <n v="271"/>
    <x v="271"/>
    <x v="270"/>
    <n v="30000"/>
    <n v="31404"/>
    <x v="0"/>
    <x v="0"/>
    <x v="0"/>
    <n v="1388649600"/>
    <n v="1386123861"/>
    <x v="1"/>
    <n v="287"/>
    <x v="0"/>
    <x v="4"/>
    <n v="1.0468"/>
    <x v="214"/>
    <x v="0"/>
    <x v="4"/>
  </r>
  <r>
    <n v="272"/>
    <x v="272"/>
    <x v="271"/>
    <n v="3000"/>
    <n v="5323.01"/>
    <x v="0"/>
    <x v="0"/>
    <x v="0"/>
    <n v="1272480540"/>
    <n v="1267220191"/>
    <x v="1"/>
    <n v="65"/>
    <x v="0"/>
    <x v="4"/>
    <n v="1.7743366666666667"/>
    <x v="215"/>
    <x v="0"/>
    <x v="4"/>
  </r>
  <r>
    <n v="273"/>
    <x v="273"/>
    <x v="272"/>
    <n v="5000"/>
    <n v="5388.79"/>
    <x v="0"/>
    <x v="0"/>
    <x v="0"/>
    <n v="1309694266"/>
    <n v="1307102266"/>
    <x v="1"/>
    <n v="118"/>
    <x v="0"/>
    <x v="4"/>
    <n v="1.077758"/>
    <x v="216"/>
    <x v="0"/>
    <x v="4"/>
  </r>
  <r>
    <n v="274"/>
    <x v="274"/>
    <x v="273"/>
    <n v="4000"/>
    <n v="6240"/>
    <x v="0"/>
    <x v="0"/>
    <x v="0"/>
    <n v="1333609140"/>
    <n v="1330638829"/>
    <x v="1"/>
    <n v="113"/>
    <x v="0"/>
    <x v="4"/>
    <n v="1.56"/>
    <x v="217"/>
    <x v="0"/>
    <x v="4"/>
  </r>
  <r>
    <n v="275"/>
    <x v="275"/>
    <x v="274"/>
    <n v="20000"/>
    <n v="21679"/>
    <x v="0"/>
    <x v="0"/>
    <x v="0"/>
    <n v="1352511966"/>
    <n v="1349916366"/>
    <x v="1"/>
    <n v="332"/>
    <x v="0"/>
    <x v="4"/>
    <n v="1.08395"/>
    <x v="218"/>
    <x v="0"/>
    <x v="4"/>
  </r>
  <r>
    <n v="276"/>
    <x v="276"/>
    <x v="275"/>
    <n v="4000"/>
    <n v="5904"/>
    <x v="0"/>
    <x v="0"/>
    <x v="0"/>
    <n v="1335574674"/>
    <n v="1330394274"/>
    <x v="1"/>
    <n v="62"/>
    <x v="0"/>
    <x v="4"/>
    <n v="1.476"/>
    <x v="219"/>
    <x v="0"/>
    <x v="4"/>
  </r>
  <r>
    <n v="277"/>
    <x v="277"/>
    <x v="276"/>
    <n v="65000"/>
    <n v="71748"/>
    <x v="0"/>
    <x v="0"/>
    <x v="0"/>
    <n v="1432416219"/>
    <n v="1429824219"/>
    <x v="1"/>
    <n v="951"/>
    <x v="0"/>
    <x v="4"/>
    <n v="1.1038153846153846"/>
    <x v="220"/>
    <x v="0"/>
    <x v="4"/>
  </r>
  <r>
    <n v="278"/>
    <x v="278"/>
    <x v="277"/>
    <n v="27000"/>
    <n v="40594"/>
    <x v="0"/>
    <x v="0"/>
    <x v="0"/>
    <n v="1350003539"/>
    <n v="1347411539"/>
    <x v="1"/>
    <n v="415"/>
    <x v="0"/>
    <x v="4"/>
    <n v="1.5034814814814814"/>
    <x v="221"/>
    <x v="0"/>
    <x v="4"/>
  </r>
  <r>
    <n v="279"/>
    <x v="279"/>
    <x v="278"/>
    <n v="17000"/>
    <n v="26744.11"/>
    <x v="0"/>
    <x v="0"/>
    <x v="0"/>
    <n v="1488160860"/>
    <n v="1485237096"/>
    <x v="1"/>
    <n v="305"/>
    <x v="0"/>
    <x v="4"/>
    <n v="1.5731829411764706"/>
    <x v="222"/>
    <x v="0"/>
    <x v="4"/>
  </r>
  <r>
    <n v="280"/>
    <x v="280"/>
    <x v="279"/>
    <n v="75000"/>
    <n v="117108"/>
    <x v="0"/>
    <x v="0"/>
    <x v="0"/>
    <n v="1401459035"/>
    <n v="1397571035"/>
    <x v="1"/>
    <n v="2139"/>
    <x v="0"/>
    <x v="4"/>
    <n v="1.5614399999999999"/>
    <x v="223"/>
    <x v="0"/>
    <x v="4"/>
  </r>
  <r>
    <n v="281"/>
    <x v="281"/>
    <x v="280"/>
    <n v="5500"/>
    <n v="6632.32"/>
    <x v="0"/>
    <x v="0"/>
    <x v="0"/>
    <n v="1249932360"/>
    <n v="1242532513"/>
    <x v="1"/>
    <n v="79"/>
    <x v="0"/>
    <x v="4"/>
    <n v="1.2058763636363636"/>
    <x v="224"/>
    <x v="0"/>
    <x v="4"/>
  </r>
  <r>
    <n v="282"/>
    <x v="282"/>
    <x v="281"/>
    <n v="45000"/>
    <n v="45535"/>
    <x v="0"/>
    <x v="0"/>
    <x v="0"/>
    <n v="1266876000"/>
    <n v="1263679492"/>
    <x v="1"/>
    <n v="179"/>
    <x v="0"/>
    <x v="4"/>
    <n v="1.0118888888888888"/>
    <x v="225"/>
    <x v="0"/>
    <x v="4"/>
  </r>
  <r>
    <n v="283"/>
    <x v="283"/>
    <x v="282"/>
    <n v="18000"/>
    <n v="20569.05"/>
    <x v="0"/>
    <x v="0"/>
    <x v="0"/>
    <n v="1306904340"/>
    <n v="1305219744"/>
    <x v="1"/>
    <n v="202"/>
    <x v="0"/>
    <x v="4"/>
    <n v="1.142725"/>
    <x v="226"/>
    <x v="0"/>
    <x v="4"/>
  </r>
  <r>
    <n v="284"/>
    <x v="284"/>
    <x v="283"/>
    <n v="40000"/>
    <n v="41850.46"/>
    <x v="0"/>
    <x v="0"/>
    <x v="0"/>
    <n v="1327167780"/>
    <n v="1325007780"/>
    <x v="1"/>
    <n v="760"/>
    <x v="0"/>
    <x v="4"/>
    <n v="1.0462615"/>
    <x v="227"/>
    <x v="0"/>
    <x v="4"/>
  </r>
  <r>
    <n v="285"/>
    <x v="285"/>
    <x v="284"/>
    <n v="14000"/>
    <n v="32035.51"/>
    <x v="0"/>
    <x v="0"/>
    <x v="0"/>
    <n v="1379614128"/>
    <n v="1377022128"/>
    <x v="1"/>
    <n v="563"/>
    <x v="0"/>
    <x v="4"/>
    <n v="2.2882507142857142"/>
    <x v="228"/>
    <x v="0"/>
    <x v="4"/>
  </r>
  <r>
    <n v="286"/>
    <x v="286"/>
    <x v="285"/>
    <n v="15000"/>
    <n v="16373"/>
    <x v="0"/>
    <x v="0"/>
    <x v="0"/>
    <n v="1364236524"/>
    <n v="1360352124"/>
    <x v="1"/>
    <n v="135"/>
    <x v="0"/>
    <x v="4"/>
    <n v="1.0915333333333332"/>
    <x v="229"/>
    <x v="0"/>
    <x v="4"/>
  </r>
  <r>
    <n v="287"/>
    <x v="287"/>
    <x v="286"/>
    <n v="15000"/>
    <n v="26445"/>
    <x v="0"/>
    <x v="0"/>
    <x v="0"/>
    <n v="1351828800"/>
    <n v="1349160018"/>
    <x v="1"/>
    <n v="290"/>
    <x v="0"/>
    <x v="4"/>
    <n v="1.7629999999999999"/>
    <x v="230"/>
    <x v="0"/>
    <x v="4"/>
  </r>
  <r>
    <n v="288"/>
    <x v="288"/>
    <x v="287"/>
    <n v="50000"/>
    <n v="51605.31"/>
    <x v="0"/>
    <x v="0"/>
    <x v="0"/>
    <n v="1340683393"/>
    <n v="1337659393"/>
    <x v="1"/>
    <n v="447"/>
    <x v="0"/>
    <x v="4"/>
    <n v="1.0321061999999999"/>
    <x v="231"/>
    <x v="0"/>
    <x v="4"/>
  </r>
  <r>
    <n v="289"/>
    <x v="289"/>
    <x v="288"/>
    <n v="15000"/>
    <n v="15723"/>
    <x v="0"/>
    <x v="1"/>
    <x v="1"/>
    <n v="1383389834"/>
    <n v="1380797834"/>
    <x v="1"/>
    <n v="232"/>
    <x v="0"/>
    <x v="4"/>
    <n v="1.0482"/>
    <x v="232"/>
    <x v="0"/>
    <x v="4"/>
  </r>
  <r>
    <n v="290"/>
    <x v="290"/>
    <x v="289"/>
    <n v="4500"/>
    <n v="4800.8"/>
    <x v="0"/>
    <x v="0"/>
    <x v="0"/>
    <n v="1296633540"/>
    <n v="1292316697"/>
    <x v="1"/>
    <n v="168"/>
    <x v="0"/>
    <x v="4"/>
    <n v="1.0668444444444445"/>
    <x v="233"/>
    <x v="0"/>
    <x v="4"/>
  </r>
  <r>
    <n v="291"/>
    <x v="291"/>
    <x v="290"/>
    <n v="5000"/>
    <n v="6001"/>
    <x v="0"/>
    <x v="0"/>
    <x v="0"/>
    <n v="1367366460"/>
    <n v="1365791246"/>
    <x v="1"/>
    <n v="128"/>
    <x v="0"/>
    <x v="4"/>
    <n v="1.2001999999999999"/>
    <x v="234"/>
    <x v="0"/>
    <x v="4"/>
  </r>
  <r>
    <n v="292"/>
    <x v="292"/>
    <x v="291"/>
    <n v="75000"/>
    <n v="76130.2"/>
    <x v="0"/>
    <x v="0"/>
    <x v="0"/>
    <n v="1319860740"/>
    <n v="1317064599"/>
    <x v="1"/>
    <n v="493"/>
    <x v="0"/>
    <x v="4"/>
    <n v="1.0150693333333334"/>
    <x v="235"/>
    <x v="0"/>
    <x v="4"/>
  </r>
  <r>
    <n v="293"/>
    <x v="293"/>
    <x v="292"/>
    <n v="26000"/>
    <n v="26360"/>
    <x v="0"/>
    <x v="0"/>
    <x v="0"/>
    <n v="1398009714"/>
    <n v="1395417714"/>
    <x v="1"/>
    <n v="131"/>
    <x v="0"/>
    <x v="4"/>
    <n v="1.0138461538461538"/>
    <x v="236"/>
    <x v="0"/>
    <x v="4"/>
  </r>
  <r>
    <n v="294"/>
    <x v="294"/>
    <x v="293"/>
    <n v="5000"/>
    <n v="5000"/>
    <x v="0"/>
    <x v="0"/>
    <x v="0"/>
    <n v="1279555200"/>
    <n v="1276480894"/>
    <x v="1"/>
    <n v="50"/>
    <x v="0"/>
    <x v="4"/>
    <n v="1"/>
    <x v="101"/>
    <x v="0"/>
    <x v="4"/>
  </r>
  <r>
    <n v="295"/>
    <x v="295"/>
    <x v="294"/>
    <n v="50000"/>
    <n v="66554.559999999998"/>
    <x v="0"/>
    <x v="0"/>
    <x v="0"/>
    <n v="1383264000"/>
    <n v="1378080409"/>
    <x v="1"/>
    <n v="665"/>
    <x v="0"/>
    <x v="4"/>
    <n v="1.3310911999999999"/>
    <x v="237"/>
    <x v="0"/>
    <x v="4"/>
  </r>
  <r>
    <n v="296"/>
    <x v="296"/>
    <x v="295"/>
    <n v="25000"/>
    <n v="29681.55"/>
    <x v="0"/>
    <x v="0"/>
    <x v="0"/>
    <n v="1347017083"/>
    <n v="1344857083"/>
    <x v="1"/>
    <n v="129"/>
    <x v="0"/>
    <x v="4"/>
    <n v="1.187262"/>
    <x v="238"/>
    <x v="0"/>
    <x v="4"/>
  </r>
  <r>
    <n v="297"/>
    <x v="297"/>
    <x v="296"/>
    <n v="20000"/>
    <n v="20128"/>
    <x v="0"/>
    <x v="0"/>
    <x v="0"/>
    <n v="1430452740"/>
    <n v="1427390901"/>
    <x v="1"/>
    <n v="142"/>
    <x v="0"/>
    <x v="4"/>
    <n v="1.0064"/>
    <x v="239"/>
    <x v="0"/>
    <x v="4"/>
  </r>
  <r>
    <n v="298"/>
    <x v="298"/>
    <x v="297"/>
    <n v="126000"/>
    <n v="137254.84"/>
    <x v="0"/>
    <x v="0"/>
    <x v="0"/>
    <n v="1399669200"/>
    <n v="1394536048"/>
    <x v="1"/>
    <n v="2436"/>
    <x v="0"/>
    <x v="4"/>
    <n v="1.089324126984127"/>
    <x v="240"/>
    <x v="0"/>
    <x v="4"/>
  </r>
  <r>
    <n v="299"/>
    <x v="299"/>
    <x v="298"/>
    <n v="10000"/>
    <n v="17895.25"/>
    <x v="0"/>
    <x v="0"/>
    <x v="0"/>
    <n v="1289975060"/>
    <n v="1287379460"/>
    <x v="1"/>
    <n v="244"/>
    <x v="0"/>
    <x v="4"/>
    <n v="1.789525"/>
    <x v="241"/>
    <x v="0"/>
    <x v="4"/>
  </r>
  <r>
    <n v="300"/>
    <x v="300"/>
    <x v="299"/>
    <n v="25000"/>
    <n v="25430.66"/>
    <x v="0"/>
    <x v="0"/>
    <x v="0"/>
    <n v="1303686138"/>
    <n v="1301007738"/>
    <x v="1"/>
    <n v="298"/>
    <x v="0"/>
    <x v="4"/>
    <n v="1.0172264"/>
    <x v="242"/>
    <x v="0"/>
    <x v="4"/>
  </r>
  <r>
    <n v="301"/>
    <x v="301"/>
    <x v="300"/>
    <n v="13000"/>
    <n v="15435.55"/>
    <x v="0"/>
    <x v="0"/>
    <x v="0"/>
    <n v="1363711335"/>
    <n v="1360258935"/>
    <x v="1"/>
    <n v="251"/>
    <x v="0"/>
    <x v="4"/>
    <n v="1.1873499999999999"/>
    <x v="243"/>
    <x v="0"/>
    <x v="4"/>
  </r>
  <r>
    <n v="302"/>
    <x v="302"/>
    <x v="301"/>
    <n v="10000"/>
    <n v="10046"/>
    <x v="0"/>
    <x v="0"/>
    <x v="0"/>
    <n v="1330115638"/>
    <n v="1327523638"/>
    <x v="1"/>
    <n v="108"/>
    <x v="0"/>
    <x v="4"/>
    <n v="1.0045999999999999"/>
    <x v="244"/>
    <x v="0"/>
    <x v="4"/>
  </r>
  <r>
    <n v="303"/>
    <x v="303"/>
    <x v="302"/>
    <n v="3000"/>
    <n v="4124"/>
    <x v="0"/>
    <x v="0"/>
    <x v="0"/>
    <n v="1338601346"/>
    <n v="1336009346"/>
    <x v="1"/>
    <n v="82"/>
    <x v="0"/>
    <x v="4"/>
    <n v="1.3746666666666667"/>
    <x v="245"/>
    <x v="0"/>
    <x v="4"/>
  </r>
  <r>
    <n v="304"/>
    <x v="304"/>
    <x v="303"/>
    <n v="3400"/>
    <n v="7876"/>
    <x v="0"/>
    <x v="0"/>
    <x v="0"/>
    <n v="1346464800"/>
    <n v="1343096197"/>
    <x v="1"/>
    <n v="74"/>
    <x v="0"/>
    <x v="4"/>
    <n v="2.3164705882352941"/>
    <x v="246"/>
    <x v="0"/>
    <x v="4"/>
  </r>
  <r>
    <n v="305"/>
    <x v="305"/>
    <x v="304"/>
    <n v="7500"/>
    <n v="9775"/>
    <x v="0"/>
    <x v="0"/>
    <x v="0"/>
    <n v="1331392049"/>
    <n v="1328800049"/>
    <x v="1"/>
    <n v="189"/>
    <x v="0"/>
    <x v="4"/>
    <n v="1.3033333333333332"/>
    <x v="247"/>
    <x v="0"/>
    <x v="4"/>
  </r>
  <r>
    <n v="306"/>
    <x v="306"/>
    <x v="305"/>
    <n v="1000"/>
    <n v="2929"/>
    <x v="0"/>
    <x v="0"/>
    <x v="0"/>
    <n v="1363806333"/>
    <n v="1362081933"/>
    <x v="1"/>
    <n v="80"/>
    <x v="0"/>
    <x v="4"/>
    <n v="2.9289999999999998"/>
    <x v="248"/>
    <x v="0"/>
    <x v="4"/>
  </r>
  <r>
    <n v="307"/>
    <x v="307"/>
    <x v="306"/>
    <n v="22000"/>
    <n v="24490"/>
    <x v="0"/>
    <x v="0"/>
    <x v="0"/>
    <n v="1360276801"/>
    <n v="1357684801"/>
    <x v="1"/>
    <n v="576"/>
    <x v="0"/>
    <x v="4"/>
    <n v="1.1131818181818183"/>
    <x v="249"/>
    <x v="0"/>
    <x v="4"/>
  </r>
  <r>
    <n v="308"/>
    <x v="308"/>
    <x v="307"/>
    <n v="12000"/>
    <n v="12668"/>
    <x v="0"/>
    <x v="0"/>
    <x v="0"/>
    <n v="1299775210"/>
    <n v="1295887210"/>
    <x v="1"/>
    <n v="202"/>
    <x v="0"/>
    <x v="4"/>
    <n v="1.0556666666666668"/>
    <x v="250"/>
    <x v="0"/>
    <x v="4"/>
  </r>
  <r>
    <n v="309"/>
    <x v="309"/>
    <x v="308"/>
    <n v="18000"/>
    <n v="21410"/>
    <x v="0"/>
    <x v="0"/>
    <x v="0"/>
    <n v="1346695334"/>
    <n v="1344880934"/>
    <x v="1"/>
    <n v="238"/>
    <x v="0"/>
    <x v="4"/>
    <n v="1.1894444444444445"/>
    <x v="251"/>
    <x v="0"/>
    <x v="4"/>
  </r>
  <r>
    <n v="310"/>
    <x v="310"/>
    <x v="309"/>
    <n v="1000"/>
    <n v="1041.29"/>
    <x v="0"/>
    <x v="0"/>
    <x v="0"/>
    <n v="1319076000"/>
    <n v="1317788623"/>
    <x v="1"/>
    <n v="36"/>
    <x v="0"/>
    <x v="4"/>
    <n v="1.04129"/>
    <x v="252"/>
    <x v="0"/>
    <x v="4"/>
  </r>
  <r>
    <n v="311"/>
    <x v="311"/>
    <x v="310"/>
    <n v="20000"/>
    <n v="20820.330000000002"/>
    <x v="0"/>
    <x v="0"/>
    <x v="0"/>
    <n v="1325404740"/>
    <n v="1321852592"/>
    <x v="1"/>
    <n v="150"/>
    <x v="0"/>
    <x v="4"/>
    <n v="1.0410165"/>
    <x v="253"/>
    <x v="0"/>
    <x v="4"/>
  </r>
  <r>
    <n v="312"/>
    <x v="312"/>
    <x v="311"/>
    <n v="8000"/>
    <n v="8950"/>
    <x v="0"/>
    <x v="0"/>
    <x v="0"/>
    <n v="1365973432"/>
    <n v="1363381432"/>
    <x v="1"/>
    <n v="146"/>
    <x v="0"/>
    <x v="4"/>
    <n v="1.1187499999999999"/>
    <x v="254"/>
    <x v="0"/>
    <x v="4"/>
  </r>
  <r>
    <n v="313"/>
    <x v="313"/>
    <x v="312"/>
    <n v="17000"/>
    <n v="17805"/>
    <x v="0"/>
    <x v="0"/>
    <x v="0"/>
    <n v="1281542340"/>
    <n v="1277702894"/>
    <x v="1"/>
    <n v="222"/>
    <x v="0"/>
    <x v="4"/>
    <n v="1.0473529411764706"/>
    <x v="255"/>
    <x v="0"/>
    <x v="4"/>
  </r>
  <r>
    <n v="314"/>
    <x v="314"/>
    <x v="313"/>
    <n v="1000"/>
    <n v="3851.5"/>
    <x v="0"/>
    <x v="0"/>
    <x v="0"/>
    <n v="1362167988"/>
    <n v="1359575988"/>
    <x v="1"/>
    <n v="120"/>
    <x v="0"/>
    <x v="4"/>
    <n v="3.8515000000000001"/>
    <x v="256"/>
    <x v="0"/>
    <x v="4"/>
  </r>
  <r>
    <n v="315"/>
    <x v="315"/>
    <x v="314"/>
    <n v="25000"/>
    <n v="25312"/>
    <x v="0"/>
    <x v="0"/>
    <x v="0"/>
    <n v="1345660334"/>
    <n v="1343068334"/>
    <x v="1"/>
    <n v="126"/>
    <x v="0"/>
    <x v="4"/>
    <n v="1.01248"/>
    <x v="257"/>
    <x v="0"/>
    <x v="4"/>
  </r>
  <r>
    <n v="316"/>
    <x v="316"/>
    <x v="315"/>
    <n v="15000"/>
    <n v="17066"/>
    <x v="0"/>
    <x v="5"/>
    <x v="5"/>
    <n v="1418273940"/>
    <n v="1415398197"/>
    <x v="1"/>
    <n v="158"/>
    <x v="0"/>
    <x v="4"/>
    <n v="1.1377333333333333"/>
    <x v="258"/>
    <x v="0"/>
    <x v="4"/>
  </r>
  <r>
    <n v="317"/>
    <x v="317"/>
    <x v="316"/>
    <n v="30000"/>
    <n v="30241"/>
    <x v="0"/>
    <x v="0"/>
    <x v="0"/>
    <n v="1386778483"/>
    <n v="1384186483"/>
    <x v="1"/>
    <n v="316"/>
    <x v="0"/>
    <x v="4"/>
    <n v="1.0080333333333333"/>
    <x v="259"/>
    <x v="0"/>
    <x v="4"/>
  </r>
  <r>
    <n v="318"/>
    <x v="318"/>
    <x v="317"/>
    <n v="5000"/>
    <n v="14166"/>
    <x v="0"/>
    <x v="0"/>
    <x v="0"/>
    <n v="1364342151"/>
    <n v="1361753751"/>
    <x v="1"/>
    <n v="284"/>
    <x v="0"/>
    <x v="4"/>
    <n v="2.8332000000000002"/>
    <x v="260"/>
    <x v="0"/>
    <x v="4"/>
  </r>
  <r>
    <n v="319"/>
    <x v="319"/>
    <x v="318"/>
    <n v="5000"/>
    <n v="5634"/>
    <x v="0"/>
    <x v="0"/>
    <x v="0"/>
    <n v="1265097540"/>
    <n v="1257538029"/>
    <x v="1"/>
    <n v="51"/>
    <x v="0"/>
    <x v="4"/>
    <n v="1.1268"/>
    <x v="261"/>
    <x v="0"/>
    <x v="4"/>
  </r>
  <r>
    <n v="320"/>
    <x v="320"/>
    <x v="319"/>
    <n v="20000"/>
    <n v="21316"/>
    <x v="0"/>
    <x v="1"/>
    <x v="1"/>
    <n v="1450825200"/>
    <n v="1448284433"/>
    <x v="1"/>
    <n v="158"/>
    <x v="0"/>
    <x v="4"/>
    <n v="1.0658000000000001"/>
    <x v="262"/>
    <x v="0"/>
    <x v="4"/>
  </r>
  <r>
    <n v="321"/>
    <x v="321"/>
    <x v="320"/>
    <n v="35000"/>
    <n v="35932"/>
    <x v="0"/>
    <x v="12"/>
    <x v="3"/>
    <n v="1478605386"/>
    <n v="1475577786"/>
    <x v="1"/>
    <n v="337"/>
    <x v="0"/>
    <x v="4"/>
    <n v="1.0266285714285714"/>
    <x v="263"/>
    <x v="0"/>
    <x v="4"/>
  </r>
  <r>
    <n v="322"/>
    <x v="322"/>
    <x v="321"/>
    <n v="25000"/>
    <n v="26978"/>
    <x v="0"/>
    <x v="0"/>
    <x v="0"/>
    <n v="1463146848"/>
    <n v="1460554848"/>
    <x v="1"/>
    <n v="186"/>
    <x v="0"/>
    <x v="4"/>
    <n v="1.0791200000000001"/>
    <x v="264"/>
    <x v="0"/>
    <x v="4"/>
  </r>
  <r>
    <n v="323"/>
    <x v="323"/>
    <x v="322"/>
    <n v="5400"/>
    <n v="6646"/>
    <x v="0"/>
    <x v="0"/>
    <x v="0"/>
    <n v="1482307140"/>
    <n v="1479886966"/>
    <x v="1"/>
    <n v="58"/>
    <x v="0"/>
    <x v="4"/>
    <n v="1.2307407407407407"/>
    <x v="265"/>
    <x v="0"/>
    <x v="4"/>
  </r>
  <r>
    <n v="324"/>
    <x v="324"/>
    <x v="323"/>
    <n v="8500"/>
    <n v="8636"/>
    <x v="0"/>
    <x v="0"/>
    <x v="0"/>
    <n v="1438441308"/>
    <n v="1435590108"/>
    <x v="1"/>
    <n v="82"/>
    <x v="0"/>
    <x v="4"/>
    <n v="1.016"/>
    <x v="266"/>
    <x v="0"/>
    <x v="4"/>
  </r>
  <r>
    <n v="325"/>
    <x v="325"/>
    <x v="324"/>
    <n v="50000"/>
    <n v="52198"/>
    <x v="0"/>
    <x v="0"/>
    <x v="0"/>
    <n v="1482208233"/>
    <n v="1479184233"/>
    <x v="1"/>
    <n v="736"/>
    <x v="0"/>
    <x v="4"/>
    <n v="1.04396"/>
    <x v="267"/>
    <x v="0"/>
    <x v="4"/>
  </r>
  <r>
    <n v="326"/>
    <x v="326"/>
    <x v="325"/>
    <n v="150000"/>
    <n v="169394.6"/>
    <x v="0"/>
    <x v="0"/>
    <x v="0"/>
    <n v="1489532220"/>
    <n v="1486625606"/>
    <x v="1"/>
    <n v="1151"/>
    <x v="0"/>
    <x v="4"/>
    <n v="1.1292973333333334"/>
    <x v="268"/>
    <x v="0"/>
    <x v="4"/>
  </r>
  <r>
    <n v="327"/>
    <x v="327"/>
    <x v="326"/>
    <n v="4000"/>
    <n v="5456"/>
    <x v="0"/>
    <x v="0"/>
    <x v="0"/>
    <n v="1427011200"/>
    <n v="1424669929"/>
    <x v="1"/>
    <n v="34"/>
    <x v="0"/>
    <x v="4"/>
    <n v="1.3640000000000001"/>
    <x v="269"/>
    <x v="0"/>
    <x v="4"/>
  </r>
  <r>
    <n v="328"/>
    <x v="328"/>
    <x v="327"/>
    <n v="75000"/>
    <n v="77710.8"/>
    <x v="0"/>
    <x v="0"/>
    <x v="0"/>
    <n v="1446350400"/>
    <n v="1443739388"/>
    <x v="1"/>
    <n v="498"/>
    <x v="0"/>
    <x v="4"/>
    <n v="1.036144"/>
    <x v="270"/>
    <x v="0"/>
    <x v="4"/>
  </r>
  <r>
    <n v="329"/>
    <x v="329"/>
    <x v="328"/>
    <n v="10000"/>
    <n v="10550"/>
    <x v="0"/>
    <x v="0"/>
    <x v="0"/>
    <n v="1446868800"/>
    <n v="1444821127"/>
    <x v="1"/>
    <n v="167"/>
    <x v="0"/>
    <x v="4"/>
    <n v="1.0549999999999999"/>
    <x v="271"/>
    <x v="0"/>
    <x v="4"/>
  </r>
  <r>
    <n v="330"/>
    <x v="330"/>
    <x v="329"/>
    <n v="35000"/>
    <n v="35640"/>
    <x v="0"/>
    <x v="0"/>
    <x v="0"/>
    <n v="1368763140"/>
    <n v="1366028563"/>
    <x v="1"/>
    <n v="340"/>
    <x v="0"/>
    <x v="4"/>
    <n v="1.0182857142857142"/>
    <x v="272"/>
    <x v="0"/>
    <x v="4"/>
  </r>
  <r>
    <n v="331"/>
    <x v="331"/>
    <x v="330"/>
    <n v="40000"/>
    <n v="42642"/>
    <x v="0"/>
    <x v="0"/>
    <x v="0"/>
    <n v="1466171834"/>
    <n v="1463493434"/>
    <x v="1"/>
    <n v="438"/>
    <x v="0"/>
    <x v="4"/>
    <n v="1.0660499999999999"/>
    <x v="273"/>
    <x v="0"/>
    <x v="4"/>
  </r>
  <r>
    <n v="332"/>
    <x v="332"/>
    <x v="331"/>
    <n v="100000"/>
    <n v="113015"/>
    <x v="0"/>
    <x v="0"/>
    <x v="0"/>
    <n v="1446019200"/>
    <n v="1442420377"/>
    <x v="1"/>
    <n v="555"/>
    <x v="0"/>
    <x v="4"/>
    <n v="1.13015"/>
    <x v="274"/>
    <x v="0"/>
    <x v="4"/>
  </r>
  <r>
    <n v="333"/>
    <x v="333"/>
    <x v="332"/>
    <n v="40000"/>
    <n v="50091"/>
    <x v="0"/>
    <x v="0"/>
    <x v="0"/>
    <n v="1460038591"/>
    <n v="1457450191"/>
    <x v="1"/>
    <n v="266"/>
    <x v="0"/>
    <x v="4"/>
    <n v="1.252275"/>
    <x v="275"/>
    <x v="0"/>
    <x v="4"/>
  </r>
  <r>
    <n v="334"/>
    <x v="334"/>
    <x v="333"/>
    <n v="10000"/>
    <n v="10119"/>
    <x v="0"/>
    <x v="0"/>
    <x v="0"/>
    <n v="1431716400"/>
    <n v="1428423757"/>
    <x v="1"/>
    <n v="69"/>
    <x v="0"/>
    <x v="4"/>
    <n v="1.0119"/>
    <x v="276"/>
    <x v="0"/>
    <x v="4"/>
  </r>
  <r>
    <n v="335"/>
    <x v="335"/>
    <x v="334"/>
    <n v="8500"/>
    <n v="8735"/>
    <x v="0"/>
    <x v="0"/>
    <x v="0"/>
    <n v="1431122400"/>
    <n v="1428428515"/>
    <x v="1"/>
    <n v="80"/>
    <x v="0"/>
    <x v="4"/>
    <n v="1.0276470588235294"/>
    <x v="277"/>
    <x v="0"/>
    <x v="4"/>
  </r>
  <r>
    <n v="336"/>
    <x v="336"/>
    <x v="335"/>
    <n v="25000"/>
    <n v="29209.78"/>
    <x v="0"/>
    <x v="0"/>
    <x v="0"/>
    <n v="1447427918"/>
    <n v="1444832318"/>
    <x v="1"/>
    <n v="493"/>
    <x v="0"/>
    <x v="4"/>
    <n v="1.1683911999999999"/>
    <x v="278"/>
    <x v="0"/>
    <x v="4"/>
  </r>
  <r>
    <n v="337"/>
    <x v="337"/>
    <x v="336"/>
    <n v="3000"/>
    <n v="3035.05"/>
    <x v="0"/>
    <x v="0"/>
    <x v="0"/>
    <n v="1426298708"/>
    <n v="1423710308"/>
    <x v="1"/>
    <n v="31"/>
    <x v="0"/>
    <x v="4"/>
    <n v="1.0116833333333335"/>
    <x v="279"/>
    <x v="0"/>
    <x v="4"/>
  </r>
  <r>
    <n v="338"/>
    <x v="338"/>
    <x v="337"/>
    <n v="15000"/>
    <n v="16520.04"/>
    <x v="0"/>
    <x v="0"/>
    <x v="0"/>
    <n v="1472864400"/>
    <n v="1468001290"/>
    <x v="1"/>
    <n v="236"/>
    <x v="0"/>
    <x v="4"/>
    <n v="1.1013360000000001"/>
    <x v="280"/>
    <x v="0"/>
    <x v="4"/>
  </r>
  <r>
    <n v="339"/>
    <x v="339"/>
    <x v="338"/>
    <n v="6000"/>
    <n v="6485"/>
    <x v="0"/>
    <x v="0"/>
    <x v="0"/>
    <n v="1430331268"/>
    <n v="1427739268"/>
    <x v="1"/>
    <n v="89"/>
    <x v="0"/>
    <x v="4"/>
    <n v="1.0808333333333333"/>
    <x v="281"/>
    <x v="0"/>
    <x v="4"/>
  </r>
  <r>
    <n v="340"/>
    <x v="340"/>
    <x v="339"/>
    <n v="35000"/>
    <n v="43758"/>
    <x v="0"/>
    <x v="0"/>
    <x v="0"/>
    <n v="1489006800"/>
    <n v="1486397007"/>
    <x v="1"/>
    <n v="299"/>
    <x v="0"/>
    <x v="4"/>
    <n v="1.2502285714285715"/>
    <x v="282"/>
    <x v="0"/>
    <x v="4"/>
  </r>
  <r>
    <n v="341"/>
    <x v="341"/>
    <x v="340"/>
    <n v="3500"/>
    <n v="3735"/>
    <x v="0"/>
    <x v="0"/>
    <x v="0"/>
    <n v="1412135940"/>
    <n v="1410555998"/>
    <x v="1"/>
    <n v="55"/>
    <x v="0"/>
    <x v="4"/>
    <n v="1.0671428571428572"/>
    <x v="283"/>
    <x v="0"/>
    <x v="4"/>
  </r>
  <r>
    <n v="342"/>
    <x v="342"/>
    <x v="341"/>
    <n v="55000"/>
    <n v="55201.52"/>
    <x v="0"/>
    <x v="0"/>
    <x v="0"/>
    <n v="1461955465"/>
    <n v="1459363465"/>
    <x v="1"/>
    <n v="325"/>
    <x v="0"/>
    <x v="4"/>
    <n v="1.0036639999999999"/>
    <x v="284"/>
    <x v="0"/>
    <x v="4"/>
  </r>
  <r>
    <n v="343"/>
    <x v="343"/>
    <x v="342"/>
    <n v="30000"/>
    <n v="30608.59"/>
    <x v="0"/>
    <x v="0"/>
    <x v="0"/>
    <n v="1415934000"/>
    <n v="1413308545"/>
    <x v="1"/>
    <n v="524"/>
    <x v="0"/>
    <x v="4"/>
    <n v="1.0202863333333334"/>
    <x v="285"/>
    <x v="0"/>
    <x v="4"/>
  </r>
  <r>
    <n v="344"/>
    <x v="344"/>
    <x v="343"/>
    <n v="33500"/>
    <n v="34198"/>
    <x v="0"/>
    <x v="0"/>
    <x v="0"/>
    <n v="1433125200"/>
    <n v="1429312694"/>
    <x v="1"/>
    <n v="285"/>
    <x v="0"/>
    <x v="4"/>
    <n v="1.0208358208955224"/>
    <x v="286"/>
    <x v="0"/>
    <x v="4"/>
  </r>
  <r>
    <n v="345"/>
    <x v="345"/>
    <x v="344"/>
    <n v="14500"/>
    <n v="17875"/>
    <x v="0"/>
    <x v="0"/>
    <x v="0"/>
    <n v="1432161590"/>
    <n v="1429569590"/>
    <x v="1"/>
    <n v="179"/>
    <x v="0"/>
    <x v="4"/>
    <n v="1.2327586206896552"/>
    <x v="287"/>
    <x v="0"/>
    <x v="4"/>
  </r>
  <r>
    <n v="346"/>
    <x v="346"/>
    <x v="345"/>
    <n v="10000"/>
    <n v="17028.88"/>
    <x v="0"/>
    <x v="0"/>
    <x v="0"/>
    <n v="1444824021"/>
    <n v="1442232021"/>
    <x v="1"/>
    <n v="188"/>
    <x v="0"/>
    <x v="4"/>
    <n v="1.7028880000000002"/>
    <x v="288"/>
    <x v="0"/>
    <x v="4"/>
  </r>
  <r>
    <n v="347"/>
    <x v="347"/>
    <x v="346"/>
    <n v="40000"/>
    <n v="44636.2"/>
    <x v="0"/>
    <x v="0"/>
    <x v="0"/>
    <n v="1447505609"/>
    <n v="1444910009"/>
    <x v="1"/>
    <n v="379"/>
    <x v="0"/>
    <x v="4"/>
    <n v="1.1159049999999999"/>
    <x v="289"/>
    <x v="0"/>
    <x v="4"/>
  </r>
  <r>
    <n v="348"/>
    <x v="348"/>
    <x v="347"/>
    <n v="10000"/>
    <n v="10300"/>
    <x v="0"/>
    <x v="0"/>
    <x v="0"/>
    <n v="1440165916"/>
    <n v="1437573916"/>
    <x v="1"/>
    <n v="119"/>
    <x v="0"/>
    <x v="4"/>
    <n v="1.03"/>
    <x v="290"/>
    <x v="0"/>
    <x v="4"/>
  </r>
  <r>
    <n v="349"/>
    <x v="349"/>
    <x v="348"/>
    <n v="11260"/>
    <n v="12007.18"/>
    <x v="0"/>
    <x v="0"/>
    <x v="0"/>
    <n v="1487937508"/>
    <n v="1485345508"/>
    <x v="1"/>
    <n v="167"/>
    <x v="0"/>
    <x v="4"/>
    <n v="1.0663570159857905"/>
    <x v="291"/>
    <x v="0"/>
    <x v="4"/>
  </r>
  <r>
    <n v="350"/>
    <x v="350"/>
    <x v="349"/>
    <n v="25000"/>
    <n v="28690"/>
    <x v="0"/>
    <x v="0"/>
    <x v="0"/>
    <n v="1473566340"/>
    <n v="1470274509"/>
    <x v="1"/>
    <n v="221"/>
    <x v="0"/>
    <x v="4"/>
    <n v="1.1476"/>
    <x v="292"/>
    <x v="0"/>
    <x v="4"/>
  </r>
  <r>
    <n v="351"/>
    <x v="351"/>
    <x v="350"/>
    <n v="34000"/>
    <n v="43296"/>
    <x v="0"/>
    <x v="3"/>
    <x v="3"/>
    <n v="1460066954"/>
    <n v="1456614554"/>
    <x v="1"/>
    <n v="964"/>
    <x v="0"/>
    <x v="4"/>
    <n v="1.2734117647058822"/>
    <x v="293"/>
    <x v="0"/>
    <x v="4"/>
  </r>
  <r>
    <n v="352"/>
    <x v="352"/>
    <x v="351"/>
    <n v="10000"/>
    <n v="11656"/>
    <x v="0"/>
    <x v="0"/>
    <x v="0"/>
    <n v="1412740868"/>
    <n v="1410148868"/>
    <x v="1"/>
    <n v="286"/>
    <x v="0"/>
    <x v="4"/>
    <n v="1.1656"/>
    <x v="294"/>
    <x v="0"/>
    <x v="4"/>
  </r>
  <r>
    <n v="353"/>
    <x v="353"/>
    <x v="352"/>
    <n v="58425"/>
    <n v="63460.18"/>
    <x v="0"/>
    <x v="0"/>
    <x v="0"/>
    <n v="1447963219"/>
    <n v="1445367619"/>
    <x v="1"/>
    <n v="613"/>
    <x v="0"/>
    <x v="4"/>
    <n v="1.0861819426615318"/>
    <x v="295"/>
    <x v="0"/>
    <x v="4"/>
  </r>
  <r>
    <n v="354"/>
    <x v="354"/>
    <x v="353"/>
    <n v="3500"/>
    <n v="3638"/>
    <x v="0"/>
    <x v="0"/>
    <x v="0"/>
    <n v="1460141521"/>
    <n v="1457553121"/>
    <x v="1"/>
    <n v="29"/>
    <x v="0"/>
    <x v="4"/>
    <n v="1.0394285714285714"/>
    <x v="296"/>
    <x v="0"/>
    <x v="4"/>
  </r>
  <r>
    <n v="355"/>
    <x v="355"/>
    <x v="354"/>
    <n v="35000"/>
    <n v="40690"/>
    <x v="0"/>
    <x v="0"/>
    <x v="0"/>
    <n v="1417420994"/>
    <n v="1414738994"/>
    <x v="1"/>
    <n v="165"/>
    <x v="0"/>
    <x v="4"/>
    <n v="1.1625714285714286"/>
    <x v="297"/>
    <x v="0"/>
    <x v="4"/>
  </r>
  <r>
    <n v="356"/>
    <x v="356"/>
    <x v="355"/>
    <n v="7500"/>
    <n v="7701.93"/>
    <x v="0"/>
    <x v="0"/>
    <x v="0"/>
    <n v="1458152193"/>
    <n v="1455563793"/>
    <x v="1"/>
    <n v="97"/>
    <x v="0"/>
    <x v="4"/>
    <n v="1.0269239999999999"/>
    <x v="298"/>
    <x v="0"/>
    <x v="4"/>
  </r>
  <r>
    <n v="357"/>
    <x v="357"/>
    <x v="356"/>
    <n v="15000"/>
    <n v="26100"/>
    <x v="0"/>
    <x v="0"/>
    <x v="0"/>
    <n v="1429852797"/>
    <n v="1426396797"/>
    <x v="1"/>
    <n v="303"/>
    <x v="0"/>
    <x v="4"/>
    <n v="1.74"/>
    <x v="299"/>
    <x v="0"/>
    <x v="4"/>
  </r>
  <r>
    <n v="358"/>
    <x v="358"/>
    <x v="357"/>
    <n v="50000"/>
    <n v="51544"/>
    <x v="0"/>
    <x v="0"/>
    <x v="0"/>
    <n v="1466002800"/>
    <n v="1463517521"/>
    <x v="1"/>
    <n v="267"/>
    <x v="0"/>
    <x v="4"/>
    <n v="1.03088"/>
    <x v="300"/>
    <x v="0"/>
    <x v="4"/>
  </r>
  <r>
    <n v="359"/>
    <x v="359"/>
    <x v="358"/>
    <n v="24200"/>
    <n v="25375"/>
    <x v="0"/>
    <x v="0"/>
    <x v="0"/>
    <n v="1415941920"/>
    <n v="1414028490"/>
    <x v="1"/>
    <n v="302"/>
    <x v="0"/>
    <x v="4"/>
    <n v="1.0485537190082646"/>
    <x v="301"/>
    <x v="0"/>
    <x v="4"/>
  </r>
  <r>
    <n v="360"/>
    <x v="360"/>
    <x v="359"/>
    <n v="12000"/>
    <n v="12165"/>
    <x v="0"/>
    <x v="0"/>
    <x v="0"/>
    <n v="1437621060"/>
    <n v="1433799180"/>
    <x v="0"/>
    <n v="87"/>
    <x v="0"/>
    <x v="4"/>
    <n v="1.0137499999999999"/>
    <x v="302"/>
    <x v="0"/>
    <x v="4"/>
  </r>
  <r>
    <n v="361"/>
    <x v="361"/>
    <x v="360"/>
    <n v="35000"/>
    <n v="38876.949999999997"/>
    <x v="0"/>
    <x v="0"/>
    <x v="0"/>
    <n v="1416704506"/>
    <n v="1414108906"/>
    <x v="0"/>
    <n v="354"/>
    <x v="0"/>
    <x v="4"/>
    <n v="1.1107699999999998"/>
    <x v="303"/>
    <x v="0"/>
    <x v="4"/>
  </r>
  <r>
    <n v="362"/>
    <x v="362"/>
    <x v="361"/>
    <n v="9665"/>
    <n v="12000"/>
    <x v="0"/>
    <x v="0"/>
    <x v="0"/>
    <n v="1407456000"/>
    <n v="1405573391"/>
    <x v="0"/>
    <n v="86"/>
    <x v="0"/>
    <x v="4"/>
    <n v="1.2415933781686497"/>
    <x v="304"/>
    <x v="0"/>
    <x v="4"/>
  </r>
  <r>
    <n v="363"/>
    <x v="363"/>
    <x v="362"/>
    <n v="8925"/>
    <n v="9044"/>
    <x v="0"/>
    <x v="0"/>
    <x v="0"/>
    <n v="1272828120"/>
    <n v="1268934736"/>
    <x v="0"/>
    <n v="26"/>
    <x v="0"/>
    <x v="4"/>
    <n v="1.0133333333333334"/>
    <x v="305"/>
    <x v="0"/>
    <x v="4"/>
  </r>
  <r>
    <n v="364"/>
    <x v="364"/>
    <x v="363"/>
    <n v="7000"/>
    <n v="7711.3"/>
    <x v="0"/>
    <x v="0"/>
    <x v="0"/>
    <n v="1403323140"/>
    <n v="1400704672"/>
    <x v="0"/>
    <n v="113"/>
    <x v="0"/>
    <x v="4"/>
    <n v="1.1016142857142857"/>
    <x v="306"/>
    <x v="0"/>
    <x v="4"/>
  </r>
  <r>
    <n v="365"/>
    <x v="365"/>
    <x v="364"/>
    <n v="15000"/>
    <n v="15596"/>
    <x v="0"/>
    <x v="1"/>
    <x v="1"/>
    <n v="1393597999"/>
    <n v="1391005999"/>
    <x v="0"/>
    <n v="65"/>
    <x v="0"/>
    <x v="4"/>
    <n v="1.0397333333333334"/>
    <x v="307"/>
    <x v="0"/>
    <x v="4"/>
  </r>
  <r>
    <n v="366"/>
    <x v="366"/>
    <x v="365"/>
    <n v="38000"/>
    <n v="38500"/>
    <x v="0"/>
    <x v="0"/>
    <x v="0"/>
    <n v="1337540518"/>
    <n v="1334948518"/>
    <x v="0"/>
    <n v="134"/>
    <x v="0"/>
    <x v="4"/>
    <n v="1.013157894736842"/>
    <x v="308"/>
    <x v="0"/>
    <x v="4"/>
  </r>
  <r>
    <n v="367"/>
    <x v="367"/>
    <x v="366"/>
    <n v="10000"/>
    <n v="10335.01"/>
    <x v="0"/>
    <x v="0"/>
    <x v="0"/>
    <n v="1367384340"/>
    <n v="1363960278"/>
    <x v="0"/>
    <n v="119"/>
    <x v="0"/>
    <x v="4"/>
    <n v="1.033501"/>
    <x v="309"/>
    <x v="0"/>
    <x v="4"/>
  </r>
  <r>
    <n v="368"/>
    <x v="368"/>
    <x v="367"/>
    <n v="12500"/>
    <n v="13014"/>
    <x v="0"/>
    <x v="0"/>
    <x v="0"/>
    <n v="1426426322"/>
    <n v="1423405922"/>
    <x v="0"/>
    <n v="159"/>
    <x v="0"/>
    <x v="4"/>
    <n v="1.04112"/>
    <x v="310"/>
    <x v="0"/>
    <x v="4"/>
  </r>
  <r>
    <n v="369"/>
    <x v="369"/>
    <x v="368"/>
    <n v="6500"/>
    <n v="7160.12"/>
    <x v="0"/>
    <x v="0"/>
    <x v="0"/>
    <n v="1326633269"/>
    <n v="1324041269"/>
    <x v="0"/>
    <n v="167"/>
    <x v="0"/>
    <x v="4"/>
    <n v="1.1015569230769231"/>
    <x v="311"/>
    <x v="0"/>
    <x v="4"/>
  </r>
  <r>
    <n v="370"/>
    <x v="370"/>
    <x v="369"/>
    <n v="25000"/>
    <n v="30505"/>
    <x v="0"/>
    <x v="0"/>
    <x v="0"/>
    <n v="1483729500"/>
    <n v="1481137500"/>
    <x v="0"/>
    <n v="43"/>
    <x v="0"/>
    <x v="4"/>
    <n v="1.2202"/>
    <x v="312"/>
    <x v="0"/>
    <x v="4"/>
  </r>
  <r>
    <n v="371"/>
    <x v="371"/>
    <x v="370"/>
    <n v="150000"/>
    <n v="171253"/>
    <x v="0"/>
    <x v="0"/>
    <x v="0"/>
    <n v="1359743139"/>
    <n v="1355855139"/>
    <x v="0"/>
    <n v="1062"/>
    <x v="0"/>
    <x v="4"/>
    <n v="1.1416866666666667"/>
    <x v="313"/>
    <x v="0"/>
    <x v="4"/>
  </r>
  <r>
    <n v="372"/>
    <x v="372"/>
    <x v="371"/>
    <n v="300"/>
    <n v="376"/>
    <x v="0"/>
    <x v="1"/>
    <x v="1"/>
    <n v="1459872000"/>
    <n v="1456408244"/>
    <x v="0"/>
    <n v="9"/>
    <x v="0"/>
    <x v="4"/>
    <n v="1.2533333333333334"/>
    <x v="314"/>
    <x v="0"/>
    <x v="4"/>
  </r>
  <r>
    <n v="373"/>
    <x v="373"/>
    <x v="372"/>
    <n v="7500"/>
    <n v="8000"/>
    <x v="0"/>
    <x v="0"/>
    <x v="0"/>
    <n v="1342648398"/>
    <n v="1340056398"/>
    <x v="0"/>
    <n v="89"/>
    <x v="0"/>
    <x v="4"/>
    <n v="1.0666666666666667"/>
    <x v="315"/>
    <x v="0"/>
    <x v="4"/>
  </r>
  <r>
    <n v="374"/>
    <x v="374"/>
    <x v="373"/>
    <n v="6000"/>
    <n v="7839"/>
    <x v="0"/>
    <x v="0"/>
    <x v="0"/>
    <n v="1316208031"/>
    <n v="1312320031"/>
    <x v="0"/>
    <n v="174"/>
    <x v="0"/>
    <x v="4"/>
    <n v="1.3065"/>
    <x v="316"/>
    <x v="0"/>
    <x v="4"/>
  </r>
  <r>
    <n v="375"/>
    <x v="375"/>
    <x v="374"/>
    <n v="500"/>
    <n v="600"/>
    <x v="0"/>
    <x v="0"/>
    <x v="0"/>
    <n v="1393694280"/>
    <n v="1390088311"/>
    <x v="0"/>
    <n v="14"/>
    <x v="0"/>
    <x v="4"/>
    <n v="1.2"/>
    <x v="317"/>
    <x v="0"/>
    <x v="4"/>
  </r>
  <r>
    <n v="376"/>
    <x v="376"/>
    <x v="375"/>
    <n v="2450"/>
    <n v="2596"/>
    <x v="0"/>
    <x v="1"/>
    <x v="1"/>
    <n v="1472122316"/>
    <n v="1469443916"/>
    <x v="0"/>
    <n v="48"/>
    <x v="0"/>
    <x v="4"/>
    <n v="1.0595918367346939"/>
    <x v="318"/>
    <x v="0"/>
    <x v="4"/>
  </r>
  <r>
    <n v="377"/>
    <x v="377"/>
    <x v="376"/>
    <n v="12000"/>
    <n v="13728"/>
    <x v="0"/>
    <x v="0"/>
    <x v="0"/>
    <n v="1447484460"/>
    <n v="1444888868"/>
    <x v="0"/>
    <n v="133"/>
    <x v="0"/>
    <x v="4"/>
    <n v="1.1439999999999999"/>
    <x v="319"/>
    <x v="0"/>
    <x v="4"/>
  </r>
  <r>
    <n v="378"/>
    <x v="378"/>
    <x v="377"/>
    <n v="3000"/>
    <n v="3353"/>
    <x v="0"/>
    <x v="5"/>
    <x v="5"/>
    <n v="1453765920"/>
    <n v="1451655808"/>
    <x v="0"/>
    <n v="83"/>
    <x v="0"/>
    <x v="4"/>
    <n v="1.1176666666666666"/>
    <x v="320"/>
    <x v="0"/>
    <x v="4"/>
  </r>
  <r>
    <n v="379"/>
    <x v="379"/>
    <x v="378"/>
    <n v="15000"/>
    <n v="17412"/>
    <x v="0"/>
    <x v="0"/>
    <x v="0"/>
    <n v="1336062672"/>
    <n v="1332174672"/>
    <x v="0"/>
    <n v="149"/>
    <x v="0"/>
    <x v="4"/>
    <n v="1.1608000000000001"/>
    <x v="321"/>
    <x v="0"/>
    <x v="4"/>
  </r>
  <r>
    <n v="380"/>
    <x v="380"/>
    <x v="379"/>
    <n v="4000"/>
    <n v="5660"/>
    <x v="0"/>
    <x v="0"/>
    <x v="0"/>
    <n v="1453569392"/>
    <n v="1451409392"/>
    <x v="0"/>
    <n v="49"/>
    <x v="0"/>
    <x v="4"/>
    <n v="1.415"/>
    <x v="322"/>
    <x v="0"/>
    <x v="4"/>
  </r>
  <r>
    <n v="381"/>
    <x v="381"/>
    <x v="380"/>
    <n v="25000"/>
    <n v="26182.5"/>
    <x v="0"/>
    <x v="0"/>
    <x v="0"/>
    <n v="1343624400"/>
    <n v="1340642717"/>
    <x v="0"/>
    <n v="251"/>
    <x v="0"/>
    <x v="4"/>
    <n v="1.0472999999999999"/>
    <x v="323"/>
    <x v="0"/>
    <x v="4"/>
  </r>
  <r>
    <n v="382"/>
    <x v="382"/>
    <x v="381"/>
    <n v="600"/>
    <n v="1535"/>
    <x v="0"/>
    <x v="0"/>
    <x v="0"/>
    <n v="1346950900"/>
    <n v="1345741300"/>
    <x v="0"/>
    <n v="22"/>
    <x v="0"/>
    <x v="4"/>
    <n v="2.5583333333333331"/>
    <x v="324"/>
    <x v="0"/>
    <x v="4"/>
  </r>
  <r>
    <n v="383"/>
    <x v="383"/>
    <x v="382"/>
    <n v="999"/>
    <n v="2065"/>
    <x v="0"/>
    <x v="0"/>
    <x v="0"/>
    <n v="1400467759"/>
    <n v="1398480559"/>
    <x v="0"/>
    <n v="48"/>
    <x v="0"/>
    <x v="4"/>
    <n v="2.0670670670670672"/>
    <x v="325"/>
    <x v="0"/>
    <x v="4"/>
  </r>
  <r>
    <n v="384"/>
    <x v="384"/>
    <x v="383"/>
    <n v="20000"/>
    <n v="22421"/>
    <x v="0"/>
    <x v="0"/>
    <x v="0"/>
    <n v="1420569947"/>
    <n v="1417977947"/>
    <x v="0"/>
    <n v="383"/>
    <x v="0"/>
    <x v="4"/>
    <n v="1.1210500000000001"/>
    <x v="326"/>
    <x v="0"/>
    <x v="4"/>
  </r>
  <r>
    <n v="385"/>
    <x v="385"/>
    <x v="384"/>
    <n v="25000"/>
    <n v="26495.5"/>
    <x v="0"/>
    <x v="0"/>
    <x v="0"/>
    <n v="1416582101"/>
    <n v="1413986501"/>
    <x v="0"/>
    <n v="237"/>
    <x v="0"/>
    <x v="4"/>
    <n v="1.05982"/>
    <x v="327"/>
    <x v="0"/>
    <x v="4"/>
  </r>
  <r>
    <n v="386"/>
    <x v="386"/>
    <x v="385"/>
    <n v="600"/>
    <n v="601"/>
    <x v="0"/>
    <x v="0"/>
    <x v="0"/>
    <n v="1439246991"/>
    <n v="1437950991"/>
    <x v="0"/>
    <n v="13"/>
    <x v="0"/>
    <x v="4"/>
    <n v="1.0016666666666667"/>
    <x v="328"/>
    <x v="0"/>
    <x v="4"/>
  </r>
  <r>
    <n v="387"/>
    <x v="387"/>
    <x v="386"/>
    <n v="38000"/>
    <n v="81316"/>
    <x v="0"/>
    <x v="0"/>
    <x v="0"/>
    <n v="1439618400"/>
    <n v="1436976858"/>
    <x v="0"/>
    <n v="562"/>
    <x v="0"/>
    <x v="4"/>
    <n v="2.1398947368421051"/>
    <x v="329"/>
    <x v="0"/>
    <x v="4"/>
  </r>
  <r>
    <n v="388"/>
    <x v="388"/>
    <x v="387"/>
    <n v="5000"/>
    <n v="6308"/>
    <x v="0"/>
    <x v="0"/>
    <x v="0"/>
    <n v="1469670580"/>
    <n v="1467078580"/>
    <x v="0"/>
    <n v="71"/>
    <x v="0"/>
    <x v="4"/>
    <n v="1.2616000000000001"/>
    <x v="330"/>
    <x v="0"/>
    <x v="4"/>
  </r>
  <r>
    <n v="389"/>
    <x v="389"/>
    <x v="388"/>
    <n v="68000"/>
    <n v="123444.12"/>
    <x v="0"/>
    <x v="0"/>
    <x v="0"/>
    <n v="1394233140"/>
    <n v="1391477450"/>
    <x v="0"/>
    <n v="1510"/>
    <x v="0"/>
    <x v="4"/>
    <n v="1.8153547058823529"/>
    <x v="331"/>
    <x v="0"/>
    <x v="4"/>
  </r>
  <r>
    <n v="390"/>
    <x v="390"/>
    <x v="389"/>
    <n v="1000"/>
    <n v="1000"/>
    <x v="0"/>
    <x v="0"/>
    <x v="0"/>
    <n v="1431046372"/>
    <n v="1429318372"/>
    <x v="0"/>
    <n v="14"/>
    <x v="0"/>
    <x v="4"/>
    <n v="1"/>
    <x v="84"/>
    <x v="0"/>
    <x v="4"/>
  </r>
  <r>
    <n v="391"/>
    <x v="391"/>
    <x v="390"/>
    <n v="20000"/>
    <n v="20122"/>
    <x v="0"/>
    <x v="0"/>
    <x v="0"/>
    <n v="1324169940"/>
    <n v="1321578051"/>
    <x v="0"/>
    <n v="193"/>
    <x v="0"/>
    <x v="4"/>
    <n v="1.0061"/>
    <x v="332"/>
    <x v="0"/>
    <x v="4"/>
  </r>
  <r>
    <n v="392"/>
    <x v="392"/>
    <x v="391"/>
    <n v="18500"/>
    <n v="18667"/>
    <x v="0"/>
    <x v="0"/>
    <x v="0"/>
    <n v="1315450800"/>
    <n v="1312823571"/>
    <x v="0"/>
    <n v="206"/>
    <x v="0"/>
    <x v="4"/>
    <n v="1.009027027027027"/>
    <x v="333"/>
    <x v="0"/>
    <x v="4"/>
  </r>
  <r>
    <n v="393"/>
    <x v="393"/>
    <x v="392"/>
    <n v="50000"/>
    <n v="55223"/>
    <x v="0"/>
    <x v="0"/>
    <x v="0"/>
    <n v="1381424452"/>
    <n v="1378746052"/>
    <x v="0"/>
    <n v="351"/>
    <x v="0"/>
    <x v="4"/>
    <n v="1.10446"/>
    <x v="334"/>
    <x v="0"/>
    <x v="4"/>
  </r>
  <r>
    <n v="394"/>
    <x v="394"/>
    <x v="393"/>
    <n v="4700"/>
    <n v="5259"/>
    <x v="0"/>
    <x v="3"/>
    <x v="3"/>
    <n v="1460918282"/>
    <n v="1455737882"/>
    <x v="0"/>
    <n v="50"/>
    <x v="0"/>
    <x v="4"/>
    <n v="1.118936170212766"/>
    <x v="335"/>
    <x v="0"/>
    <x v="4"/>
  </r>
  <r>
    <n v="395"/>
    <x v="395"/>
    <x v="394"/>
    <n v="10000"/>
    <n v="10804.45"/>
    <x v="0"/>
    <x v="0"/>
    <x v="0"/>
    <n v="1335562320"/>
    <n v="1332452960"/>
    <x v="0"/>
    <n v="184"/>
    <x v="0"/>
    <x v="4"/>
    <n v="1.0804450000000001"/>
    <x v="336"/>
    <x v="0"/>
    <x v="4"/>
  </r>
  <r>
    <n v="396"/>
    <x v="396"/>
    <x v="395"/>
    <n v="15000"/>
    <n v="16000"/>
    <x v="0"/>
    <x v="0"/>
    <x v="0"/>
    <n v="1341668006"/>
    <n v="1340372006"/>
    <x v="0"/>
    <n v="196"/>
    <x v="0"/>
    <x v="4"/>
    <n v="1.0666666666666667"/>
    <x v="337"/>
    <x v="0"/>
    <x v="4"/>
  </r>
  <r>
    <n v="397"/>
    <x v="397"/>
    <x v="396"/>
    <n v="12444"/>
    <n v="12929.35"/>
    <x v="0"/>
    <x v="0"/>
    <x v="0"/>
    <n v="1283312640"/>
    <n v="1279651084"/>
    <x v="0"/>
    <n v="229"/>
    <x v="0"/>
    <x v="4"/>
    <n v="1.0390027322404372"/>
    <x v="338"/>
    <x v="0"/>
    <x v="4"/>
  </r>
  <r>
    <n v="398"/>
    <x v="398"/>
    <x v="397"/>
    <n v="7500"/>
    <n v="9387"/>
    <x v="0"/>
    <x v="0"/>
    <x v="0"/>
    <n v="1430334126"/>
    <n v="1426446126"/>
    <x v="0"/>
    <n v="67"/>
    <x v="0"/>
    <x v="4"/>
    <n v="1.2516"/>
    <x v="339"/>
    <x v="0"/>
    <x v="4"/>
  </r>
  <r>
    <n v="399"/>
    <x v="399"/>
    <x v="398"/>
    <n v="20000"/>
    <n v="21361"/>
    <x v="0"/>
    <x v="1"/>
    <x v="1"/>
    <n v="1481716800"/>
    <n v="1479070867"/>
    <x v="0"/>
    <n v="95"/>
    <x v="0"/>
    <x v="4"/>
    <n v="1.0680499999999999"/>
    <x v="340"/>
    <x v="0"/>
    <x v="4"/>
  </r>
  <r>
    <n v="400"/>
    <x v="400"/>
    <x v="399"/>
    <n v="10000"/>
    <n v="11230.25"/>
    <x v="0"/>
    <x v="0"/>
    <x v="0"/>
    <n v="1400297400"/>
    <n v="1397661347"/>
    <x v="0"/>
    <n v="62"/>
    <x v="0"/>
    <x v="4"/>
    <n v="1.1230249999999999"/>
    <x v="341"/>
    <x v="0"/>
    <x v="4"/>
  </r>
  <r>
    <n v="401"/>
    <x v="401"/>
    <x v="400"/>
    <n v="50000"/>
    <n v="51906"/>
    <x v="0"/>
    <x v="0"/>
    <x v="0"/>
    <n v="1312747970"/>
    <n v="1310155970"/>
    <x v="0"/>
    <n v="73"/>
    <x v="0"/>
    <x v="4"/>
    <n v="1.0381199999999999"/>
    <x v="342"/>
    <x v="0"/>
    <x v="4"/>
  </r>
  <r>
    <n v="402"/>
    <x v="402"/>
    <x v="401"/>
    <n v="2000"/>
    <n v="2833"/>
    <x v="0"/>
    <x v="0"/>
    <x v="0"/>
    <n v="1446731817"/>
    <n v="1444913817"/>
    <x v="0"/>
    <n v="43"/>
    <x v="0"/>
    <x v="4"/>
    <n v="1.4165000000000001"/>
    <x v="343"/>
    <x v="0"/>
    <x v="4"/>
  </r>
  <r>
    <n v="403"/>
    <x v="403"/>
    <x v="402"/>
    <n v="5000"/>
    <n v="5263"/>
    <x v="0"/>
    <x v="0"/>
    <x v="0"/>
    <n v="1312960080"/>
    <n v="1308900441"/>
    <x v="0"/>
    <n v="70"/>
    <x v="0"/>
    <x v="4"/>
    <n v="1.0526"/>
    <x v="344"/>
    <x v="0"/>
    <x v="4"/>
  </r>
  <r>
    <n v="404"/>
    <x v="404"/>
    <x v="403"/>
    <n v="35000"/>
    <n v="36082"/>
    <x v="0"/>
    <x v="0"/>
    <x v="0"/>
    <n v="1391641440"/>
    <n v="1389107062"/>
    <x v="0"/>
    <n v="271"/>
    <x v="0"/>
    <x v="4"/>
    <n v="1.0309142857142857"/>
    <x v="345"/>
    <x v="0"/>
    <x v="4"/>
  </r>
  <r>
    <n v="405"/>
    <x v="405"/>
    <x v="404"/>
    <n v="2820"/>
    <n v="3036"/>
    <x v="0"/>
    <x v="0"/>
    <x v="0"/>
    <n v="1394071339"/>
    <n v="1391479339"/>
    <x v="0"/>
    <n v="55"/>
    <x v="0"/>
    <x v="4"/>
    <n v="1.0765957446808512"/>
    <x v="346"/>
    <x v="0"/>
    <x v="4"/>
  </r>
  <r>
    <n v="406"/>
    <x v="406"/>
    <x v="405"/>
    <n v="2800"/>
    <n v="3015.73"/>
    <x v="0"/>
    <x v="0"/>
    <x v="0"/>
    <n v="1304920740"/>
    <n v="1301975637"/>
    <x v="0"/>
    <n v="35"/>
    <x v="0"/>
    <x v="4"/>
    <n v="1.0770464285714285"/>
    <x v="347"/>
    <x v="0"/>
    <x v="4"/>
  </r>
  <r>
    <n v="407"/>
    <x v="407"/>
    <x v="406"/>
    <n v="2000"/>
    <n v="2031"/>
    <x v="0"/>
    <x v="0"/>
    <x v="0"/>
    <n v="1321739650"/>
    <n v="1316552050"/>
    <x v="0"/>
    <n v="22"/>
    <x v="0"/>
    <x v="4"/>
    <n v="1.0155000000000001"/>
    <x v="348"/>
    <x v="0"/>
    <x v="4"/>
  </r>
  <r>
    <n v="408"/>
    <x v="408"/>
    <x v="407"/>
    <n v="6000"/>
    <n v="6086.26"/>
    <x v="0"/>
    <x v="0"/>
    <x v="0"/>
    <n v="1383676790"/>
    <n v="1380217190"/>
    <x v="0"/>
    <n v="38"/>
    <x v="0"/>
    <x v="4"/>
    <n v="1.0143766666666667"/>
    <x v="349"/>
    <x v="0"/>
    <x v="4"/>
  </r>
  <r>
    <n v="409"/>
    <x v="409"/>
    <x v="408"/>
    <n v="500"/>
    <n v="684"/>
    <x v="0"/>
    <x v="1"/>
    <x v="1"/>
    <n v="1469220144"/>
    <n v="1466628144"/>
    <x v="0"/>
    <n v="15"/>
    <x v="0"/>
    <x v="4"/>
    <n v="1.3680000000000001"/>
    <x v="350"/>
    <x v="0"/>
    <x v="4"/>
  </r>
  <r>
    <n v="410"/>
    <x v="410"/>
    <x v="409"/>
    <n v="1000"/>
    <n v="1283"/>
    <x v="0"/>
    <x v="5"/>
    <x v="5"/>
    <n v="1434670397"/>
    <n v="1429486397"/>
    <x v="0"/>
    <n v="7"/>
    <x v="0"/>
    <x v="4"/>
    <n v="1.2829999999999999"/>
    <x v="351"/>
    <x v="0"/>
    <x v="4"/>
  </r>
  <r>
    <n v="411"/>
    <x v="411"/>
    <x v="410"/>
    <n v="30000"/>
    <n v="30315"/>
    <x v="0"/>
    <x v="0"/>
    <x v="0"/>
    <n v="1387688400"/>
    <n v="1384920804"/>
    <x v="0"/>
    <n v="241"/>
    <x v="0"/>
    <x v="4"/>
    <n v="1.0105"/>
    <x v="352"/>
    <x v="0"/>
    <x v="4"/>
  </r>
  <r>
    <n v="412"/>
    <x v="412"/>
    <x v="411"/>
    <n v="2500"/>
    <n v="3171"/>
    <x v="0"/>
    <x v="0"/>
    <x v="0"/>
    <n v="1343238578"/>
    <n v="1341856178"/>
    <x v="0"/>
    <n v="55"/>
    <x v="0"/>
    <x v="4"/>
    <n v="1.2684"/>
    <x v="353"/>
    <x v="0"/>
    <x v="4"/>
  </r>
  <r>
    <n v="413"/>
    <x v="413"/>
    <x v="412"/>
    <n v="12800"/>
    <n v="13451"/>
    <x v="0"/>
    <x v="0"/>
    <x v="0"/>
    <n v="1342731811"/>
    <n v="1340139811"/>
    <x v="0"/>
    <n v="171"/>
    <x v="0"/>
    <x v="4"/>
    <n v="1.0508593749999999"/>
    <x v="354"/>
    <x v="0"/>
    <x v="4"/>
  </r>
  <r>
    <n v="414"/>
    <x v="414"/>
    <x v="413"/>
    <n v="18500"/>
    <n v="19028"/>
    <x v="0"/>
    <x v="0"/>
    <x v="0"/>
    <n v="1381541465"/>
    <n v="1378949465"/>
    <x v="0"/>
    <n v="208"/>
    <x v="0"/>
    <x v="4"/>
    <n v="1.0285405405405406"/>
    <x v="355"/>
    <x v="0"/>
    <x v="4"/>
  </r>
  <r>
    <n v="415"/>
    <x v="415"/>
    <x v="414"/>
    <n v="1400"/>
    <n v="1430.06"/>
    <x v="0"/>
    <x v="5"/>
    <x v="5"/>
    <n v="1413547200"/>
    <n v="1411417602"/>
    <x v="0"/>
    <n v="21"/>
    <x v="0"/>
    <x v="4"/>
    <n v="1.0214714285714286"/>
    <x v="356"/>
    <x v="0"/>
    <x v="4"/>
  </r>
  <r>
    <n v="416"/>
    <x v="416"/>
    <x v="415"/>
    <n v="1000"/>
    <n v="1202.17"/>
    <x v="0"/>
    <x v="0"/>
    <x v="0"/>
    <n v="1391851831"/>
    <n v="1389259831"/>
    <x v="0"/>
    <n v="25"/>
    <x v="0"/>
    <x v="4"/>
    <n v="1.2021700000000002"/>
    <x v="357"/>
    <x v="0"/>
    <x v="4"/>
  </r>
  <r>
    <n v="417"/>
    <x v="417"/>
    <x v="416"/>
    <n v="10500"/>
    <n v="10526"/>
    <x v="0"/>
    <x v="0"/>
    <x v="0"/>
    <n v="1365395580"/>
    <n v="1364426260"/>
    <x v="0"/>
    <n v="52"/>
    <x v="0"/>
    <x v="4"/>
    <n v="1.0024761904761905"/>
    <x v="358"/>
    <x v="0"/>
    <x v="4"/>
  </r>
  <r>
    <n v="418"/>
    <x v="418"/>
    <x v="417"/>
    <n v="22400"/>
    <n v="22542"/>
    <x v="0"/>
    <x v="0"/>
    <x v="0"/>
    <n v="1437633997"/>
    <n v="1435041997"/>
    <x v="0"/>
    <n v="104"/>
    <x v="0"/>
    <x v="4"/>
    <n v="1.0063392857142857"/>
    <x v="359"/>
    <x v="0"/>
    <x v="4"/>
  </r>
  <r>
    <n v="419"/>
    <x v="419"/>
    <x v="418"/>
    <n v="8000"/>
    <n v="8035"/>
    <x v="0"/>
    <x v="0"/>
    <x v="0"/>
    <n v="1372536787"/>
    <n v="1367352787"/>
    <x v="0"/>
    <n v="73"/>
    <x v="0"/>
    <x v="4"/>
    <n v="1.004375"/>
    <x v="360"/>
    <x v="0"/>
    <x v="4"/>
  </r>
  <r>
    <n v="420"/>
    <x v="420"/>
    <x v="419"/>
    <n v="3300"/>
    <n v="14.5"/>
    <x v="2"/>
    <x v="0"/>
    <x v="0"/>
    <n v="1394772031"/>
    <n v="1392183631"/>
    <x v="0"/>
    <n v="3"/>
    <x v="1"/>
    <x v="5"/>
    <n v="4.3939393939393936E-3"/>
    <x v="361"/>
    <x v="0"/>
    <x v="5"/>
  </r>
  <r>
    <n v="421"/>
    <x v="421"/>
    <x v="420"/>
    <n v="15000"/>
    <n v="301"/>
    <x v="2"/>
    <x v="0"/>
    <x v="0"/>
    <n v="1440157656"/>
    <n v="1434973656"/>
    <x v="0"/>
    <n v="6"/>
    <x v="1"/>
    <x v="5"/>
    <n v="2.0066666666666667E-2"/>
    <x v="362"/>
    <x v="0"/>
    <x v="5"/>
  </r>
  <r>
    <n v="422"/>
    <x v="422"/>
    <x v="421"/>
    <n v="40000"/>
    <n v="430"/>
    <x v="2"/>
    <x v="0"/>
    <x v="0"/>
    <n v="1410416097"/>
    <n v="1407824097"/>
    <x v="0"/>
    <n v="12"/>
    <x v="1"/>
    <x v="5"/>
    <n v="1.0749999999999999E-2"/>
    <x v="363"/>
    <x v="0"/>
    <x v="5"/>
  </r>
  <r>
    <n v="423"/>
    <x v="423"/>
    <x v="422"/>
    <n v="20000"/>
    <n v="153"/>
    <x v="2"/>
    <x v="0"/>
    <x v="0"/>
    <n v="1370470430"/>
    <n v="1367878430"/>
    <x v="0"/>
    <n v="13"/>
    <x v="1"/>
    <x v="5"/>
    <n v="7.6499999999999997E-3"/>
    <x v="364"/>
    <x v="0"/>
    <x v="5"/>
  </r>
  <r>
    <n v="424"/>
    <x v="424"/>
    <x v="423"/>
    <n v="3000"/>
    <n v="203.9"/>
    <x v="2"/>
    <x v="0"/>
    <x v="0"/>
    <n v="1332748899"/>
    <n v="1327568499"/>
    <x v="0"/>
    <n v="5"/>
    <x v="1"/>
    <x v="5"/>
    <n v="6.7966666666666675E-2"/>
    <x v="365"/>
    <x v="0"/>
    <x v="5"/>
  </r>
  <r>
    <n v="425"/>
    <x v="425"/>
    <x v="424"/>
    <n v="50000"/>
    <n v="6"/>
    <x v="2"/>
    <x v="0"/>
    <x v="0"/>
    <n v="1448660404"/>
    <n v="1443472804"/>
    <x v="0"/>
    <n v="2"/>
    <x v="1"/>
    <x v="5"/>
    <n v="1.2E-4"/>
    <x v="366"/>
    <x v="0"/>
    <x v="5"/>
  </r>
  <r>
    <n v="426"/>
    <x v="426"/>
    <x v="425"/>
    <n v="10000"/>
    <n v="133"/>
    <x v="2"/>
    <x v="0"/>
    <x v="0"/>
    <n v="1456851914"/>
    <n v="1454259914"/>
    <x v="0"/>
    <n v="8"/>
    <x v="1"/>
    <x v="5"/>
    <n v="1.3299999999999999E-2"/>
    <x v="367"/>
    <x v="0"/>
    <x v="5"/>
  </r>
  <r>
    <n v="427"/>
    <x v="427"/>
    <x v="426"/>
    <n v="6500"/>
    <n v="0"/>
    <x v="2"/>
    <x v="0"/>
    <x v="0"/>
    <n v="1445540340"/>
    <n v="1444340940"/>
    <x v="0"/>
    <n v="0"/>
    <x v="1"/>
    <x v="5"/>
    <n v="0"/>
    <x v="121"/>
    <x v="0"/>
    <x v="5"/>
  </r>
  <r>
    <n v="428"/>
    <x v="428"/>
    <x v="427"/>
    <n v="12000"/>
    <n v="676"/>
    <x v="2"/>
    <x v="0"/>
    <x v="0"/>
    <n v="1402956000"/>
    <n v="1400523845"/>
    <x v="0"/>
    <n v="13"/>
    <x v="1"/>
    <x v="5"/>
    <n v="5.6333333333333332E-2"/>
    <x v="368"/>
    <x v="0"/>
    <x v="5"/>
  </r>
  <r>
    <n v="429"/>
    <x v="429"/>
    <x v="428"/>
    <n v="5000"/>
    <n v="0"/>
    <x v="2"/>
    <x v="0"/>
    <x v="0"/>
    <n v="1259297940"/>
    <n v="1252964282"/>
    <x v="0"/>
    <n v="0"/>
    <x v="1"/>
    <x v="5"/>
    <n v="0"/>
    <x v="121"/>
    <x v="0"/>
    <x v="5"/>
  </r>
  <r>
    <n v="430"/>
    <x v="430"/>
    <x v="429"/>
    <n v="1000"/>
    <n v="24"/>
    <x v="2"/>
    <x v="0"/>
    <x v="0"/>
    <n v="1378866867"/>
    <n v="1377570867"/>
    <x v="0"/>
    <n v="5"/>
    <x v="1"/>
    <x v="5"/>
    <n v="2.4E-2"/>
    <x v="369"/>
    <x v="0"/>
    <x v="5"/>
  </r>
  <r>
    <n v="431"/>
    <x v="431"/>
    <x v="430"/>
    <n v="3000"/>
    <n v="415"/>
    <x v="2"/>
    <x v="1"/>
    <x v="1"/>
    <n v="1467752083"/>
    <n v="1465160083"/>
    <x v="0"/>
    <n v="8"/>
    <x v="1"/>
    <x v="5"/>
    <n v="0.13833333333333334"/>
    <x v="370"/>
    <x v="0"/>
    <x v="5"/>
  </r>
  <r>
    <n v="432"/>
    <x v="432"/>
    <x v="431"/>
    <n v="6000"/>
    <n v="570"/>
    <x v="2"/>
    <x v="0"/>
    <x v="0"/>
    <n v="1445448381"/>
    <n v="1440264381"/>
    <x v="0"/>
    <n v="8"/>
    <x v="1"/>
    <x v="5"/>
    <n v="9.5000000000000001E-2"/>
    <x v="371"/>
    <x v="0"/>
    <x v="5"/>
  </r>
  <r>
    <n v="433"/>
    <x v="433"/>
    <x v="432"/>
    <n v="3000"/>
    <n v="0"/>
    <x v="2"/>
    <x v="0"/>
    <x v="0"/>
    <n v="1444576022"/>
    <n v="1439392022"/>
    <x v="0"/>
    <n v="0"/>
    <x v="1"/>
    <x v="5"/>
    <n v="0"/>
    <x v="121"/>
    <x v="0"/>
    <x v="5"/>
  </r>
  <r>
    <n v="434"/>
    <x v="434"/>
    <x v="433"/>
    <n v="2500"/>
    <n v="125"/>
    <x v="2"/>
    <x v="0"/>
    <x v="0"/>
    <n v="1385931702"/>
    <n v="1383076902"/>
    <x v="0"/>
    <n v="2"/>
    <x v="1"/>
    <x v="5"/>
    <n v="0.05"/>
    <x v="372"/>
    <x v="0"/>
    <x v="5"/>
  </r>
  <r>
    <n v="435"/>
    <x v="435"/>
    <x v="434"/>
    <n v="110000"/>
    <n v="3"/>
    <x v="2"/>
    <x v="0"/>
    <x v="0"/>
    <n v="1379094980"/>
    <n v="1376502980"/>
    <x v="0"/>
    <n v="3"/>
    <x v="1"/>
    <x v="5"/>
    <n v="2.7272727272727273E-5"/>
    <x v="120"/>
    <x v="0"/>
    <x v="5"/>
  </r>
  <r>
    <n v="436"/>
    <x v="436"/>
    <x v="435"/>
    <n v="1000"/>
    <n v="0"/>
    <x v="2"/>
    <x v="0"/>
    <x v="0"/>
    <n v="1375260113"/>
    <n v="1372668113"/>
    <x v="0"/>
    <n v="0"/>
    <x v="1"/>
    <x v="5"/>
    <n v="0"/>
    <x v="121"/>
    <x v="0"/>
    <x v="5"/>
  </r>
  <r>
    <n v="437"/>
    <x v="437"/>
    <x v="436"/>
    <n v="7000"/>
    <n v="0"/>
    <x v="2"/>
    <x v="5"/>
    <x v="5"/>
    <n v="1475912326"/>
    <n v="1470728326"/>
    <x v="0"/>
    <n v="0"/>
    <x v="1"/>
    <x v="5"/>
    <n v="0"/>
    <x v="121"/>
    <x v="0"/>
    <x v="5"/>
  </r>
  <r>
    <n v="438"/>
    <x v="438"/>
    <x v="437"/>
    <n v="20000"/>
    <n v="1876"/>
    <x v="2"/>
    <x v="0"/>
    <x v="0"/>
    <n v="1447830958"/>
    <n v="1445235358"/>
    <x v="0"/>
    <n v="11"/>
    <x v="1"/>
    <x v="5"/>
    <n v="9.3799999999999994E-2"/>
    <x v="373"/>
    <x v="0"/>
    <x v="5"/>
  </r>
  <r>
    <n v="439"/>
    <x v="439"/>
    <x v="438"/>
    <n v="450"/>
    <n v="0"/>
    <x v="2"/>
    <x v="0"/>
    <x v="0"/>
    <n v="1413569818"/>
    <n v="1412705818"/>
    <x v="0"/>
    <n v="0"/>
    <x v="1"/>
    <x v="5"/>
    <n v="0"/>
    <x v="121"/>
    <x v="0"/>
    <x v="5"/>
  </r>
  <r>
    <n v="440"/>
    <x v="440"/>
    <x v="439"/>
    <n v="5000"/>
    <n v="5"/>
    <x v="2"/>
    <x v="0"/>
    <x v="0"/>
    <n v="1458859153"/>
    <n v="1456270753"/>
    <x v="0"/>
    <n v="1"/>
    <x v="1"/>
    <x v="5"/>
    <n v="1E-3"/>
    <x v="144"/>
    <x v="0"/>
    <x v="5"/>
  </r>
  <r>
    <n v="441"/>
    <x v="441"/>
    <x v="440"/>
    <n v="400"/>
    <n v="0"/>
    <x v="2"/>
    <x v="1"/>
    <x v="1"/>
    <n v="1383418996"/>
    <n v="1380826996"/>
    <x v="0"/>
    <n v="0"/>
    <x v="1"/>
    <x v="5"/>
    <n v="0"/>
    <x v="121"/>
    <x v="0"/>
    <x v="5"/>
  </r>
  <r>
    <n v="442"/>
    <x v="442"/>
    <x v="441"/>
    <n v="17000"/>
    <n v="6691"/>
    <x v="2"/>
    <x v="0"/>
    <x v="0"/>
    <n v="1424380783"/>
    <n v="1421788783"/>
    <x v="0"/>
    <n v="17"/>
    <x v="1"/>
    <x v="5"/>
    <n v="0.39358823529411763"/>
    <x v="374"/>
    <x v="0"/>
    <x v="5"/>
  </r>
  <r>
    <n v="443"/>
    <x v="443"/>
    <x v="442"/>
    <n v="10000"/>
    <n v="10"/>
    <x v="2"/>
    <x v="5"/>
    <x v="5"/>
    <n v="1391991701"/>
    <n v="1389399701"/>
    <x v="0"/>
    <n v="2"/>
    <x v="1"/>
    <x v="5"/>
    <n v="1E-3"/>
    <x v="144"/>
    <x v="0"/>
    <x v="5"/>
  </r>
  <r>
    <n v="444"/>
    <x v="444"/>
    <x v="443"/>
    <n v="1000"/>
    <n v="50"/>
    <x v="2"/>
    <x v="0"/>
    <x v="0"/>
    <n v="1329342361"/>
    <n v="1324158361"/>
    <x v="0"/>
    <n v="1"/>
    <x v="1"/>
    <x v="5"/>
    <n v="0.05"/>
    <x v="73"/>
    <x v="0"/>
    <x v="5"/>
  </r>
  <r>
    <n v="445"/>
    <x v="445"/>
    <x v="444"/>
    <n v="60000"/>
    <n v="2"/>
    <x v="2"/>
    <x v="0"/>
    <x v="0"/>
    <n v="1432195375"/>
    <n v="1430899375"/>
    <x v="0"/>
    <n v="2"/>
    <x v="1"/>
    <x v="5"/>
    <n v="3.3333333333333335E-5"/>
    <x v="120"/>
    <x v="0"/>
    <x v="5"/>
  </r>
  <r>
    <n v="446"/>
    <x v="446"/>
    <x v="445"/>
    <n v="10500"/>
    <n v="766"/>
    <x v="2"/>
    <x v="0"/>
    <x v="0"/>
    <n v="1425434420"/>
    <n v="1422842420"/>
    <x v="0"/>
    <n v="16"/>
    <x v="1"/>
    <x v="5"/>
    <n v="7.2952380952380949E-2"/>
    <x v="375"/>
    <x v="0"/>
    <x v="5"/>
  </r>
  <r>
    <n v="447"/>
    <x v="447"/>
    <x v="446"/>
    <n v="30000"/>
    <n v="5"/>
    <x v="2"/>
    <x v="1"/>
    <x v="1"/>
    <n v="1364041163"/>
    <n v="1361884763"/>
    <x v="0"/>
    <n v="1"/>
    <x v="1"/>
    <x v="5"/>
    <n v="1.6666666666666666E-4"/>
    <x v="144"/>
    <x v="0"/>
    <x v="5"/>
  </r>
  <r>
    <n v="448"/>
    <x v="448"/>
    <x v="447"/>
    <n v="2500"/>
    <n v="82.01"/>
    <x v="2"/>
    <x v="0"/>
    <x v="0"/>
    <n v="1400091095"/>
    <n v="1398363095"/>
    <x v="0"/>
    <n v="4"/>
    <x v="1"/>
    <x v="5"/>
    <n v="3.2804E-2"/>
    <x v="376"/>
    <x v="0"/>
    <x v="5"/>
  </r>
  <r>
    <n v="449"/>
    <x v="449"/>
    <x v="448"/>
    <n v="2000"/>
    <n v="45"/>
    <x v="2"/>
    <x v="1"/>
    <x v="1"/>
    <n v="1382017085"/>
    <n v="1379425085"/>
    <x v="0"/>
    <n v="5"/>
    <x v="1"/>
    <x v="5"/>
    <n v="2.2499999999999999E-2"/>
    <x v="377"/>
    <x v="0"/>
    <x v="5"/>
  </r>
  <r>
    <n v="450"/>
    <x v="450"/>
    <x v="449"/>
    <n v="50000"/>
    <n v="396"/>
    <x v="2"/>
    <x v="0"/>
    <x v="0"/>
    <n v="1392417800"/>
    <n v="1389825800"/>
    <x v="0"/>
    <n v="7"/>
    <x v="1"/>
    <x v="5"/>
    <n v="7.92E-3"/>
    <x v="378"/>
    <x v="0"/>
    <x v="5"/>
  </r>
  <r>
    <n v="451"/>
    <x v="451"/>
    <x v="450"/>
    <n v="20000"/>
    <n v="0"/>
    <x v="2"/>
    <x v="0"/>
    <x v="0"/>
    <n v="1390669791"/>
    <n v="1388077791"/>
    <x v="0"/>
    <n v="0"/>
    <x v="1"/>
    <x v="5"/>
    <n v="0"/>
    <x v="121"/>
    <x v="0"/>
    <x v="5"/>
  </r>
  <r>
    <n v="452"/>
    <x v="452"/>
    <x v="451"/>
    <n v="750"/>
    <n v="480"/>
    <x v="2"/>
    <x v="0"/>
    <x v="0"/>
    <n v="1431536015"/>
    <n v="1428944015"/>
    <x v="0"/>
    <n v="12"/>
    <x v="1"/>
    <x v="5"/>
    <n v="0.64"/>
    <x v="379"/>
    <x v="0"/>
    <x v="5"/>
  </r>
  <r>
    <n v="453"/>
    <x v="453"/>
    <x v="452"/>
    <n v="94875"/>
    <n v="26"/>
    <x v="2"/>
    <x v="0"/>
    <x v="0"/>
    <n v="1424375279"/>
    <n v="1422992879"/>
    <x v="0"/>
    <n v="2"/>
    <x v="1"/>
    <x v="5"/>
    <n v="2.740447957839262E-4"/>
    <x v="31"/>
    <x v="0"/>
    <x v="5"/>
  </r>
  <r>
    <n v="454"/>
    <x v="454"/>
    <x v="453"/>
    <n v="10000"/>
    <n v="82"/>
    <x v="2"/>
    <x v="0"/>
    <x v="0"/>
    <n v="1417007640"/>
    <n v="1414343571"/>
    <x v="0"/>
    <n v="5"/>
    <x v="1"/>
    <x v="5"/>
    <n v="8.2000000000000007E-3"/>
    <x v="380"/>
    <x v="0"/>
    <x v="5"/>
  </r>
  <r>
    <n v="455"/>
    <x v="455"/>
    <x v="454"/>
    <n v="65000"/>
    <n v="45"/>
    <x v="2"/>
    <x v="0"/>
    <x v="0"/>
    <n v="1334622660"/>
    <n v="1330733022"/>
    <x v="0"/>
    <n v="2"/>
    <x v="1"/>
    <x v="5"/>
    <n v="6.9230769230769226E-4"/>
    <x v="381"/>
    <x v="0"/>
    <x v="5"/>
  </r>
  <r>
    <n v="456"/>
    <x v="456"/>
    <x v="455"/>
    <n v="8888"/>
    <n v="61"/>
    <x v="2"/>
    <x v="0"/>
    <x v="0"/>
    <n v="1382414340"/>
    <n v="1380559201"/>
    <x v="0"/>
    <n v="3"/>
    <x v="1"/>
    <x v="5"/>
    <n v="6.8631863186318634E-3"/>
    <x v="382"/>
    <x v="0"/>
    <x v="5"/>
  </r>
  <r>
    <n v="457"/>
    <x v="457"/>
    <x v="456"/>
    <n v="20000"/>
    <n v="0"/>
    <x v="2"/>
    <x v="5"/>
    <x v="5"/>
    <n v="1408213512"/>
    <n v="1405621512"/>
    <x v="0"/>
    <n v="0"/>
    <x v="1"/>
    <x v="5"/>
    <n v="0"/>
    <x v="121"/>
    <x v="0"/>
    <x v="5"/>
  </r>
  <r>
    <n v="458"/>
    <x v="458"/>
    <x v="457"/>
    <n v="10000"/>
    <n v="821"/>
    <x v="2"/>
    <x v="1"/>
    <x v="1"/>
    <n v="1368550060"/>
    <n v="1365958060"/>
    <x v="0"/>
    <n v="49"/>
    <x v="1"/>
    <x v="5"/>
    <n v="8.2100000000000006E-2"/>
    <x v="383"/>
    <x v="0"/>
    <x v="5"/>
  </r>
  <r>
    <n v="459"/>
    <x v="459"/>
    <x v="458"/>
    <n v="39000"/>
    <n v="25"/>
    <x v="2"/>
    <x v="0"/>
    <x v="0"/>
    <n v="1321201327"/>
    <n v="1316013727"/>
    <x v="0"/>
    <n v="1"/>
    <x v="1"/>
    <x v="5"/>
    <n v="6.4102564102564103E-4"/>
    <x v="384"/>
    <x v="0"/>
    <x v="5"/>
  </r>
  <r>
    <n v="460"/>
    <x v="460"/>
    <x v="459"/>
    <n v="8500"/>
    <n v="25"/>
    <x v="2"/>
    <x v="0"/>
    <x v="0"/>
    <n v="1401595200"/>
    <n v="1398862875"/>
    <x v="0"/>
    <n v="2"/>
    <x v="1"/>
    <x v="5"/>
    <n v="2.9411764705882353E-3"/>
    <x v="385"/>
    <x v="0"/>
    <x v="5"/>
  </r>
  <r>
    <n v="461"/>
    <x v="461"/>
    <x v="460"/>
    <n v="550"/>
    <n v="0"/>
    <x v="2"/>
    <x v="1"/>
    <x v="1"/>
    <n v="1370204367"/>
    <n v="1368476367"/>
    <x v="0"/>
    <n v="0"/>
    <x v="1"/>
    <x v="5"/>
    <n v="0"/>
    <x v="121"/>
    <x v="0"/>
    <x v="5"/>
  </r>
  <r>
    <n v="462"/>
    <x v="462"/>
    <x v="461"/>
    <n v="100000"/>
    <n v="0"/>
    <x v="2"/>
    <x v="0"/>
    <x v="0"/>
    <n v="1312945341"/>
    <n v="1307761341"/>
    <x v="0"/>
    <n v="0"/>
    <x v="1"/>
    <x v="5"/>
    <n v="0"/>
    <x v="121"/>
    <x v="0"/>
    <x v="5"/>
  </r>
  <r>
    <n v="463"/>
    <x v="463"/>
    <x v="462"/>
    <n v="55000"/>
    <n v="1250"/>
    <x v="2"/>
    <x v="0"/>
    <x v="0"/>
    <n v="1316883753"/>
    <n v="1311699753"/>
    <x v="0"/>
    <n v="11"/>
    <x v="1"/>
    <x v="5"/>
    <n v="2.2727272727272728E-2"/>
    <x v="386"/>
    <x v="0"/>
    <x v="5"/>
  </r>
  <r>
    <n v="464"/>
    <x v="464"/>
    <x v="463"/>
    <n v="1010"/>
    <n v="1"/>
    <x v="2"/>
    <x v="12"/>
    <x v="3"/>
    <n v="1463602935"/>
    <n v="1461874935"/>
    <x v="0"/>
    <n v="1"/>
    <x v="1"/>
    <x v="5"/>
    <n v="9.9009900990099011E-4"/>
    <x v="120"/>
    <x v="0"/>
    <x v="5"/>
  </r>
  <r>
    <n v="465"/>
    <x v="465"/>
    <x v="464"/>
    <n v="512"/>
    <n v="138"/>
    <x v="2"/>
    <x v="0"/>
    <x v="0"/>
    <n v="1403837574"/>
    <n v="1402455174"/>
    <x v="0"/>
    <n v="8"/>
    <x v="1"/>
    <x v="5"/>
    <n v="0.26953125"/>
    <x v="387"/>
    <x v="0"/>
    <x v="5"/>
  </r>
  <r>
    <n v="466"/>
    <x v="466"/>
    <x v="465"/>
    <n v="10000"/>
    <n v="76"/>
    <x v="2"/>
    <x v="0"/>
    <x v="0"/>
    <n v="1347057464"/>
    <n v="1344465464"/>
    <x v="0"/>
    <n v="5"/>
    <x v="1"/>
    <x v="5"/>
    <n v="7.6E-3"/>
    <x v="388"/>
    <x v="0"/>
    <x v="5"/>
  </r>
  <r>
    <n v="467"/>
    <x v="467"/>
    <x v="466"/>
    <n v="20000"/>
    <n v="4315"/>
    <x v="2"/>
    <x v="0"/>
    <x v="0"/>
    <n v="1348849134"/>
    <n v="1344961134"/>
    <x v="0"/>
    <n v="39"/>
    <x v="1"/>
    <x v="5"/>
    <n v="0.21575"/>
    <x v="389"/>
    <x v="0"/>
    <x v="5"/>
  </r>
  <r>
    <n v="468"/>
    <x v="468"/>
    <x v="467"/>
    <n v="7500"/>
    <n v="0"/>
    <x v="2"/>
    <x v="0"/>
    <x v="0"/>
    <n v="1341978665"/>
    <n v="1336795283"/>
    <x v="0"/>
    <n v="0"/>
    <x v="1"/>
    <x v="5"/>
    <n v="0"/>
    <x v="121"/>
    <x v="0"/>
    <x v="5"/>
  </r>
  <r>
    <n v="469"/>
    <x v="469"/>
    <x v="468"/>
    <n v="6000"/>
    <n v="0"/>
    <x v="2"/>
    <x v="1"/>
    <x v="1"/>
    <n v="1409960724"/>
    <n v="1404776724"/>
    <x v="0"/>
    <n v="0"/>
    <x v="1"/>
    <x v="5"/>
    <n v="0"/>
    <x v="121"/>
    <x v="0"/>
    <x v="5"/>
  </r>
  <r>
    <n v="470"/>
    <x v="470"/>
    <x v="469"/>
    <n v="5000"/>
    <n v="51"/>
    <x v="2"/>
    <x v="0"/>
    <x v="0"/>
    <n v="1389844800"/>
    <n v="1385524889"/>
    <x v="0"/>
    <n v="2"/>
    <x v="1"/>
    <x v="5"/>
    <n v="1.0200000000000001E-2"/>
    <x v="157"/>
    <x v="0"/>
    <x v="5"/>
  </r>
  <r>
    <n v="471"/>
    <x v="471"/>
    <x v="470"/>
    <n v="55000"/>
    <n v="6541"/>
    <x v="2"/>
    <x v="0"/>
    <x v="0"/>
    <n v="1397924379"/>
    <n v="1394039979"/>
    <x v="0"/>
    <n v="170"/>
    <x v="1"/>
    <x v="5"/>
    <n v="0.11892727272727273"/>
    <x v="390"/>
    <x v="0"/>
    <x v="5"/>
  </r>
  <r>
    <n v="472"/>
    <x v="472"/>
    <x v="471"/>
    <n v="800"/>
    <n v="141"/>
    <x v="2"/>
    <x v="0"/>
    <x v="0"/>
    <n v="1408831718"/>
    <n v="1406239718"/>
    <x v="0"/>
    <n v="5"/>
    <x v="1"/>
    <x v="5"/>
    <n v="0.17624999999999999"/>
    <x v="391"/>
    <x v="0"/>
    <x v="5"/>
  </r>
  <r>
    <n v="473"/>
    <x v="473"/>
    <x v="472"/>
    <n v="30000"/>
    <n v="861"/>
    <x v="2"/>
    <x v="0"/>
    <x v="0"/>
    <n v="1410972319"/>
    <n v="1408380319"/>
    <x v="0"/>
    <n v="14"/>
    <x v="1"/>
    <x v="5"/>
    <n v="2.87E-2"/>
    <x v="392"/>
    <x v="0"/>
    <x v="5"/>
  </r>
  <r>
    <n v="474"/>
    <x v="474"/>
    <x v="473"/>
    <n v="3300"/>
    <n v="1"/>
    <x v="2"/>
    <x v="0"/>
    <x v="0"/>
    <n v="1487318029"/>
    <n v="1484726029"/>
    <x v="0"/>
    <n v="1"/>
    <x v="1"/>
    <x v="5"/>
    <n v="3.0303030303030303E-4"/>
    <x v="120"/>
    <x v="0"/>
    <x v="5"/>
  </r>
  <r>
    <n v="475"/>
    <x v="475"/>
    <x v="474"/>
    <n v="2000"/>
    <n v="0"/>
    <x v="2"/>
    <x v="0"/>
    <x v="0"/>
    <n v="1430877843"/>
    <n v="1428285843"/>
    <x v="0"/>
    <n v="0"/>
    <x v="1"/>
    <x v="5"/>
    <n v="0"/>
    <x v="121"/>
    <x v="0"/>
    <x v="5"/>
  </r>
  <r>
    <n v="476"/>
    <x v="476"/>
    <x v="475"/>
    <n v="220000"/>
    <n v="4906.59"/>
    <x v="2"/>
    <x v="0"/>
    <x v="0"/>
    <n v="1401767940"/>
    <n v="1398727441"/>
    <x v="0"/>
    <n v="124"/>
    <x v="1"/>
    <x v="5"/>
    <n v="2.2302681818181819E-2"/>
    <x v="393"/>
    <x v="0"/>
    <x v="5"/>
  </r>
  <r>
    <n v="477"/>
    <x v="477"/>
    <x v="476"/>
    <n v="1500"/>
    <n v="0"/>
    <x v="2"/>
    <x v="0"/>
    <x v="0"/>
    <n v="1337371334"/>
    <n v="1332187334"/>
    <x v="0"/>
    <n v="0"/>
    <x v="1"/>
    <x v="5"/>
    <n v="0"/>
    <x v="121"/>
    <x v="0"/>
    <x v="5"/>
  </r>
  <r>
    <n v="478"/>
    <x v="478"/>
    <x v="477"/>
    <n v="10000"/>
    <n v="0"/>
    <x v="2"/>
    <x v="0"/>
    <x v="0"/>
    <n v="1427921509"/>
    <n v="1425333109"/>
    <x v="0"/>
    <n v="0"/>
    <x v="1"/>
    <x v="5"/>
    <n v="0"/>
    <x v="121"/>
    <x v="0"/>
    <x v="5"/>
  </r>
  <r>
    <n v="479"/>
    <x v="479"/>
    <x v="478"/>
    <n v="15000"/>
    <n v="4884"/>
    <x v="2"/>
    <x v="0"/>
    <x v="0"/>
    <n v="1416566835"/>
    <n v="1411379235"/>
    <x v="0"/>
    <n v="55"/>
    <x v="1"/>
    <x v="5"/>
    <n v="0.3256"/>
    <x v="394"/>
    <x v="0"/>
    <x v="5"/>
  </r>
  <r>
    <n v="480"/>
    <x v="480"/>
    <x v="479"/>
    <n v="40000"/>
    <n v="7764"/>
    <x v="2"/>
    <x v="0"/>
    <x v="0"/>
    <n v="1376049615"/>
    <n v="1373457615"/>
    <x v="0"/>
    <n v="140"/>
    <x v="1"/>
    <x v="5"/>
    <n v="0.19409999999999999"/>
    <x v="395"/>
    <x v="0"/>
    <x v="5"/>
  </r>
  <r>
    <n v="481"/>
    <x v="481"/>
    <x v="480"/>
    <n v="30000"/>
    <n v="1830"/>
    <x v="2"/>
    <x v="0"/>
    <x v="0"/>
    <n v="1349885289"/>
    <n v="1347293289"/>
    <x v="0"/>
    <n v="21"/>
    <x v="1"/>
    <x v="5"/>
    <n v="6.0999999999999999E-2"/>
    <x v="396"/>
    <x v="0"/>
    <x v="5"/>
  </r>
  <r>
    <n v="482"/>
    <x v="482"/>
    <x v="481"/>
    <n v="10000"/>
    <n v="10"/>
    <x v="2"/>
    <x v="0"/>
    <x v="0"/>
    <n v="1460644440"/>
    <n v="1458336690"/>
    <x v="0"/>
    <n v="1"/>
    <x v="1"/>
    <x v="5"/>
    <n v="1E-3"/>
    <x v="119"/>
    <x v="0"/>
    <x v="5"/>
  </r>
  <r>
    <n v="483"/>
    <x v="483"/>
    <x v="482"/>
    <n v="15000"/>
    <n v="7530"/>
    <x v="2"/>
    <x v="1"/>
    <x v="1"/>
    <n v="1359434672"/>
    <n v="1354250672"/>
    <x v="0"/>
    <n v="147"/>
    <x v="1"/>
    <x v="5"/>
    <n v="0.502"/>
    <x v="397"/>
    <x v="0"/>
    <x v="5"/>
  </r>
  <r>
    <n v="484"/>
    <x v="484"/>
    <x v="483"/>
    <n v="80000"/>
    <n v="149"/>
    <x v="2"/>
    <x v="1"/>
    <x v="1"/>
    <n v="1446766372"/>
    <n v="1443220372"/>
    <x v="0"/>
    <n v="11"/>
    <x v="1"/>
    <x v="5"/>
    <n v="1.8625E-3"/>
    <x v="398"/>
    <x v="0"/>
    <x v="5"/>
  </r>
  <r>
    <n v="485"/>
    <x v="485"/>
    <x v="484"/>
    <n v="37956"/>
    <n v="8315.01"/>
    <x v="2"/>
    <x v="1"/>
    <x v="1"/>
    <n v="1368792499"/>
    <n v="1366200499"/>
    <x v="0"/>
    <n v="125"/>
    <x v="1"/>
    <x v="5"/>
    <n v="0.21906971229845085"/>
    <x v="399"/>
    <x v="0"/>
    <x v="5"/>
  </r>
  <r>
    <n v="486"/>
    <x v="486"/>
    <x v="485"/>
    <n v="550000"/>
    <n v="50"/>
    <x v="2"/>
    <x v="2"/>
    <x v="2"/>
    <n v="1401662239"/>
    <n v="1399070239"/>
    <x v="0"/>
    <n v="1"/>
    <x v="1"/>
    <x v="5"/>
    <n v="9.0909090909090904E-5"/>
    <x v="73"/>
    <x v="0"/>
    <x v="5"/>
  </r>
  <r>
    <n v="487"/>
    <x v="487"/>
    <x v="486"/>
    <n v="50000"/>
    <n v="0"/>
    <x v="2"/>
    <x v="5"/>
    <x v="5"/>
    <n v="1482678994"/>
    <n v="1477491394"/>
    <x v="0"/>
    <n v="0"/>
    <x v="1"/>
    <x v="5"/>
    <n v="0"/>
    <x v="121"/>
    <x v="0"/>
    <x v="5"/>
  </r>
  <r>
    <n v="488"/>
    <x v="488"/>
    <x v="487"/>
    <n v="12000"/>
    <n v="0"/>
    <x v="2"/>
    <x v="0"/>
    <x v="0"/>
    <n v="1483924700"/>
    <n v="1481332700"/>
    <x v="0"/>
    <n v="0"/>
    <x v="1"/>
    <x v="5"/>
    <n v="0"/>
    <x v="121"/>
    <x v="0"/>
    <x v="5"/>
  </r>
  <r>
    <n v="489"/>
    <x v="489"/>
    <x v="488"/>
    <n v="74997"/>
    <n v="215"/>
    <x v="2"/>
    <x v="0"/>
    <x v="0"/>
    <n v="1325763180"/>
    <n v="1323084816"/>
    <x v="0"/>
    <n v="3"/>
    <x v="1"/>
    <x v="5"/>
    <n v="2.8667813379201833E-3"/>
    <x v="400"/>
    <x v="0"/>
    <x v="5"/>
  </r>
  <r>
    <n v="490"/>
    <x v="490"/>
    <x v="489"/>
    <n v="1000"/>
    <n v="0"/>
    <x v="2"/>
    <x v="0"/>
    <x v="0"/>
    <n v="1345677285"/>
    <n v="1343085285"/>
    <x v="0"/>
    <n v="0"/>
    <x v="1"/>
    <x v="5"/>
    <n v="0"/>
    <x v="121"/>
    <x v="0"/>
    <x v="5"/>
  </r>
  <r>
    <n v="491"/>
    <x v="491"/>
    <x v="490"/>
    <n v="10000"/>
    <n v="0"/>
    <x v="2"/>
    <x v="0"/>
    <x v="0"/>
    <n v="1453937699"/>
    <n v="1451345699"/>
    <x v="0"/>
    <n v="0"/>
    <x v="1"/>
    <x v="5"/>
    <n v="0"/>
    <x v="121"/>
    <x v="0"/>
    <x v="5"/>
  </r>
  <r>
    <n v="492"/>
    <x v="492"/>
    <x v="491"/>
    <n v="10000000"/>
    <n v="0"/>
    <x v="2"/>
    <x v="11"/>
    <x v="9"/>
    <n v="1476319830"/>
    <n v="1471135830"/>
    <x v="0"/>
    <n v="0"/>
    <x v="1"/>
    <x v="5"/>
    <n v="0"/>
    <x v="121"/>
    <x v="0"/>
    <x v="5"/>
  </r>
  <r>
    <n v="493"/>
    <x v="493"/>
    <x v="492"/>
    <n v="30000"/>
    <n v="0"/>
    <x v="2"/>
    <x v="1"/>
    <x v="1"/>
    <n v="1432142738"/>
    <n v="1429550738"/>
    <x v="0"/>
    <n v="0"/>
    <x v="1"/>
    <x v="5"/>
    <n v="0"/>
    <x v="121"/>
    <x v="0"/>
    <x v="5"/>
  </r>
  <r>
    <n v="494"/>
    <x v="494"/>
    <x v="493"/>
    <n v="20000"/>
    <n v="31"/>
    <x v="2"/>
    <x v="0"/>
    <x v="0"/>
    <n v="1404356400"/>
    <n v="1402343765"/>
    <x v="0"/>
    <n v="3"/>
    <x v="1"/>
    <x v="5"/>
    <n v="1.5499999999999999E-3"/>
    <x v="401"/>
    <x v="0"/>
    <x v="5"/>
  </r>
  <r>
    <n v="495"/>
    <x v="495"/>
    <x v="494"/>
    <n v="7000"/>
    <n v="0"/>
    <x v="2"/>
    <x v="0"/>
    <x v="0"/>
    <n v="1437076305"/>
    <n v="1434484305"/>
    <x v="0"/>
    <n v="0"/>
    <x v="1"/>
    <x v="5"/>
    <n v="0"/>
    <x v="121"/>
    <x v="0"/>
    <x v="5"/>
  </r>
  <r>
    <n v="496"/>
    <x v="496"/>
    <x v="495"/>
    <n v="60000"/>
    <n v="1"/>
    <x v="2"/>
    <x v="0"/>
    <x v="0"/>
    <n v="1392070874"/>
    <n v="1386886874"/>
    <x v="0"/>
    <n v="1"/>
    <x v="1"/>
    <x v="5"/>
    <n v="1.6666666666666667E-5"/>
    <x v="120"/>
    <x v="0"/>
    <x v="5"/>
  </r>
  <r>
    <n v="497"/>
    <x v="497"/>
    <x v="496"/>
    <n v="4480"/>
    <n v="30"/>
    <x v="2"/>
    <x v="0"/>
    <x v="0"/>
    <n v="1419483600"/>
    <n v="1414889665"/>
    <x v="0"/>
    <n v="3"/>
    <x v="1"/>
    <x v="5"/>
    <n v="6.6964285714285711E-3"/>
    <x v="119"/>
    <x v="0"/>
    <x v="5"/>
  </r>
  <r>
    <n v="498"/>
    <x v="498"/>
    <x v="497"/>
    <n v="65108"/>
    <n v="2994"/>
    <x v="2"/>
    <x v="0"/>
    <x v="0"/>
    <n v="1324664249"/>
    <n v="1321035449"/>
    <x v="0"/>
    <n v="22"/>
    <x v="1"/>
    <x v="5"/>
    <n v="4.5985132395404561E-2"/>
    <x v="402"/>
    <x v="0"/>
    <x v="5"/>
  </r>
  <r>
    <n v="499"/>
    <x v="499"/>
    <x v="498"/>
    <n v="20000"/>
    <n v="1910"/>
    <x v="2"/>
    <x v="0"/>
    <x v="0"/>
    <n v="1255381140"/>
    <n v="1250630968"/>
    <x v="0"/>
    <n v="26"/>
    <x v="1"/>
    <x v="5"/>
    <n v="9.5500000000000002E-2"/>
    <x v="403"/>
    <x v="0"/>
    <x v="5"/>
  </r>
  <r>
    <n v="500"/>
    <x v="500"/>
    <x v="499"/>
    <n v="6500"/>
    <n v="215"/>
    <x v="2"/>
    <x v="0"/>
    <x v="0"/>
    <n v="1273356960"/>
    <n v="1268255751"/>
    <x v="0"/>
    <n v="4"/>
    <x v="1"/>
    <x v="5"/>
    <n v="3.307692307692308E-2"/>
    <x v="404"/>
    <x v="0"/>
    <x v="5"/>
  </r>
  <r>
    <n v="501"/>
    <x v="501"/>
    <x v="500"/>
    <n v="10000"/>
    <n v="0"/>
    <x v="2"/>
    <x v="0"/>
    <x v="0"/>
    <n v="1310189851"/>
    <n v="1307597851"/>
    <x v="0"/>
    <n v="0"/>
    <x v="1"/>
    <x v="5"/>
    <n v="0"/>
    <x v="121"/>
    <x v="0"/>
    <x v="5"/>
  </r>
  <r>
    <n v="502"/>
    <x v="502"/>
    <x v="501"/>
    <n v="20000"/>
    <n v="230"/>
    <x v="2"/>
    <x v="0"/>
    <x v="0"/>
    <n v="1332073025"/>
    <n v="1329484625"/>
    <x v="0"/>
    <n v="4"/>
    <x v="1"/>
    <x v="5"/>
    <n v="1.15E-2"/>
    <x v="405"/>
    <x v="0"/>
    <x v="5"/>
  </r>
  <r>
    <n v="503"/>
    <x v="503"/>
    <x v="502"/>
    <n v="6500"/>
    <n v="114"/>
    <x v="2"/>
    <x v="1"/>
    <x v="1"/>
    <n v="1421498303"/>
    <n v="1418906303"/>
    <x v="0"/>
    <n v="9"/>
    <x v="1"/>
    <x v="5"/>
    <n v="1.7538461538461537E-2"/>
    <x v="406"/>
    <x v="0"/>
    <x v="5"/>
  </r>
  <r>
    <n v="504"/>
    <x v="504"/>
    <x v="503"/>
    <n v="24500"/>
    <n v="335"/>
    <x v="2"/>
    <x v="0"/>
    <x v="0"/>
    <n v="1334097387"/>
    <n v="1328916987"/>
    <x v="0"/>
    <n v="5"/>
    <x v="1"/>
    <x v="5"/>
    <n v="1.3673469387755101E-2"/>
    <x v="407"/>
    <x v="0"/>
    <x v="5"/>
  </r>
  <r>
    <n v="505"/>
    <x v="505"/>
    <x v="504"/>
    <n v="12000"/>
    <n v="52"/>
    <x v="2"/>
    <x v="0"/>
    <x v="0"/>
    <n v="1451010086"/>
    <n v="1447122086"/>
    <x v="0"/>
    <n v="14"/>
    <x v="1"/>
    <x v="5"/>
    <n v="4.3333333333333331E-3"/>
    <x v="408"/>
    <x v="0"/>
    <x v="5"/>
  </r>
  <r>
    <n v="506"/>
    <x v="506"/>
    <x v="505"/>
    <n v="200000"/>
    <n v="250"/>
    <x v="2"/>
    <x v="0"/>
    <x v="0"/>
    <n v="1376140520"/>
    <n v="1373548520"/>
    <x v="0"/>
    <n v="1"/>
    <x v="1"/>
    <x v="5"/>
    <n v="1.25E-3"/>
    <x v="409"/>
    <x v="0"/>
    <x v="5"/>
  </r>
  <r>
    <n v="507"/>
    <x v="507"/>
    <x v="506"/>
    <n v="20000"/>
    <n v="640"/>
    <x v="2"/>
    <x v="0"/>
    <x v="0"/>
    <n v="1350687657"/>
    <n v="1346799657"/>
    <x v="0"/>
    <n v="10"/>
    <x v="1"/>
    <x v="5"/>
    <n v="3.2000000000000001E-2"/>
    <x v="410"/>
    <x v="0"/>
    <x v="5"/>
  </r>
  <r>
    <n v="508"/>
    <x v="508"/>
    <x v="507"/>
    <n v="50000"/>
    <n v="400"/>
    <x v="2"/>
    <x v="0"/>
    <x v="0"/>
    <n v="1337955240"/>
    <n v="1332808501"/>
    <x v="0"/>
    <n v="3"/>
    <x v="1"/>
    <x v="5"/>
    <n v="8.0000000000000002E-3"/>
    <x v="44"/>
    <x v="0"/>
    <x v="5"/>
  </r>
  <r>
    <n v="509"/>
    <x v="509"/>
    <x v="508"/>
    <n v="5000"/>
    <n v="10"/>
    <x v="2"/>
    <x v="1"/>
    <x v="1"/>
    <n v="1435504170"/>
    <n v="1432912170"/>
    <x v="0"/>
    <n v="1"/>
    <x v="1"/>
    <x v="5"/>
    <n v="2E-3"/>
    <x v="119"/>
    <x v="0"/>
    <x v="5"/>
  </r>
  <r>
    <n v="510"/>
    <x v="510"/>
    <x v="509"/>
    <n v="14000"/>
    <n v="0"/>
    <x v="2"/>
    <x v="0"/>
    <x v="0"/>
    <n v="1456805639"/>
    <n v="1454213639"/>
    <x v="0"/>
    <n v="0"/>
    <x v="1"/>
    <x v="5"/>
    <n v="0"/>
    <x v="121"/>
    <x v="0"/>
    <x v="5"/>
  </r>
  <r>
    <n v="511"/>
    <x v="511"/>
    <x v="510"/>
    <n v="5000"/>
    <n v="150"/>
    <x v="2"/>
    <x v="0"/>
    <x v="0"/>
    <n v="1365228982"/>
    <n v="1362640582"/>
    <x v="0"/>
    <n v="5"/>
    <x v="1"/>
    <x v="5"/>
    <n v="0.03"/>
    <x v="180"/>
    <x v="0"/>
    <x v="5"/>
  </r>
  <r>
    <n v="512"/>
    <x v="512"/>
    <x v="511"/>
    <n v="8000"/>
    <n v="11"/>
    <x v="2"/>
    <x v="0"/>
    <x v="0"/>
    <n v="1479667727"/>
    <n v="1475776127"/>
    <x v="0"/>
    <n v="2"/>
    <x v="1"/>
    <x v="5"/>
    <n v="1.3749999999999999E-3"/>
    <x v="148"/>
    <x v="0"/>
    <x v="5"/>
  </r>
  <r>
    <n v="513"/>
    <x v="513"/>
    <x v="512"/>
    <n v="50000"/>
    <n v="6962"/>
    <x v="2"/>
    <x v="0"/>
    <x v="0"/>
    <n v="1471244400"/>
    <n v="1467387705"/>
    <x v="0"/>
    <n v="68"/>
    <x v="1"/>
    <x v="5"/>
    <n v="0.13924"/>
    <x v="411"/>
    <x v="0"/>
    <x v="5"/>
  </r>
  <r>
    <n v="514"/>
    <x v="514"/>
    <x v="513"/>
    <n v="1500"/>
    <n v="50"/>
    <x v="2"/>
    <x v="5"/>
    <x v="5"/>
    <n v="1407595447"/>
    <n v="1405003447"/>
    <x v="0"/>
    <n v="3"/>
    <x v="1"/>
    <x v="5"/>
    <n v="3.3333333333333333E-2"/>
    <x v="412"/>
    <x v="0"/>
    <x v="5"/>
  </r>
  <r>
    <n v="515"/>
    <x v="515"/>
    <x v="514"/>
    <n v="97000"/>
    <n v="24651"/>
    <x v="2"/>
    <x v="0"/>
    <x v="0"/>
    <n v="1451389601"/>
    <n v="1447933601"/>
    <x v="0"/>
    <n v="34"/>
    <x v="1"/>
    <x v="5"/>
    <n v="0.25413402061855672"/>
    <x v="413"/>
    <x v="0"/>
    <x v="5"/>
  </r>
  <r>
    <n v="516"/>
    <x v="516"/>
    <x v="515"/>
    <n v="5000"/>
    <n v="0"/>
    <x v="2"/>
    <x v="1"/>
    <x v="1"/>
    <n v="1432752080"/>
    <n v="1427568080"/>
    <x v="0"/>
    <n v="0"/>
    <x v="1"/>
    <x v="5"/>
    <n v="0"/>
    <x v="121"/>
    <x v="0"/>
    <x v="5"/>
  </r>
  <r>
    <n v="517"/>
    <x v="517"/>
    <x v="516"/>
    <n v="15000"/>
    <n v="205"/>
    <x v="2"/>
    <x v="0"/>
    <x v="0"/>
    <n v="1486046761"/>
    <n v="1483454761"/>
    <x v="0"/>
    <n v="3"/>
    <x v="1"/>
    <x v="5"/>
    <n v="1.3666666666666667E-2"/>
    <x v="414"/>
    <x v="0"/>
    <x v="5"/>
  </r>
  <r>
    <n v="518"/>
    <x v="518"/>
    <x v="517"/>
    <n v="7175"/>
    <n v="0"/>
    <x v="2"/>
    <x v="0"/>
    <x v="0"/>
    <n v="1441550760"/>
    <n v="1438958824"/>
    <x v="0"/>
    <n v="0"/>
    <x v="1"/>
    <x v="5"/>
    <n v="0"/>
    <x v="121"/>
    <x v="0"/>
    <x v="5"/>
  </r>
  <r>
    <n v="519"/>
    <x v="519"/>
    <x v="518"/>
    <n v="12001"/>
    <n v="2746"/>
    <x v="2"/>
    <x v="0"/>
    <x v="0"/>
    <n v="1354699421"/>
    <n v="1352107421"/>
    <x v="0"/>
    <n v="70"/>
    <x v="1"/>
    <x v="5"/>
    <n v="0.22881426547787684"/>
    <x v="415"/>
    <x v="0"/>
    <x v="5"/>
  </r>
  <r>
    <n v="520"/>
    <x v="520"/>
    <x v="519"/>
    <n v="5000"/>
    <n v="5105"/>
    <x v="0"/>
    <x v="1"/>
    <x v="1"/>
    <n v="1449766261"/>
    <n v="1447174261"/>
    <x v="0"/>
    <n v="34"/>
    <x v="0"/>
    <x v="6"/>
    <n v="1.0209999999999999"/>
    <x v="416"/>
    <x v="1"/>
    <x v="6"/>
  </r>
  <r>
    <n v="521"/>
    <x v="521"/>
    <x v="520"/>
    <n v="5000"/>
    <n v="5232"/>
    <x v="0"/>
    <x v="0"/>
    <x v="0"/>
    <n v="1477976340"/>
    <n v="1475460819"/>
    <x v="0"/>
    <n v="56"/>
    <x v="0"/>
    <x v="6"/>
    <n v="1.0464"/>
    <x v="417"/>
    <x v="1"/>
    <x v="6"/>
  </r>
  <r>
    <n v="522"/>
    <x v="522"/>
    <x v="521"/>
    <n v="3000"/>
    <n v="3440"/>
    <x v="0"/>
    <x v="0"/>
    <x v="0"/>
    <n v="1458518325"/>
    <n v="1456793925"/>
    <x v="0"/>
    <n v="31"/>
    <x v="0"/>
    <x v="6"/>
    <n v="1.1466666666666667"/>
    <x v="418"/>
    <x v="1"/>
    <x v="6"/>
  </r>
  <r>
    <n v="523"/>
    <x v="523"/>
    <x v="522"/>
    <n v="5000"/>
    <n v="6030"/>
    <x v="0"/>
    <x v="0"/>
    <x v="0"/>
    <n v="1442805076"/>
    <n v="1440213076"/>
    <x v="0"/>
    <n v="84"/>
    <x v="0"/>
    <x v="6"/>
    <n v="1.206"/>
    <x v="419"/>
    <x v="1"/>
    <x v="6"/>
  </r>
  <r>
    <n v="524"/>
    <x v="524"/>
    <x v="523"/>
    <n v="3500"/>
    <n v="3803.55"/>
    <x v="0"/>
    <x v="1"/>
    <x v="1"/>
    <n v="1464801169"/>
    <n v="1462209169"/>
    <x v="0"/>
    <n v="130"/>
    <x v="0"/>
    <x v="6"/>
    <n v="1.0867285714285715"/>
    <x v="420"/>
    <x v="1"/>
    <x v="6"/>
  </r>
  <r>
    <n v="525"/>
    <x v="525"/>
    <x v="524"/>
    <n v="12000"/>
    <n v="12000"/>
    <x v="0"/>
    <x v="0"/>
    <x v="0"/>
    <n v="1410601041"/>
    <n v="1406713041"/>
    <x v="0"/>
    <n v="12"/>
    <x v="0"/>
    <x v="6"/>
    <n v="1"/>
    <x v="421"/>
    <x v="1"/>
    <x v="6"/>
  </r>
  <r>
    <n v="526"/>
    <x v="526"/>
    <x v="525"/>
    <n v="1500"/>
    <n v="1710"/>
    <x v="0"/>
    <x v="1"/>
    <x v="1"/>
    <n v="1438966800"/>
    <n v="1436278344"/>
    <x v="0"/>
    <n v="23"/>
    <x v="0"/>
    <x v="6"/>
    <n v="1.1399999999999999"/>
    <x v="422"/>
    <x v="1"/>
    <x v="6"/>
  </r>
  <r>
    <n v="527"/>
    <x v="527"/>
    <x v="526"/>
    <n v="10000"/>
    <n v="10085"/>
    <x v="0"/>
    <x v="0"/>
    <x v="0"/>
    <n v="1487347500"/>
    <n v="1484715366"/>
    <x v="0"/>
    <n v="158"/>
    <x v="0"/>
    <x v="6"/>
    <n v="1.0085"/>
    <x v="423"/>
    <x v="1"/>
    <x v="6"/>
  </r>
  <r>
    <n v="528"/>
    <x v="528"/>
    <x v="527"/>
    <n v="1150"/>
    <n v="1330"/>
    <x v="0"/>
    <x v="0"/>
    <x v="0"/>
    <n v="1434921600"/>
    <n v="1433109907"/>
    <x v="0"/>
    <n v="30"/>
    <x v="0"/>
    <x v="6"/>
    <n v="1.1565217391304348"/>
    <x v="424"/>
    <x v="1"/>
    <x v="6"/>
  </r>
  <r>
    <n v="529"/>
    <x v="529"/>
    <x v="528"/>
    <n v="1200"/>
    <n v="1565"/>
    <x v="0"/>
    <x v="5"/>
    <x v="5"/>
    <n v="1484110800"/>
    <n v="1482281094"/>
    <x v="0"/>
    <n v="18"/>
    <x v="0"/>
    <x v="6"/>
    <n v="1.3041666666666667"/>
    <x v="425"/>
    <x v="1"/>
    <x v="6"/>
  </r>
  <r>
    <n v="530"/>
    <x v="530"/>
    <x v="529"/>
    <n v="3405"/>
    <n v="3670"/>
    <x v="0"/>
    <x v="0"/>
    <x v="0"/>
    <n v="1435111200"/>
    <n v="1433254268"/>
    <x v="0"/>
    <n v="29"/>
    <x v="0"/>
    <x v="6"/>
    <n v="1.0778267254038179"/>
    <x v="426"/>
    <x v="1"/>
    <x v="6"/>
  </r>
  <r>
    <n v="531"/>
    <x v="531"/>
    <x v="530"/>
    <n v="4000"/>
    <n v="4000"/>
    <x v="0"/>
    <x v="0"/>
    <x v="0"/>
    <n v="1481957940"/>
    <n v="1478050429"/>
    <x v="0"/>
    <n v="31"/>
    <x v="0"/>
    <x v="6"/>
    <n v="1"/>
    <x v="427"/>
    <x v="1"/>
    <x v="6"/>
  </r>
  <r>
    <n v="532"/>
    <x v="532"/>
    <x v="531"/>
    <n v="10000"/>
    <n v="12325"/>
    <x v="0"/>
    <x v="0"/>
    <x v="0"/>
    <n v="1463098208"/>
    <n v="1460506208"/>
    <x v="0"/>
    <n v="173"/>
    <x v="0"/>
    <x v="6"/>
    <n v="1.2324999999999999"/>
    <x v="428"/>
    <x v="1"/>
    <x v="6"/>
  </r>
  <r>
    <n v="533"/>
    <x v="533"/>
    <x v="532"/>
    <n v="2000"/>
    <n v="2004"/>
    <x v="0"/>
    <x v="1"/>
    <x v="1"/>
    <n v="1463394365"/>
    <n v="1461320765"/>
    <x v="0"/>
    <n v="17"/>
    <x v="0"/>
    <x v="6"/>
    <n v="1.002"/>
    <x v="429"/>
    <x v="1"/>
    <x v="6"/>
  </r>
  <r>
    <n v="534"/>
    <x v="534"/>
    <x v="533"/>
    <n v="15000"/>
    <n v="15700"/>
    <x v="0"/>
    <x v="10"/>
    <x v="8"/>
    <n v="1446418800"/>
    <n v="1443036470"/>
    <x v="0"/>
    <n v="48"/>
    <x v="0"/>
    <x v="6"/>
    <n v="1.0466666666666666"/>
    <x v="430"/>
    <x v="1"/>
    <x v="6"/>
  </r>
  <r>
    <n v="535"/>
    <x v="535"/>
    <x v="534"/>
    <n v="2000"/>
    <n v="2050"/>
    <x v="0"/>
    <x v="1"/>
    <x v="1"/>
    <n v="1483707905"/>
    <n v="1481115905"/>
    <x v="0"/>
    <n v="59"/>
    <x v="0"/>
    <x v="6"/>
    <n v="1.0249999999999999"/>
    <x v="431"/>
    <x v="1"/>
    <x v="6"/>
  </r>
  <r>
    <n v="536"/>
    <x v="536"/>
    <x v="535"/>
    <n v="3300"/>
    <n v="3902.5"/>
    <x v="0"/>
    <x v="1"/>
    <x v="1"/>
    <n v="1438624800"/>
    <n v="1435133807"/>
    <x v="0"/>
    <n v="39"/>
    <x v="0"/>
    <x v="6"/>
    <n v="1.1825757575757576"/>
    <x v="432"/>
    <x v="1"/>
    <x v="6"/>
  </r>
  <r>
    <n v="537"/>
    <x v="537"/>
    <x v="536"/>
    <n v="2000"/>
    <n v="2410"/>
    <x v="0"/>
    <x v="0"/>
    <x v="0"/>
    <n v="1446665191"/>
    <n v="1444069591"/>
    <x v="0"/>
    <n v="59"/>
    <x v="0"/>
    <x v="6"/>
    <n v="1.2050000000000001"/>
    <x v="433"/>
    <x v="1"/>
    <x v="6"/>
  </r>
  <r>
    <n v="538"/>
    <x v="538"/>
    <x v="537"/>
    <n v="5000"/>
    <n v="15121"/>
    <x v="0"/>
    <x v="0"/>
    <x v="0"/>
    <n v="1463166263"/>
    <n v="1460574263"/>
    <x v="0"/>
    <n v="60"/>
    <x v="0"/>
    <x v="6"/>
    <n v="3.0242"/>
    <x v="434"/>
    <x v="1"/>
    <x v="6"/>
  </r>
  <r>
    <n v="539"/>
    <x v="539"/>
    <x v="538"/>
    <n v="500"/>
    <n v="503.22"/>
    <x v="0"/>
    <x v="1"/>
    <x v="1"/>
    <n v="1467681107"/>
    <n v="1465866707"/>
    <x v="0"/>
    <n v="20"/>
    <x v="0"/>
    <x v="6"/>
    <n v="1.00644"/>
    <x v="435"/>
    <x v="1"/>
    <x v="6"/>
  </r>
  <r>
    <n v="540"/>
    <x v="540"/>
    <x v="539"/>
    <n v="15000"/>
    <n v="1"/>
    <x v="2"/>
    <x v="0"/>
    <x v="0"/>
    <n v="1423078606"/>
    <n v="1420486606"/>
    <x v="0"/>
    <n v="1"/>
    <x v="1"/>
    <x v="7"/>
    <n v="6.666666666666667E-5"/>
    <x v="120"/>
    <x v="2"/>
    <x v="7"/>
  </r>
  <r>
    <n v="541"/>
    <x v="541"/>
    <x v="540"/>
    <n v="4500"/>
    <n v="25"/>
    <x v="2"/>
    <x v="0"/>
    <x v="0"/>
    <n v="1446080834"/>
    <n v="1443488834"/>
    <x v="0"/>
    <n v="1"/>
    <x v="1"/>
    <x v="7"/>
    <n v="5.5555555555555558E-3"/>
    <x v="384"/>
    <x v="2"/>
    <x v="7"/>
  </r>
  <r>
    <n v="542"/>
    <x v="542"/>
    <x v="541"/>
    <n v="250000"/>
    <n v="1"/>
    <x v="2"/>
    <x v="0"/>
    <x v="0"/>
    <n v="1462293716"/>
    <n v="1457113316"/>
    <x v="0"/>
    <n v="1"/>
    <x v="1"/>
    <x v="7"/>
    <n v="3.9999999999999998E-6"/>
    <x v="120"/>
    <x v="2"/>
    <x v="7"/>
  </r>
  <r>
    <n v="543"/>
    <x v="543"/>
    <x v="542"/>
    <n v="22000"/>
    <n v="70"/>
    <x v="2"/>
    <x v="2"/>
    <x v="2"/>
    <n v="1414807962"/>
    <n v="1412215962"/>
    <x v="0"/>
    <n v="2"/>
    <x v="1"/>
    <x v="7"/>
    <n v="3.1818181818181819E-3"/>
    <x v="436"/>
    <x v="2"/>
    <x v="7"/>
  </r>
  <r>
    <n v="544"/>
    <x v="544"/>
    <x v="543"/>
    <n v="500"/>
    <n v="6"/>
    <x v="2"/>
    <x v="0"/>
    <x v="0"/>
    <n v="1467647160"/>
    <n v="1465055160"/>
    <x v="0"/>
    <n v="2"/>
    <x v="1"/>
    <x v="7"/>
    <n v="1.2E-2"/>
    <x v="366"/>
    <x v="2"/>
    <x v="7"/>
  </r>
  <r>
    <n v="545"/>
    <x v="545"/>
    <x v="544"/>
    <n v="50000"/>
    <n v="13692"/>
    <x v="2"/>
    <x v="6"/>
    <x v="3"/>
    <n v="1447600389"/>
    <n v="1444140789"/>
    <x v="0"/>
    <n v="34"/>
    <x v="1"/>
    <x v="7"/>
    <n v="0.27383999999999997"/>
    <x v="437"/>
    <x v="2"/>
    <x v="7"/>
  </r>
  <r>
    <n v="546"/>
    <x v="546"/>
    <x v="545"/>
    <n v="60000"/>
    <n v="52"/>
    <x v="2"/>
    <x v="0"/>
    <x v="0"/>
    <n v="1445097715"/>
    <n v="1441209715"/>
    <x v="0"/>
    <n v="2"/>
    <x v="1"/>
    <x v="7"/>
    <n v="8.6666666666666663E-4"/>
    <x v="438"/>
    <x v="2"/>
    <x v="7"/>
  </r>
  <r>
    <n v="547"/>
    <x v="547"/>
    <x v="546"/>
    <n v="7500"/>
    <n v="0"/>
    <x v="2"/>
    <x v="1"/>
    <x v="1"/>
    <n v="1455122564"/>
    <n v="1452530564"/>
    <x v="0"/>
    <n v="0"/>
    <x v="1"/>
    <x v="7"/>
    <n v="0"/>
    <x v="121"/>
    <x v="2"/>
    <x v="7"/>
  </r>
  <r>
    <n v="548"/>
    <x v="548"/>
    <x v="547"/>
    <n v="10000"/>
    <n v="9"/>
    <x v="2"/>
    <x v="1"/>
    <x v="1"/>
    <n v="1446154848"/>
    <n v="1443562848"/>
    <x v="0"/>
    <n v="1"/>
    <x v="1"/>
    <x v="7"/>
    <n v="8.9999999999999998E-4"/>
    <x v="377"/>
    <x v="2"/>
    <x v="7"/>
  </r>
  <r>
    <n v="549"/>
    <x v="549"/>
    <x v="548"/>
    <n v="2500"/>
    <n v="68"/>
    <x v="2"/>
    <x v="1"/>
    <x v="1"/>
    <n v="1436368622"/>
    <n v="1433776622"/>
    <x v="0"/>
    <n v="8"/>
    <x v="1"/>
    <x v="7"/>
    <n v="2.7199999999999998E-2"/>
    <x v="439"/>
    <x v="2"/>
    <x v="7"/>
  </r>
  <r>
    <n v="550"/>
    <x v="550"/>
    <x v="549"/>
    <n v="5000"/>
    <n v="35"/>
    <x v="2"/>
    <x v="5"/>
    <x v="5"/>
    <n v="1485838800"/>
    <n v="1484756245"/>
    <x v="0"/>
    <n v="4"/>
    <x v="1"/>
    <x v="7"/>
    <n v="7.0000000000000001E-3"/>
    <x v="440"/>
    <x v="2"/>
    <x v="7"/>
  </r>
  <r>
    <n v="551"/>
    <x v="551"/>
    <x v="550"/>
    <n v="75000"/>
    <n v="3781"/>
    <x v="2"/>
    <x v="0"/>
    <x v="0"/>
    <n v="1438451580"/>
    <n v="1434609424"/>
    <x v="0"/>
    <n v="28"/>
    <x v="1"/>
    <x v="7"/>
    <n v="5.0413333333333331E-2"/>
    <x v="441"/>
    <x v="2"/>
    <x v="7"/>
  </r>
  <r>
    <n v="552"/>
    <x v="552"/>
    <x v="551"/>
    <n v="45000"/>
    <n v="0"/>
    <x v="2"/>
    <x v="5"/>
    <x v="5"/>
    <n v="1452350896"/>
    <n v="1447166896"/>
    <x v="0"/>
    <n v="0"/>
    <x v="1"/>
    <x v="7"/>
    <n v="0"/>
    <x v="121"/>
    <x v="2"/>
    <x v="7"/>
  </r>
  <r>
    <n v="553"/>
    <x v="553"/>
    <x v="552"/>
    <n v="25000"/>
    <n v="123"/>
    <x v="2"/>
    <x v="0"/>
    <x v="0"/>
    <n v="1415988991"/>
    <n v="1413393391"/>
    <x v="0"/>
    <n v="6"/>
    <x v="1"/>
    <x v="7"/>
    <n v="4.9199999999999999E-3"/>
    <x v="442"/>
    <x v="2"/>
    <x v="7"/>
  </r>
  <r>
    <n v="554"/>
    <x v="554"/>
    <x v="553"/>
    <n v="3870"/>
    <n v="1416"/>
    <x v="2"/>
    <x v="0"/>
    <x v="0"/>
    <n v="1413735972"/>
    <n v="1411143972"/>
    <x v="0"/>
    <n v="22"/>
    <x v="1"/>
    <x v="7"/>
    <n v="0.36589147286821705"/>
    <x v="443"/>
    <x v="2"/>
    <x v="7"/>
  </r>
  <r>
    <n v="555"/>
    <x v="555"/>
    <x v="554"/>
    <n v="7500"/>
    <n v="0"/>
    <x v="2"/>
    <x v="1"/>
    <x v="1"/>
    <n v="1465720143"/>
    <n v="1463128143"/>
    <x v="0"/>
    <n v="0"/>
    <x v="1"/>
    <x v="7"/>
    <n v="0"/>
    <x v="121"/>
    <x v="2"/>
    <x v="7"/>
  </r>
  <r>
    <n v="556"/>
    <x v="556"/>
    <x v="555"/>
    <n v="8000"/>
    <n v="200"/>
    <x v="2"/>
    <x v="0"/>
    <x v="0"/>
    <n v="1452112717"/>
    <n v="1449520717"/>
    <x v="0"/>
    <n v="1"/>
    <x v="1"/>
    <x v="7"/>
    <n v="2.5000000000000001E-2"/>
    <x v="444"/>
    <x v="2"/>
    <x v="7"/>
  </r>
  <r>
    <n v="557"/>
    <x v="557"/>
    <x v="556"/>
    <n v="150000"/>
    <n v="1366"/>
    <x v="2"/>
    <x v="12"/>
    <x v="3"/>
    <n v="1480721803"/>
    <n v="1478126203"/>
    <x v="0"/>
    <n v="20"/>
    <x v="1"/>
    <x v="7"/>
    <n v="9.1066666666666674E-3"/>
    <x v="445"/>
    <x v="2"/>
    <x v="7"/>
  </r>
  <r>
    <n v="558"/>
    <x v="558"/>
    <x v="557"/>
    <n v="750"/>
    <n v="0"/>
    <x v="2"/>
    <x v="0"/>
    <x v="0"/>
    <n v="1427227905"/>
    <n v="1424639505"/>
    <x v="0"/>
    <n v="0"/>
    <x v="1"/>
    <x v="7"/>
    <n v="0"/>
    <x v="121"/>
    <x v="2"/>
    <x v="7"/>
  </r>
  <r>
    <n v="559"/>
    <x v="559"/>
    <x v="558"/>
    <n v="240000"/>
    <n v="50"/>
    <x v="2"/>
    <x v="0"/>
    <x v="0"/>
    <n v="1449989260"/>
    <n v="1447397260"/>
    <x v="0"/>
    <n v="1"/>
    <x v="1"/>
    <x v="7"/>
    <n v="2.0833333333333335E-4"/>
    <x v="73"/>
    <x v="2"/>
    <x v="7"/>
  </r>
  <r>
    <n v="560"/>
    <x v="560"/>
    <x v="559"/>
    <n v="100000"/>
    <n v="12"/>
    <x v="2"/>
    <x v="5"/>
    <x v="5"/>
    <n v="1418841045"/>
    <n v="1416249045"/>
    <x v="0"/>
    <n v="3"/>
    <x v="1"/>
    <x v="7"/>
    <n v="1.2E-4"/>
    <x v="143"/>
    <x v="2"/>
    <x v="7"/>
  </r>
  <r>
    <n v="561"/>
    <x v="561"/>
    <x v="560"/>
    <n v="15000"/>
    <n v="55"/>
    <x v="2"/>
    <x v="0"/>
    <x v="0"/>
    <n v="1445874513"/>
    <n v="1442850513"/>
    <x v="0"/>
    <n v="2"/>
    <x v="1"/>
    <x v="7"/>
    <n v="3.6666666666666666E-3"/>
    <x v="446"/>
    <x v="2"/>
    <x v="7"/>
  </r>
  <r>
    <n v="562"/>
    <x v="562"/>
    <x v="561"/>
    <n v="50000"/>
    <n v="0"/>
    <x v="2"/>
    <x v="9"/>
    <x v="3"/>
    <n v="1482052815"/>
    <n v="1479460815"/>
    <x v="0"/>
    <n v="0"/>
    <x v="1"/>
    <x v="7"/>
    <n v="0"/>
    <x v="121"/>
    <x v="2"/>
    <x v="7"/>
  </r>
  <r>
    <n v="563"/>
    <x v="563"/>
    <x v="562"/>
    <n v="75000"/>
    <n v="68"/>
    <x v="2"/>
    <x v="2"/>
    <x v="2"/>
    <n v="1424137247"/>
    <n v="1421545247"/>
    <x v="0"/>
    <n v="2"/>
    <x v="1"/>
    <x v="7"/>
    <n v="9.0666666666666662E-4"/>
    <x v="447"/>
    <x v="2"/>
    <x v="7"/>
  </r>
  <r>
    <n v="564"/>
    <x v="564"/>
    <x v="563"/>
    <n v="18000"/>
    <n v="1"/>
    <x v="2"/>
    <x v="6"/>
    <x v="3"/>
    <n v="1457822275"/>
    <n v="1455230275"/>
    <x v="0"/>
    <n v="1"/>
    <x v="1"/>
    <x v="7"/>
    <n v="5.5555555555555558E-5"/>
    <x v="120"/>
    <x v="2"/>
    <x v="7"/>
  </r>
  <r>
    <n v="565"/>
    <x v="565"/>
    <x v="564"/>
    <n v="25000"/>
    <n v="0"/>
    <x v="2"/>
    <x v="1"/>
    <x v="1"/>
    <n v="1436554249"/>
    <n v="1433962249"/>
    <x v="0"/>
    <n v="0"/>
    <x v="1"/>
    <x v="7"/>
    <n v="0"/>
    <x v="121"/>
    <x v="2"/>
    <x v="7"/>
  </r>
  <r>
    <n v="566"/>
    <x v="566"/>
    <x v="565"/>
    <n v="5000"/>
    <n v="1"/>
    <x v="2"/>
    <x v="0"/>
    <x v="0"/>
    <n v="1468513533"/>
    <n v="1465921533"/>
    <x v="0"/>
    <n v="1"/>
    <x v="1"/>
    <x v="7"/>
    <n v="2.0000000000000001E-4"/>
    <x v="120"/>
    <x v="2"/>
    <x v="7"/>
  </r>
  <r>
    <n v="567"/>
    <x v="567"/>
    <x v="566"/>
    <n v="10000"/>
    <n v="0"/>
    <x v="2"/>
    <x v="0"/>
    <x v="0"/>
    <n v="1420143194"/>
    <n v="1417551194"/>
    <x v="0"/>
    <n v="0"/>
    <x v="1"/>
    <x v="7"/>
    <n v="0"/>
    <x v="121"/>
    <x v="2"/>
    <x v="7"/>
  </r>
  <r>
    <n v="568"/>
    <x v="568"/>
    <x v="567"/>
    <n v="24500"/>
    <n v="245"/>
    <x v="2"/>
    <x v="4"/>
    <x v="4"/>
    <n v="1452942000"/>
    <n v="1449785223"/>
    <x v="0"/>
    <n v="5"/>
    <x v="1"/>
    <x v="7"/>
    <n v="0.01"/>
    <x v="448"/>
    <x v="2"/>
    <x v="7"/>
  </r>
  <r>
    <n v="569"/>
    <x v="569"/>
    <x v="568"/>
    <n v="2500"/>
    <n v="20"/>
    <x v="2"/>
    <x v="5"/>
    <x v="5"/>
    <n v="1451679612"/>
    <n v="1449087612"/>
    <x v="0"/>
    <n v="1"/>
    <x v="1"/>
    <x v="7"/>
    <n v="8.0000000000000002E-3"/>
    <x v="135"/>
    <x v="2"/>
    <x v="7"/>
  </r>
  <r>
    <n v="570"/>
    <x v="570"/>
    <x v="569"/>
    <n v="85000"/>
    <n v="142"/>
    <x v="2"/>
    <x v="0"/>
    <x v="0"/>
    <n v="1455822569"/>
    <n v="1453230569"/>
    <x v="0"/>
    <n v="1"/>
    <x v="1"/>
    <x v="7"/>
    <n v="1.6705882352941177E-3"/>
    <x v="449"/>
    <x v="2"/>
    <x v="7"/>
  </r>
  <r>
    <n v="571"/>
    <x v="571"/>
    <x v="570"/>
    <n v="25000"/>
    <n v="106"/>
    <x v="2"/>
    <x v="0"/>
    <x v="0"/>
    <n v="1437969540"/>
    <n v="1436297723"/>
    <x v="0"/>
    <n v="2"/>
    <x v="1"/>
    <x v="7"/>
    <n v="4.2399999999999998E-3"/>
    <x v="450"/>
    <x v="2"/>
    <x v="7"/>
  </r>
  <r>
    <n v="572"/>
    <x v="572"/>
    <x v="571"/>
    <n v="2500"/>
    <n v="0"/>
    <x v="2"/>
    <x v="0"/>
    <x v="0"/>
    <n v="1446660688"/>
    <n v="1444065088"/>
    <x v="0"/>
    <n v="0"/>
    <x v="1"/>
    <x v="7"/>
    <n v="0"/>
    <x v="121"/>
    <x v="2"/>
    <x v="7"/>
  </r>
  <r>
    <n v="573"/>
    <x v="573"/>
    <x v="572"/>
    <n v="88888"/>
    <n v="346"/>
    <x v="2"/>
    <x v="0"/>
    <x v="0"/>
    <n v="1421543520"/>
    <n v="1416445931"/>
    <x v="0"/>
    <n v="9"/>
    <x v="1"/>
    <x v="7"/>
    <n v="3.892538925389254E-3"/>
    <x v="451"/>
    <x v="2"/>
    <x v="7"/>
  </r>
  <r>
    <n v="574"/>
    <x v="574"/>
    <x v="573"/>
    <n v="11180"/>
    <n v="80"/>
    <x v="2"/>
    <x v="1"/>
    <x v="1"/>
    <n v="1476873507"/>
    <n v="1474281507"/>
    <x v="0"/>
    <n v="4"/>
    <x v="1"/>
    <x v="7"/>
    <n v="7.1556350626118068E-3"/>
    <x v="135"/>
    <x v="2"/>
    <x v="7"/>
  </r>
  <r>
    <n v="575"/>
    <x v="575"/>
    <x v="574"/>
    <n v="60000"/>
    <n v="259"/>
    <x v="2"/>
    <x v="12"/>
    <x v="3"/>
    <n v="1434213443"/>
    <n v="1431621443"/>
    <x v="0"/>
    <n v="4"/>
    <x v="1"/>
    <x v="7"/>
    <n v="4.3166666666666666E-3"/>
    <x v="452"/>
    <x v="2"/>
    <x v="7"/>
  </r>
  <r>
    <n v="576"/>
    <x v="576"/>
    <x v="575"/>
    <n v="80000"/>
    <n v="1"/>
    <x v="2"/>
    <x v="0"/>
    <x v="0"/>
    <n v="1427537952"/>
    <n v="1422357552"/>
    <x v="0"/>
    <n v="1"/>
    <x v="1"/>
    <x v="7"/>
    <n v="1.2500000000000001E-5"/>
    <x v="120"/>
    <x v="2"/>
    <x v="7"/>
  </r>
  <r>
    <n v="577"/>
    <x v="577"/>
    <x v="576"/>
    <n v="5000"/>
    <n v="10"/>
    <x v="2"/>
    <x v="0"/>
    <x v="0"/>
    <n v="1463753302"/>
    <n v="1458569302"/>
    <x v="0"/>
    <n v="1"/>
    <x v="1"/>
    <x v="7"/>
    <n v="2E-3"/>
    <x v="119"/>
    <x v="2"/>
    <x v="7"/>
  </r>
  <r>
    <n v="578"/>
    <x v="578"/>
    <x v="577"/>
    <n v="125000"/>
    <n v="14"/>
    <x v="2"/>
    <x v="1"/>
    <x v="1"/>
    <n v="1441633993"/>
    <n v="1439560393"/>
    <x v="0"/>
    <n v="7"/>
    <x v="1"/>
    <x v="7"/>
    <n v="1.12E-4"/>
    <x v="453"/>
    <x v="2"/>
    <x v="7"/>
  </r>
  <r>
    <n v="579"/>
    <x v="579"/>
    <x v="578"/>
    <n v="12000"/>
    <n v="175"/>
    <x v="2"/>
    <x v="0"/>
    <x v="0"/>
    <n v="1419539223"/>
    <n v="1416947223"/>
    <x v="0"/>
    <n v="5"/>
    <x v="1"/>
    <x v="7"/>
    <n v="1.4583333333333334E-2"/>
    <x v="436"/>
    <x v="2"/>
    <x v="7"/>
  </r>
  <r>
    <n v="580"/>
    <x v="580"/>
    <x v="579"/>
    <n v="3000"/>
    <n v="1"/>
    <x v="2"/>
    <x v="0"/>
    <x v="0"/>
    <n v="1474580867"/>
    <n v="1471988867"/>
    <x v="0"/>
    <n v="1"/>
    <x v="1"/>
    <x v="7"/>
    <n v="3.3333333333333332E-4"/>
    <x v="120"/>
    <x v="2"/>
    <x v="7"/>
  </r>
  <r>
    <n v="581"/>
    <x v="581"/>
    <x v="580"/>
    <n v="400"/>
    <n v="0"/>
    <x v="2"/>
    <x v="0"/>
    <x v="0"/>
    <n v="1438474704"/>
    <n v="1435882704"/>
    <x v="0"/>
    <n v="0"/>
    <x v="1"/>
    <x v="7"/>
    <n v="0"/>
    <x v="121"/>
    <x v="2"/>
    <x v="7"/>
  </r>
  <r>
    <n v="582"/>
    <x v="582"/>
    <x v="581"/>
    <n v="100000"/>
    <n v="0"/>
    <x v="2"/>
    <x v="0"/>
    <x v="0"/>
    <n v="1426442400"/>
    <n v="1424454319"/>
    <x v="0"/>
    <n v="0"/>
    <x v="1"/>
    <x v="7"/>
    <n v="0"/>
    <x v="121"/>
    <x v="2"/>
    <x v="7"/>
  </r>
  <r>
    <n v="583"/>
    <x v="583"/>
    <x v="582"/>
    <n v="9000"/>
    <n v="1"/>
    <x v="2"/>
    <x v="0"/>
    <x v="0"/>
    <n v="1426800687"/>
    <n v="1424212287"/>
    <x v="0"/>
    <n v="1"/>
    <x v="1"/>
    <x v="7"/>
    <n v="1.1111111111111112E-4"/>
    <x v="120"/>
    <x v="2"/>
    <x v="7"/>
  </r>
  <r>
    <n v="584"/>
    <x v="584"/>
    <x v="583"/>
    <n v="1000"/>
    <n v="10"/>
    <x v="2"/>
    <x v="0"/>
    <x v="0"/>
    <n v="1426522316"/>
    <n v="1423933916"/>
    <x v="0"/>
    <n v="2"/>
    <x v="1"/>
    <x v="7"/>
    <n v="0.01"/>
    <x v="144"/>
    <x v="2"/>
    <x v="7"/>
  </r>
  <r>
    <n v="585"/>
    <x v="585"/>
    <x v="584"/>
    <n v="9000"/>
    <n v="0"/>
    <x v="2"/>
    <x v="1"/>
    <x v="1"/>
    <n v="1448928000"/>
    <n v="1444123377"/>
    <x v="0"/>
    <n v="0"/>
    <x v="1"/>
    <x v="7"/>
    <n v="0"/>
    <x v="121"/>
    <x v="2"/>
    <x v="7"/>
  </r>
  <r>
    <n v="586"/>
    <x v="586"/>
    <x v="585"/>
    <n v="10000"/>
    <n v="56"/>
    <x v="2"/>
    <x v="0"/>
    <x v="0"/>
    <n v="1424032207"/>
    <n v="1421440207"/>
    <x v="0"/>
    <n v="4"/>
    <x v="1"/>
    <x v="7"/>
    <n v="5.5999999999999999E-3"/>
    <x v="454"/>
    <x v="2"/>
    <x v="7"/>
  </r>
  <r>
    <n v="587"/>
    <x v="587"/>
    <x v="586"/>
    <n v="30000"/>
    <n v="2725"/>
    <x v="2"/>
    <x v="5"/>
    <x v="5"/>
    <n v="1429207833"/>
    <n v="1426615833"/>
    <x v="0"/>
    <n v="7"/>
    <x v="1"/>
    <x v="7"/>
    <n v="9.0833333333333335E-2"/>
    <x v="455"/>
    <x v="2"/>
    <x v="7"/>
  </r>
  <r>
    <n v="588"/>
    <x v="588"/>
    <x v="587"/>
    <n v="9000"/>
    <n v="301"/>
    <x v="2"/>
    <x v="13"/>
    <x v="3"/>
    <n v="1479410886"/>
    <n v="1474223286"/>
    <x v="0"/>
    <n v="2"/>
    <x v="1"/>
    <x v="7"/>
    <n v="3.3444444444444443E-2"/>
    <x v="456"/>
    <x v="2"/>
    <x v="7"/>
  </r>
  <r>
    <n v="589"/>
    <x v="589"/>
    <x v="588"/>
    <n v="7500"/>
    <n v="1"/>
    <x v="2"/>
    <x v="0"/>
    <x v="0"/>
    <n v="1436366699"/>
    <n v="1435070699"/>
    <x v="0"/>
    <n v="1"/>
    <x v="1"/>
    <x v="7"/>
    <n v="1.3333333333333334E-4"/>
    <x v="120"/>
    <x v="2"/>
    <x v="7"/>
  </r>
  <r>
    <n v="590"/>
    <x v="590"/>
    <x v="589"/>
    <n v="5000"/>
    <n v="223"/>
    <x v="2"/>
    <x v="1"/>
    <x v="1"/>
    <n v="1454936460"/>
    <n v="1452259131"/>
    <x v="0"/>
    <n v="9"/>
    <x v="1"/>
    <x v="7"/>
    <n v="4.4600000000000001E-2"/>
    <x v="457"/>
    <x v="2"/>
    <x v="7"/>
  </r>
  <r>
    <n v="591"/>
    <x v="591"/>
    <x v="590"/>
    <n v="100000"/>
    <n v="61"/>
    <x v="2"/>
    <x v="0"/>
    <x v="0"/>
    <n v="1437570130"/>
    <n v="1434978130"/>
    <x v="0"/>
    <n v="2"/>
    <x v="1"/>
    <x v="7"/>
    <n v="6.0999999999999997E-4"/>
    <x v="458"/>
    <x v="2"/>
    <x v="7"/>
  </r>
  <r>
    <n v="592"/>
    <x v="592"/>
    <x v="591"/>
    <n v="7500"/>
    <n v="250"/>
    <x v="2"/>
    <x v="0"/>
    <x v="0"/>
    <n v="1417584860"/>
    <n v="1414992860"/>
    <x v="0"/>
    <n v="1"/>
    <x v="1"/>
    <x v="7"/>
    <n v="3.3333333333333333E-2"/>
    <x v="409"/>
    <x v="2"/>
    <x v="7"/>
  </r>
  <r>
    <n v="593"/>
    <x v="593"/>
    <x v="592"/>
    <n v="500"/>
    <n v="115"/>
    <x v="2"/>
    <x v="1"/>
    <x v="1"/>
    <n v="1428333345"/>
    <n v="1425744945"/>
    <x v="0"/>
    <n v="7"/>
    <x v="1"/>
    <x v="7"/>
    <n v="0.23"/>
    <x v="459"/>
    <x v="2"/>
    <x v="7"/>
  </r>
  <r>
    <n v="594"/>
    <x v="594"/>
    <x v="593"/>
    <n v="25000"/>
    <n v="26"/>
    <x v="2"/>
    <x v="0"/>
    <x v="0"/>
    <n v="1460832206"/>
    <n v="1458240206"/>
    <x v="0"/>
    <n v="2"/>
    <x v="1"/>
    <x v="7"/>
    <n v="1.0399999999999999E-3"/>
    <x v="31"/>
    <x v="2"/>
    <x v="7"/>
  </r>
  <r>
    <n v="595"/>
    <x v="595"/>
    <x v="594"/>
    <n v="100000"/>
    <n v="426"/>
    <x v="2"/>
    <x v="0"/>
    <x v="0"/>
    <n v="1430703638"/>
    <n v="1426815638"/>
    <x v="0"/>
    <n v="8"/>
    <x v="1"/>
    <x v="7"/>
    <n v="4.2599999999999999E-3"/>
    <x v="460"/>
    <x v="2"/>
    <x v="7"/>
  </r>
  <r>
    <n v="596"/>
    <x v="596"/>
    <x v="595"/>
    <n v="20000"/>
    <n v="6"/>
    <x v="2"/>
    <x v="0"/>
    <x v="0"/>
    <n v="1478122292"/>
    <n v="1475530292"/>
    <x v="0"/>
    <n v="2"/>
    <x v="1"/>
    <x v="7"/>
    <n v="2.9999999999999997E-4"/>
    <x v="366"/>
    <x v="2"/>
    <x v="7"/>
  </r>
  <r>
    <n v="597"/>
    <x v="597"/>
    <x v="596"/>
    <n v="7500"/>
    <n v="20"/>
    <x v="2"/>
    <x v="0"/>
    <x v="0"/>
    <n v="1469980800"/>
    <n v="1466787335"/>
    <x v="0"/>
    <n v="2"/>
    <x v="1"/>
    <x v="7"/>
    <n v="2.6666666666666666E-3"/>
    <x v="119"/>
    <x v="2"/>
    <x v="7"/>
  </r>
  <r>
    <n v="598"/>
    <x v="598"/>
    <x v="597"/>
    <n v="2500"/>
    <n v="850"/>
    <x v="2"/>
    <x v="0"/>
    <x v="0"/>
    <n v="1417737781"/>
    <n v="1415145781"/>
    <x v="0"/>
    <n v="7"/>
    <x v="1"/>
    <x v="7"/>
    <n v="0.34"/>
    <x v="461"/>
    <x v="2"/>
    <x v="7"/>
  </r>
  <r>
    <n v="599"/>
    <x v="599"/>
    <x v="598"/>
    <n v="50000"/>
    <n v="31"/>
    <x v="2"/>
    <x v="0"/>
    <x v="0"/>
    <n v="1425827760"/>
    <n v="1423769402"/>
    <x v="0"/>
    <n v="2"/>
    <x v="1"/>
    <x v="7"/>
    <n v="6.2E-4"/>
    <x v="462"/>
    <x v="2"/>
    <x v="7"/>
  </r>
  <r>
    <n v="600"/>
    <x v="600"/>
    <x v="599"/>
    <n v="5000"/>
    <n v="100"/>
    <x v="1"/>
    <x v="0"/>
    <x v="0"/>
    <n v="1431198562"/>
    <n v="1426014562"/>
    <x v="0"/>
    <n v="1"/>
    <x v="1"/>
    <x v="7"/>
    <n v="0.02"/>
    <x v="101"/>
    <x v="2"/>
    <x v="7"/>
  </r>
  <r>
    <n v="601"/>
    <x v="601"/>
    <x v="600"/>
    <n v="10000"/>
    <n v="140"/>
    <x v="1"/>
    <x v="5"/>
    <x v="5"/>
    <n v="1419626139"/>
    <n v="1417034139"/>
    <x v="0"/>
    <n v="6"/>
    <x v="1"/>
    <x v="7"/>
    <n v="1.4E-2"/>
    <x v="463"/>
    <x v="2"/>
    <x v="7"/>
  </r>
  <r>
    <n v="602"/>
    <x v="602"/>
    <x v="601"/>
    <n v="70000"/>
    <n v="0"/>
    <x v="1"/>
    <x v="0"/>
    <x v="0"/>
    <n v="1434654215"/>
    <n v="1432062215"/>
    <x v="0"/>
    <n v="0"/>
    <x v="1"/>
    <x v="7"/>
    <n v="0"/>
    <x v="121"/>
    <x v="2"/>
    <x v="7"/>
  </r>
  <r>
    <n v="603"/>
    <x v="603"/>
    <x v="602"/>
    <n v="15000"/>
    <n v="590.02"/>
    <x v="1"/>
    <x v="0"/>
    <x v="0"/>
    <n v="1408029623"/>
    <n v="1405437623"/>
    <x v="0"/>
    <n v="13"/>
    <x v="1"/>
    <x v="7"/>
    <n v="3.9334666666666664E-2"/>
    <x v="464"/>
    <x v="2"/>
    <x v="7"/>
  </r>
  <r>
    <n v="604"/>
    <x v="604"/>
    <x v="603"/>
    <n v="1500"/>
    <n v="0"/>
    <x v="1"/>
    <x v="0"/>
    <x v="0"/>
    <n v="1409187056"/>
    <n v="1406595056"/>
    <x v="0"/>
    <n v="0"/>
    <x v="1"/>
    <x v="7"/>
    <n v="0"/>
    <x v="121"/>
    <x v="2"/>
    <x v="7"/>
  </r>
  <r>
    <n v="605"/>
    <x v="605"/>
    <x v="604"/>
    <n v="5000"/>
    <n v="131"/>
    <x v="1"/>
    <x v="0"/>
    <x v="0"/>
    <n v="1440318908"/>
    <n v="1436430908"/>
    <x v="0"/>
    <n v="8"/>
    <x v="1"/>
    <x v="7"/>
    <n v="2.6200000000000001E-2"/>
    <x v="465"/>
    <x v="2"/>
    <x v="7"/>
  </r>
  <r>
    <n v="606"/>
    <x v="606"/>
    <x v="605"/>
    <n v="5000"/>
    <n v="10"/>
    <x v="1"/>
    <x v="9"/>
    <x v="3"/>
    <n v="1432479600"/>
    <n v="1428507409"/>
    <x v="0"/>
    <n v="1"/>
    <x v="1"/>
    <x v="7"/>
    <n v="2E-3"/>
    <x v="119"/>
    <x v="2"/>
    <x v="7"/>
  </r>
  <r>
    <n v="607"/>
    <x v="607"/>
    <x v="606"/>
    <n v="250"/>
    <n v="0"/>
    <x v="1"/>
    <x v="0"/>
    <x v="0"/>
    <n v="1448225336"/>
    <n v="1445629736"/>
    <x v="0"/>
    <n v="0"/>
    <x v="1"/>
    <x v="7"/>
    <n v="0"/>
    <x v="121"/>
    <x v="2"/>
    <x v="7"/>
  </r>
  <r>
    <n v="608"/>
    <x v="608"/>
    <x v="607"/>
    <n v="150000"/>
    <n v="1461"/>
    <x v="1"/>
    <x v="0"/>
    <x v="0"/>
    <n v="1434405980"/>
    <n v="1431813980"/>
    <x v="0"/>
    <n v="5"/>
    <x v="1"/>
    <x v="7"/>
    <n v="9.7400000000000004E-3"/>
    <x v="466"/>
    <x v="2"/>
    <x v="7"/>
  </r>
  <r>
    <n v="609"/>
    <x v="609"/>
    <x v="608"/>
    <n v="780"/>
    <n v="5"/>
    <x v="1"/>
    <x v="1"/>
    <x v="1"/>
    <n v="1448761744"/>
    <n v="1446166144"/>
    <x v="0"/>
    <n v="1"/>
    <x v="1"/>
    <x v="7"/>
    <n v="6.41025641025641E-3"/>
    <x v="144"/>
    <x v="2"/>
    <x v="7"/>
  </r>
  <r>
    <n v="610"/>
    <x v="610"/>
    <x v="609"/>
    <n v="13803"/>
    <n v="0"/>
    <x v="1"/>
    <x v="0"/>
    <x v="0"/>
    <n v="1429732586"/>
    <n v="1427140586"/>
    <x v="0"/>
    <n v="0"/>
    <x v="1"/>
    <x v="7"/>
    <n v="0"/>
    <x v="121"/>
    <x v="2"/>
    <x v="7"/>
  </r>
  <r>
    <n v="611"/>
    <x v="611"/>
    <x v="610"/>
    <n v="80000"/>
    <n v="0"/>
    <x v="1"/>
    <x v="6"/>
    <x v="3"/>
    <n v="1453210037"/>
    <n v="1448026037"/>
    <x v="0"/>
    <n v="0"/>
    <x v="1"/>
    <x v="7"/>
    <n v="0"/>
    <x v="121"/>
    <x v="2"/>
    <x v="7"/>
  </r>
  <r>
    <n v="612"/>
    <x v="612"/>
    <x v="611"/>
    <n v="10000"/>
    <n v="0"/>
    <x v="1"/>
    <x v="13"/>
    <x v="3"/>
    <n v="1472777146"/>
    <n v="1470185146"/>
    <x v="0"/>
    <n v="0"/>
    <x v="1"/>
    <x v="7"/>
    <n v="0"/>
    <x v="121"/>
    <x v="2"/>
    <x v="7"/>
  </r>
  <r>
    <n v="613"/>
    <x v="613"/>
    <x v="612"/>
    <n v="60000"/>
    <n v="12818"/>
    <x v="1"/>
    <x v="0"/>
    <x v="0"/>
    <n v="1443675540"/>
    <n v="1441022120"/>
    <x v="0"/>
    <n v="121"/>
    <x v="1"/>
    <x v="7"/>
    <n v="0.21363333333333334"/>
    <x v="467"/>
    <x v="2"/>
    <x v="7"/>
  </r>
  <r>
    <n v="614"/>
    <x v="614"/>
    <x v="613"/>
    <n v="10000"/>
    <n v="0"/>
    <x v="1"/>
    <x v="0"/>
    <x v="0"/>
    <n v="1466731740"/>
    <n v="1464139740"/>
    <x v="0"/>
    <n v="0"/>
    <x v="1"/>
    <x v="7"/>
    <n v="0"/>
    <x v="121"/>
    <x v="2"/>
    <x v="7"/>
  </r>
  <r>
    <n v="615"/>
    <x v="615"/>
    <x v="614"/>
    <n v="515"/>
    <n v="0"/>
    <x v="1"/>
    <x v="4"/>
    <x v="4"/>
    <n v="1443149759"/>
    <n v="1440557759"/>
    <x v="0"/>
    <n v="0"/>
    <x v="1"/>
    <x v="7"/>
    <n v="0"/>
    <x v="121"/>
    <x v="2"/>
    <x v="7"/>
  </r>
  <r>
    <n v="616"/>
    <x v="616"/>
    <x v="615"/>
    <n v="5000"/>
    <n v="0"/>
    <x v="1"/>
    <x v="6"/>
    <x v="3"/>
    <n v="1488013307"/>
    <n v="1485421307"/>
    <x v="0"/>
    <n v="0"/>
    <x v="1"/>
    <x v="7"/>
    <n v="0"/>
    <x v="121"/>
    <x v="2"/>
    <x v="7"/>
  </r>
  <r>
    <n v="617"/>
    <x v="617"/>
    <x v="616"/>
    <n v="2000"/>
    <n v="60"/>
    <x v="1"/>
    <x v="1"/>
    <x v="1"/>
    <n v="1431072843"/>
    <n v="1427184843"/>
    <x v="0"/>
    <n v="3"/>
    <x v="1"/>
    <x v="7"/>
    <n v="0.03"/>
    <x v="135"/>
    <x v="2"/>
    <x v="7"/>
  </r>
  <r>
    <n v="618"/>
    <x v="618"/>
    <x v="617"/>
    <n v="400"/>
    <n v="0"/>
    <x v="1"/>
    <x v="0"/>
    <x v="0"/>
    <n v="1449689203"/>
    <n v="1447097203"/>
    <x v="0"/>
    <n v="0"/>
    <x v="1"/>
    <x v="7"/>
    <n v="0"/>
    <x v="121"/>
    <x v="2"/>
    <x v="7"/>
  </r>
  <r>
    <n v="619"/>
    <x v="619"/>
    <x v="618"/>
    <n v="2500000"/>
    <n v="1"/>
    <x v="1"/>
    <x v="0"/>
    <x v="0"/>
    <n v="1416933390"/>
    <n v="1411745790"/>
    <x v="0"/>
    <n v="1"/>
    <x v="1"/>
    <x v="7"/>
    <n v="3.9999999999999998E-7"/>
    <x v="120"/>
    <x v="2"/>
    <x v="7"/>
  </r>
  <r>
    <n v="620"/>
    <x v="620"/>
    <x v="619"/>
    <n v="30000"/>
    <n v="300"/>
    <x v="1"/>
    <x v="5"/>
    <x v="5"/>
    <n v="1408986738"/>
    <n v="1405098738"/>
    <x v="0"/>
    <n v="1"/>
    <x v="1"/>
    <x v="7"/>
    <n v="0.01"/>
    <x v="468"/>
    <x v="2"/>
    <x v="7"/>
  </r>
  <r>
    <n v="621"/>
    <x v="621"/>
    <x v="620"/>
    <n v="25000"/>
    <n v="261"/>
    <x v="1"/>
    <x v="0"/>
    <x v="0"/>
    <n v="1467934937"/>
    <n v="1465342937"/>
    <x v="0"/>
    <n v="3"/>
    <x v="1"/>
    <x v="7"/>
    <n v="1.044E-2"/>
    <x v="469"/>
    <x v="2"/>
    <x v="7"/>
  </r>
  <r>
    <n v="622"/>
    <x v="622"/>
    <x v="621"/>
    <n v="6000"/>
    <n v="341"/>
    <x v="1"/>
    <x v="0"/>
    <x v="0"/>
    <n v="1467398138"/>
    <n v="1465670138"/>
    <x v="0"/>
    <n v="9"/>
    <x v="1"/>
    <x v="7"/>
    <n v="5.6833333333333333E-2"/>
    <x v="470"/>
    <x v="2"/>
    <x v="7"/>
  </r>
  <r>
    <n v="623"/>
    <x v="623"/>
    <x v="622"/>
    <n v="75000"/>
    <n v="0"/>
    <x v="1"/>
    <x v="2"/>
    <x v="2"/>
    <n v="1432771997"/>
    <n v="1430179997"/>
    <x v="0"/>
    <n v="0"/>
    <x v="1"/>
    <x v="7"/>
    <n v="0"/>
    <x v="121"/>
    <x v="2"/>
    <x v="7"/>
  </r>
  <r>
    <n v="624"/>
    <x v="624"/>
    <x v="623"/>
    <n v="5000"/>
    <n v="0"/>
    <x v="1"/>
    <x v="0"/>
    <x v="0"/>
    <n v="1431647041"/>
    <n v="1429055041"/>
    <x v="0"/>
    <n v="0"/>
    <x v="1"/>
    <x v="7"/>
    <n v="0"/>
    <x v="121"/>
    <x v="2"/>
    <x v="7"/>
  </r>
  <r>
    <n v="625"/>
    <x v="625"/>
    <x v="624"/>
    <n v="25000"/>
    <n v="0"/>
    <x v="1"/>
    <x v="5"/>
    <x v="5"/>
    <n v="1490560177"/>
    <n v="1487971777"/>
    <x v="0"/>
    <n v="0"/>
    <x v="1"/>
    <x v="7"/>
    <n v="0"/>
    <x v="121"/>
    <x v="2"/>
    <x v="7"/>
  </r>
  <r>
    <n v="626"/>
    <x v="626"/>
    <x v="625"/>
    <n v="25000"/>
    <n v="4345"/>
    <x v="1"/>
    <x v="0"/>
    <x v="0"/>
    <n v="1439644920"/>
    <n v="1436793939"/>
    <x v="0"/>
    <n v="39"/>
    <x v="1"/>
    <x v="7"/>
    <n v="0.17380000000000001"/>
    <x v="471"/>
    <x v="2"/>
    <x v="7"/>
  </r>
  <r>
    <n v="627"/>
    <x v="627"/>
    <x v="626"/>
    <n v="450000"/>
    <n v="90"/>
    <x v="1"/>
    <x v="11"/>
    <x v="9"/>
    <n v="1457996400"/>
    <n v="1452842511"/>
    <x v="0"/>
    <n v="1"/>
    <x v="1"/>
    <x v="7"/>
    <n v="2.0000000000000001E-4"/>
    <x v="472"/>
    <x v="2"/>
    <x v="7"/>
  </r>
  <r>
    <n v="628"/>
    <x v="628"/>
    <x v="627"/>
    <n v="5000"/>
    <n v="0"/>
    <x v="1"/>
    <x v="0"/>
    <x v="0"/>
    <n v="1405269457"/>
    <n v="1402677457"/>
    <x v="0"/>
    <n v="0"/>
    <x v="1"/>
    <x v="7"/>
    <n v="0"/>
    <x v="121"/>
    <x v="2"/>
    <x v="7"/>
  </r>
  <r>
    <n v="629"/>
    <x v="629"/>
    <x v="628"/>
    <n v="200000"/>
    <n v="350"/>
    <x v="1"/>
    <x v="2"/>
    <x v="2"/>
    <n v="1463239108"/>
    <n v="1460647108"/>
    <x v="0"/>
    <n v="3"/>
    <x v="1"/>
    <x v="7"/>
    <n v="1.75E-3"/>
    <x v="473"/>
    <x v="2"/>
    <x v="7"/>
  </r>
  <r>
    <n v="630"/>
    <x v="630"/>
    <x v="629"/>
    <n v="11999"/>
    <n v="10"/>
    <x v="1"/>
    <x v="0"/>
    <x v="0"/>
    <n v="1441516200"/>
    <n v="1438959121"/>
    <x v="0"/>
    <n v="1"/>
    <x v="1"/>
    <x v="7"/>
    <n v="8.3340278356529708E-4"/>
    <x v="119"/>
    <x v="2"/>
    <x v="7"/>
  </r>
  <r>
    <n v="631"/>
    <x v="631"/>
    <x v="630"/>
    <n v="50000"/>
    <n v="690"/>
    <x v="1"/>
    <x v="5"/>
    <x v="5"/>
    <n v="1464460329"/>
    <n v="1461954729"/>
    <x v="0"/>
    <n v="9"/>
    <x v="1"/>
    <x v="7"/>
    <n v="1.38E-2"/>
    <x v="474"/>
    <x v="2"/>
    <x v="7"/>
  </r>
  <r>
    <n v="632"/>
    <x v="632"/>
    <x v="631"/>
    <n v="20000"/>
    <n v="0"/>
    <x v="1"/>
    <x v="9"/>
    <x v="3"/>
    <n v="1448470165"/>
    <n v="1445874565"/>
    <x v="0"/>
    <n v="0"/>
    <x v="1"/>
    <x v="7"/>
    <n v="0"/>
    <x v="121"/>
    <x v="2"/>
    <x v="7"/>
  </r>
  <r>
    <n v="633"/>
    <x v="633"/>
    <x v="632"/>
    <n v="10000"/>
    <n v="1245"/>
    <x v="1"/>
    <x v="0"/>
    <x v="0"/>
    <n v="1466204400"/>
    <n v="1463469062"/>
    <x v="0"/>
    <n v="25"/>
    <x v="1"/>
    <x v="7"/>
    <n v="0.1245"/>
    <x v="475"/>
    <x v="2"/>
    <x v="7"/>
  </r>
  <r>
    <n v="634"/>
    <x v="634"/>
    <x v="633"/>
    <n v="5000"/>
    <n v="1"/>
    <x v="1"/>
    <x v="0"/>
    <x v="0"/>
    <n v="1424989029"/>
    <n v="1422397029"/>
    <x v="0"/>
    <n v="1"/>
    <x v="1"/>
    <x v="7"/>
    <n v="2.0000000000000001E-4"/>
    <x v="120"/>
    <x v="2"/>
    <x v="7"/>
  </r>
  <r>
    <n v="635"/>
    <x v="635"/>
    <x v="634"/>
    <n v="25000"/>
    <n v="2"/>
    <x v="1"/>
    <x v="0"/>
    <x v="0"/>
    <n v="1428804762"/>
    <n v="1426212762"/>
    <x v="0"/>
    <n v="1"/>
    <x v="1"/>
    <x v="7"/>
    <n v="8.0000000000000007E-5"/>
    <x v="453"/>
    <x v="2"/>
    <x v="7"/>
  </r>
  <r>
    <n v="636"/>
    <x v="636"/>
    <x v="635"/>
    <n v="2000"/>
    <n v="4"/>
    <x v="1"/>
    <x v="1"/>
    <x v="1"/>
    <n v="1433587620"/>
    <n v="1430996150"/>
    <x v="0"/>
    <n v="1"/>
    <x v="1"/>
    <x v="7"/>
    <n v="2E-3"/>
    <x v="143"/>
    <x v="2"/>
    <x v="7"/>
  </r>
  <r>
    <n v="637"/>
    <x v="637"/>
    <x v="636"/>
    <n v="100000"/>
    <n v="0"/>
    <x v="1"/>
    <x v="1"/>
    <x v="1"/>
    <n v="1488063840"/>
    <n v="1485558318"/>
    <x v="0"/>
    <n v="0"/>
    <x v="1"/>
    <x v="7"/>
    <n v="0"/>
    <x v="121"/>
    <x v="2"/>
    <x v="7"/>
  </r>
  <r>
    <n v="638"/>
    <x v="638"/>
    <x v="637"/>
    <n v="200000"/>
    <n v="18"/>
    <x v="1"/>
    <x v="12"/>
    <x v="3"/>
    <n v="1490447662"/>
    <n v="1485267262"/>
    <x v="0"/>
    <n v="6"/>
    <x v="1"/>
    <x v="7"/>
    <n v="9.0000000000000006E-5"/>
    <x v="366"/>
    <x v="2"/>
    <x v="7"/>
  </r>
  <r>
    <n v="639"/>
    <x v="639"/>
    <x v="638"/>
    <n v="1000000"/>
    <n v="1"/>
    <x v="1"/>
    <x v="0"/>
    <x v="0"/>
    <n v="1413208795"/>
    <n v="1408024795"/>
    <x v="0"/>
    <n v="1"/>
    <x v="1"/>
    <x v="7"/>
    <n v="9.9999999999999995E-7"/>
    <x v="120"/>
    <x v="2"/>
    <x v="7"/>
  </r>
  <r>
    <n v="640"/>
    <x v="640"/>
    <x v="639"/>
    <n v="70"/>
    <n v="101"/>
    <x v="0"/>
    <x v="6"/>
    <x v="3"/>
    <n v="1480028400"/>
    <n v="1478685915"/>
    <x v="0"/>
    <n v="2"/>
    <x v="0"/>
    <x v="8"/>
    <n v="1.4428571428571428"/>
    <x v="476"/>
    <x v="2"/>
    <x v="8"/>
  </r>
  <r>
    <n v="641"/>
    <x v="641"/>
    <x v="640"/>
    <n v="40000"/>
    <n v="47665"/>
    <x v="0"/>
    <x v="0"/>
    <x v="0"/>
    <n v="1439473248"/>
    <n v="1436881248"/>
    <x v="0"/>
    <n v="315"/>
    <x v="0"/>
    <x v="8"/>
    <n v="1.1916249999999999"/>
    <x v="477"/>
    <x v="2"/>
    <x v="8"/>
  </r>
  <r>
    <n v="642"/>
    <x v="642"/>
    <x v="641"/>
    <n v="20000"/>
    <n v="292097"/>
    <x v="0"/>
    <x v="12"/>
    <x v="3"/>
    <n v="1439998674"/>
    <n v="1436888274"/>
    <x v="0"/>
    <n v="2174"/>
    <x v="0"/>
    <x v="8"/>
    <n v="14.604850000000001"/>
    <x v="478"/>
    <x v="2"/>
    <x v="8"/>
  </r>
  <r>
    <n v="643"/>
    <x v="643"/>
    <x v="642"/>
    <n v="25000"/>
    <n v="26452"/>
    <x v="0"/>
    <x v="0"/>
    <x v="0"/>
    <n v="1433085875"/>
    <n v="1428333875"/>
    <x v="0"/>
    <n v="152"/>
    <x v="0"/>
    <x v="8"/>
    <n v="1.0580799999999999"/>
    <x v="479"/>
    <x v="2"/>
    <x v="8"/>
  </r>
  <r>
    <n v="644"/>
    <x v="644"/>
    <x v="643"/>
    <n v="25000"/>
    <n v="75029.48"/>
    <x v="0"/>
    <x v="0"/>
    <x v="0"/>
    <n v="1414544400"/>
    <n v="1410883139"/>
    <x v="0"/>
    <n v="1021"/>
    <x v="0"/>
    <x v="8"/>
    <n v="3.0011791999999997"/>
    <x v="480"/>
    <x v="2"/>
    <x v="8"/>
  </r>
  <r>
    <n v="645"/>
    <x v="645"/>
    <x v="644"/>
    <n v="2000"/>
    <n v="5574"/>
    <x v="0"/>
    <x v="0"/>
    <x v="0"/>
    <n v="1470962274"/>
    <n v="1468370274"/>
    <x v="0"/>
    <n v="237"/>
    <x v="0"/>
    <x v="8"/>
    <n v="2.7869999999999999"/>
    <x v="481"/>
    <x v="2"/>
    <x v="8"/>
  </r>
  <r>
    <n v="646"/>
    <x v="646"/>
    <x v="645"/>
    <n v="800"/>
    <n v="1055.01"/>
    <x v="0"/>
    <x v="0"/>
    <x v="0"/>
    <n v="1407788867"/>
    <n v="1405196867"/>
    <x v="0"/>
    <n v="27"/>
    <x v="0"/>
    <x v="8"/>
    <n v="1.3187625000000001"/>
    <x v="482"/>
    <x v="2"/>
    <x v="8"/>
  </r>
  <r>
    <n v="647"/>
    <x v="647"/>
    <x v="646"/>
    <n v="2000"/>
    <n v="2141"/>
    <x v="0"/>
    <x v="5"/>
    <x v="5"/>
    <n v="1458235549"/>
    <n v="1455647149"/>
    <x v="0"/>
    <n v="17"/>
    <x v="0"/>
    <x v="8"/>
    <n v="1.0705"/>
    <x v="483"/>
    <x v="2"/>
    <x v="8"/>
  </r>
  <r>
    <n v="648"/>
    <x v="648"/>
    <x v="647"/>
    <n v="35000"/>
    <n v="44388"/>
    <x v="0"/>
    <x v="0"/>
    <x v="0"/>
    <n v="1413304708"/>
    <n v="1410280708"/>
    <x v="0"/>
    <n v="27"/>
    <x v="0"/>
    <x v="8"/>
    <n v="1.2682285714285715"/>
    <x v="484"/>
    <x v="2"/>
    <x v="8"/>
  </r>
  <r>
    <n v="649"/>
    <x v="649"/>
    <x v="648"/>
    <n v="2500"/>
    <n v="3499"/>
    <x v="0"/>
    <x v="0"/>
    <x v="0"/>
    <n v="1410904413"/>
    <n v="1409090013"/>
    <x v="0"/>
    <n v="82"/>
    <x v="0"/>
    <x v="8"/>
    <n v="1.3996"/>
    <x v="485"/>
    <x v="2"/>
    <x v="8"/>
  </r>
  <r>
    <n v="650"/>
    <x v="650"/>
    <x v="649"/>
    <n v="1500"/>
    <n v="1686"/>
    <x v="0"/>
    <x v="0"/>
    <x v="0"/>
    <n v="1418953984"/>
    <n v="1413766384"/>
    <x v="0"/>
    <n v="48"/>
    <x v="0"/>
    <x v="8"/>
    <n v="1.1240000000000001"/>
    <x v="486"/>
    <x v="2"/>
    <x v="8"/>
  </r>
  <r>
    <n v="651"/>
    <x v="651"/>
    <x v="650"/>
    <n v="25000"/>
    <n v="25132"/>
    <x v="0"/>
    <x v="0"/>
    <x v="0"/>
    <n v="1418430311"/>
    <n v="1415838311"/>
    <x v="0"/>
    <n v="105"/>
    <x v="0"/>
    <x v="8"/>
    <n v="1.00528"/>
    <x v="487"/>
    <x v="2"/>
    <x v="8"/>
  </r>
  <r>
    <n v="652"/>
    <x v="652"/>
    <x v="651"/>
    <n v="3000"/>
    <n v="3014"/>
    <x v="0"/>
    <x v="0"/>
    <x v="0"/>
    <n v="1480613650"/>
    <n v="1478018050"/>
    <x v="0"/>
    <n v="28"/>
    <x v="0"/>
    <x v="8"/>
    <n v="1.0046666666666666"/>
    <x v="488"/>
    <x v="2"/>
    <x v="8"/>
  </r>
  <r>
    <n v="653"/>
    <x v="653"/>
    <x v="652"/>
    <n v="75000"/>
    <n v="106084.5"/>
    <x v="0"/>
    <x v="0"/>
    <x v="0"/>
    <n v="1440082240"/>
    <n v="1436885440"/>
    <x v="0"/>
    <n v="1107"/>
    <x v="0"/>
    <x v="8"/>
    <n v="1.4144600000000001"/>
    <x v="489"/>
    <x v="2"/>
    <x v="8"/>
  </r>
  <r>
    <n v="654"/>
    <x v="654"/>
    <x v="653"/>
    <n v="12000"/>
    <n v="32075"/>
    <x v="0"/>
    <x v="0"/>
    <x v="0"/>
    <n v="1436396313"/>
    <n v="1433804313"/>
    <x v="0"/>
    <n v="1013"/>
    <x v="0"/>
    <x v="8"/>
    <n v="2.6729166666666666"/>
    <x v="490"/>
    <x v="2"/>
    <x v="8"/>
  </r>
  <r>
    <n v="655"/>
    <x v="655"/>
    <x v="654"/>
    <n v="8000"/>
    <n v="11751"/>
    <x v="0"/>
    <x v="0"/>
    <x v="0"/>
    <n v="1426197512"/>
    <n v="1423609112"/>
    <x v="0"/>
    <n v="274"/>
    <x v="0"/>
    <x v="8"/>
    <n v="1.4688749999999999"/>
    <x v="491"/>
    <x v="2"/>
    <x v="8"/>
  </r>
  <r>
    <n v="656"/>
    <x v="656"/>
    <x v="655"/>
    <n v="5000"/>
    <n v="10678"/>
    <x v="0"/>
    <x v="0"/>
    <x v="0"/>
    <n v="1460917119"/>
    <n v="1455736719"/>
    <x v="0"/>
    <n v="87"/>
    <x v="0"/>
    <x v="8"/>
    <n v="2.1356000000000002"/>
    <x v="492"/>
    <x v="2"/>
    <x v="8"/>
  </r>
  <r>
    <n v="657"/>
    <x v="657"/>
    <x v="656"/>
    <n v="15000"/>
    <n v="18855"/>
    <x v="0"/>
    <x v="0"/>
    <x v="0"/>
    <n v="1450901872"/>
    <n v="1448309872"/>
    <x v="0"/>
    <n v="99"/>
    <x v="0"/>
    <x v="8"/>
    <n v="1.2569999999999999"/>
    <x v="493"/>
    <x v="2"/>
    <x v="8"/>
  </r>
  <r>
    <n v="658"/>
    <x v="658"/>
    <x v="657"/>
    <n v="28888"/>
    <n v="30177"/>
    <x v="0"/>
    <x v="0"/>
    <x v="0"/>
    <n v="1437933600"/>
    <n v="1435117889"/>
    <x v="0"/>
    <n v="276"/>
    <x v="0"/>
    <x v="8"/>
    <n v="1.0446206037108834"/>
    <x v="494"/>
    <x v="2"/>
    <x v="8"/>
  </r>
  <r>
    <n v="659"/>
    <x v="659"/>
    <x v="658"/>
    <n v="3000"/>
    <n v="3017"/>
    <x v="0"/>
    <x v="0"/>
    <x v="0"/>
    <n v="1440339295"/>
    <n v="1437747295"/>
    <x v="0"/>
    <n v="21"/>
    <x v="0"/>
    <x v="8"/>
    <n v="1.0056666666666667"/>
    <x v="495"/>
    <x v="2"/>
    <x v="8"/>
  </r>
  <r>
    <n v="660"/>
    <x v="660"/>
    <x v="659"/>
    <n v="50000"/>
    <n v="1529"/>
    <x v="2"/>
    <x v="0"/>
    <x v="0"/>
    <n v="1415558879"/>
    <n v="1412963279"/>
    <x v="0"/>
    <n v="18"/>
    <x v="1"/>
    <x v="8"/>
    <n v="3.058E-2"/>
    <x v="496"/>
    <x v="2"/>
    <x v="8"/>
  </r>
  <r>
    <n v="661"/>
    <x v="661"/>
    <x v="660"/>
    <n v="10000"/>
    <n v="95"/>
    <x v="2"/>
    <x v="0"/>
    <x v="0"/>
    <n v="1477236559"/>
    <n v="1474644559"/>
    <x v="0"/>
    <n v="9"/>
    <x v="1"/>
    <x v="8"/>
    <n v="9.4999999999999998E-3"/>
    <x v="497"/>
    <x v="2"/>
    <x v="8"/>
  </r>
  <r>
    <n v="662"/>
    <x v="662"/>
    <x v="661"/>
    <n v="39000"/>
    <n v="156"/>
    <x v="2"/>
    <x v="0"/>
    <x v="0"/>
    <n v="1421404247"/>
    <n v="1418812247"/>
    <x v="0"/>
    <n v="4"/>
    <x v="1"/>
    <x v="8"/>
    <n v="4.0000000000000001E-3"/>
    <x v="498"/>
    <x v="2"/>
    <x v="8"/>
  </r>
  <r>
    <n v="663"/>
    <x v="663"/>
    <x v="662"/>
    <n v="200000"/>
    <n v="700"/>
    <x v="2"/>
    <x v="8"/>
    <x v="7"/>
    <n v="1437250456"/>
    <n v="1434658456"/>
    <x v="0"/>
    <n v="7"/>
    <x v="1"/>
    <x v="8"/>
    <n v="3.5000000000000001E-3"/>
    <x v="101"/>
    <x v="2"/>
    <x v="8"/>
  </r>
  <r>
    <n v="664"/>
    <x v="664"/>
    <x v="663"/>
    <n v="12000"/>
    <n v="904"/>
    <x v="2"/>
    <x v="0"/>
    <x v="0"/>
    <n v="1428940775"/>
    <n v="1426348775"/>
    <x v="0"/>
    <n v="29"/>
    <x v="1"/>
    <x v="8"/>
    <n v="7.5333333333333335E-2"/>
    <x v="499"/>
    <x v="2"/>
    <x v="8"/>
  </r>
  <r>
    <n v="665"/>
    <x v="665"/>
    <x v="664"/>
    <n v="10000"/>
    <n v="1864"/>
    <x v="2"/>
    <x v="0"/>
    <x v="0"/>
    <n v="1484327061"/>
    <n v="1479143061"/>
    <x v="0"/>
    <n v="12"/>
    <x v="1"/>
    <x v="8"/>
    <n v="0.18640000000000001"/>
    <x v="500"/>
    <x v="2"/>
    <x v="8"/>
  </r>
  <r>
    <n v="666"/>
    <x v="666"/>
    <x v="665"/>
    <n v="200000"/>
    <n v="8"/>
    <x v="2"/>
    <x v="0"/>
    <x v="0"/>
    <n v="1408305498"/>
    <n v="1405713498"/>
    <x v="0"/>
    <n v="4"/>
    <x v="1"/>
    <x v="8"/>
    <n v="4.0000000000000003E-5"/>
    <x v="453"/>
    <x v="2"/>
    <x v="8"/>
  </r>
  <r>
    <n v="667"/>
    <x v="667"/>
    <x v="666"/>
    <n v="50000"/>
    <n v="5010"/>
    <x v="2"/>
    <x v="13"/>
    <x v="3"/>
    <n v="1477731463"/>
    <n v="1474275463"/>
    <x v="0"/>
    <n v="28"/>
    <x v="1"/>
    <x v="8"/>
    <n v="0.1002"/>
    <x v="501"/>
    <x v="2"/>
    <x v="8"/>
  </r>
  <r>
    <n v="668"/>
    <x v="668"/>
    <x v="667"/>
    <n v="15000"/>
    <n v="684"/>
    <x v="2"/>
    <x v="0"/>
    <x v="0"/>
    <n v="1431374222"/>
    <n v="1427486222"/>
    <x v="0"/>
    <n v="25"/>
    <x v="1"/>
    <x v="8"/>
    <n v="4.5600000000000002E-2"/>
    <x v="502"/>
    <x v="2"/>
    <x v="8"/>
  </r>
  <r>
    <n v="669"/>
    <x v="669"/>
    <x v="668"/>
    <n v="200000"/>
    <n v="43015"/>
    <x v="2"/>
    <x v="11"/>
    <x v="9"/>
    <n v="1467817258"/>
    <n v="1465225258"/>
    <x v="0"/>
    <n v="28"/>
    <x v="1"/>
    <x v="8"/>
    <n v="0.21507499999999999"/>
    <x v="503"/>
    <x v="2"/>
    <x v="8"/>
  </r>
  <r>
    <n v="670"/>
    <x v="670"/>
    <x v="669"/>
    <n v="90000"/>
    <n v="26349"/>
    <x v="2"/>
    <x v="13"/>
    <x v="3"/>
    <n v="1466323800"/>
    <n v="1463418120"/>
    <x v="0"/>
    <n v="310"/>
    <x v="1"/>
    <x v="8"/>
    <n v="0.29276666666666668"/>
    <x v="504"/>
    <x v="2"/>
    <x v="8"/>
  </r>
  <r>
    <n v="671"/>
    <x v="671"/>
    <x v="670"/>
    <n v="30000"/>
    <n v="11828"/>
    <x v="2"/>
    <x v="0"/>
    <x v="0"/>
    <n v="1421208000"/>
    <n v="1418315852"/>
    <x v="0"/>
    <n v="15"/>
    <x v="1"/>
    <x v="8"/>
    <n v="0.39426666666666665"/>
    <x v="505"/>
    <x v="2"/>
    <x v="8"/>
  </r>
  <r>
    <n v="672"/>
    <x v="672"/>
    <x v="671"/>
    <n v="50000"/>
    <n v="10814"/>
    <x v="2"/>
    <x v="0"/>
    <x v="0"/>
    <n v="1420088340"/>
    <n v="1417410964"/>
    <x v="0"/>
    <n v="215"/>
    <x v="1"/>
    <x v="8"/>
    <n v="0.21628"/>
    <x v="506"/>
    <x v="2"/>
    <x v="8"/>
  </r>
  <r>
    <n v="673"/>
    <x v="673"/>
    <x v="672"/>
    <n v="100000"/>
    <n v="205"/>
    <x v="2"/>
    <x v="0"/>
    <x v="0"/>
    <n v="1409602217"/>
    <n v="1405714217"/>
    <x v="0"/>
    <n v="3"/>
    <x v="1"/>
    <x v="8"/>
    <n v="2.0500000000000002E-3"/>
    <x v="414"/>
    <x v="2"/>
    <x v="8"/>
  </r>
  <r>
    <n v="674"/>
    <x v="674"/>
    <x v="673"/>
    <n v="50000"/>
    <n v="15"/>
    <x v="2"/>
    <x v="0"/>
    <x v="0"/>
    <n v="1407811627"/>
    <n v="1402627627"/>
    <x v="0"/>
    <n v="2"/>
    <x v="1"/>
    <x v="8"/>
    <n v="2.9999999999999997E-4"/>
    <x v="507"/>
    <x v="2"/>
    <x v="8"/>
  </r>
  <r>
    <n v="675"/>
    <x v="675"/>
    <x v="674"/>
    <n v="6000"/>
    <n v="891"/>
    <x v="2"/>
    <x v="0"/>
    <x v="0"/>
    <n v="1420095540"/>
    <n v="1417558804"/>
    <x v="0"/>
    <n v="26"/>
    <x v="1"/>
    <x v="8"/>
    <n v="0.14849999999999999"/>
    <x v="508"/>
    <x v="2"/>
    <x v="8"/>
  </r>
  <r>
    <n v="676"/>
    <x v="676"/>
    <x v="675"/>
    <n v="100000"/>
    <n v="1471"/>
    <x v="2"/>
    <x v="5"/>
    <x v="5"/>
    <n v="1423333581"/>
    <n v="1420741581"/>
    <x v="0"/>
    <n v="24"/>
    <x v="1"/>
    <x v="8"/>
    <n v="1.4710000000000001E-2"/>
    <x v="509"/>
    <x v="2"/>
    <x v="8"/>
  </r>
  <r>
    <n v="677"/>
    <x v="677"/>
    <x v="676"/>
    <n v="50000"/>
    <n v="12792"/>
    <x v="2"/>
    <x v="13"/>
    <x v="3"/>
    <n v="1467106895"/>
    <n v="1463218895"/>
    <x v="0"/>
    <n v="96"/>
    <x v="1"/>
    <x v="8"/>
    <n v="0.25584000000000001"/>
    <x v="510"/>
    <x v="2"/>
    <x v="8"/>
  </r>
  <r>
    <n v="678"/>
    <x v="678"/>
    <x v="677"/>
    <n v="29000"/>
    <n v="1108"/>
    <x v="2"/>
    <x v="0"/>
    <x v="0"/>
    <n v="1463821338"/>
    <n v="1461229338"/>
    <x v="0"/>
    <n v="17"/>
    <x v="1"/>
    <x v="8"/>
    <n v="3.8206896551724136E-2"/>
    <x v="511"/>
    <x v="2"/>
    <x v="8"/>
  </r>
  <r>
    <n v="679"/>
    <x v="679"/>
    <x v="678"/>
    <n v="57000"/>
    <n v="8827"/>
    <x v="2"/>
    <x v="0"/>
    <x v="0"/>
    <n v="1472920909"/>
    <n v="1467736909"/>
    <x v="0"/>
    <n v="94"/>
    <x v="1"/>
    <x v="8"/>
    <n v="0.15485964912280703"/>
    <x v="512"/>
    <x v="2"/>
    <x v="8"/>
  </r>
  <r>
    <n v="680"/>
    <x v="680"/>
    <x v="679"/>
    <n v="75000"/>
    <n v="19434"/>
    <x v="2"/>
    <x v="0"/>
    <x v="0"/>
    <n v="1410955331"/>
    <n v="1407931331"/>
    <x v="0"/>
    <n v="129"/>
    <x v="1"/>
    <x v="8"/>
    <n v="0.25912000000000002"/>
    <x v="513"/>
    <x v="2"/>
    <x v="8"/>
  </r>
  <r>
    <n v="681"/>
    <x v="681"/>
    <x v="680"/>
    <n v="2500"/>
    <n v="1"/>
    <x v="2"/>
    <x v="0"/>
    <x v="0"/>
    <n v="1477509604"/>
    <n v="1474917604"/>
    <x v="0"/>
    <n v="1"/>
    <x v="1"/>
    <x v="8"/>
    <n v="4.0000000000000002E-4"/>
    <x v="120"/>
    <x v="2"/>
    <x v="8"/>
  </r>
  <r>
    <n v="682"/>
    <x v="682"/>
    <x v="681"/>
    <n v="50000"/>
    <n v="53"/>
    <x v="2"/>
    <x v="0"/>
    <x v="0"/>
    <n v="1489512122"/>
    <n v="1486923722"/>
    <x v="0"/>
    <n v="4"/>
    <x v="1"/>
    <x v="8"/>
    <n v="1.06E-3"/>
    <x v="514"/>
    <x v="2"/>
    <x v="8"/>
  </r>
  <r>
    <n v="683"/>
    <x v="683"/>
    <x v="682"/>
    <n v="35000"/>
    <n v="298"/>
    <x v="2"/>
    <x v="0"/>
    <x v="0"/>
    <n v="1477949764"/>
    <n v="1474493764"/>
    <x v="0"/>
    <n v="3"/>
    <x v="1"/>
    <x v="8"/>
    <n v="8.5142857142857138E-3"/>
    <x v="515"/>
    <x v="2"/>
    <x v="8"/>
  </r>
  <r>
    <n v="684"/>
    <x v="684"/>
    <x v="683"/>
    <n v="320000"/>
    <n v="23948"/>
    <x v="2"/>
    <x v="0"/>
    <x v="0"/>
    <n v="1406257200"/>
    <n v="1403176891"/>
    <x v="0"/>
    <n v="135"/>
    <x v="1"/>
    <x v="8"/>
    <n v="7.4837500000000001E-2"/>
    <x v="516"/>
    <x v="2"/>
    <x v="8"/>
  </r>
  <r>
    <n v="685"/>
    <x v="685"/>
    <x v="684"/>
    <n v="2000"/>
    <n v="553"/>
    <x v="2"/>
    <x v="0"/>
    <x v="0"/>
    <n v="1421095672"/>
    <n v="1417207672"/>
    <x v="0"/>
    <n v="10"/>
    <x v="1"/>
    <x v="8"/>
    <n v="0.27650000000000002"/>
    <x v="517"/>
    <x v="2"/>
    <x v="8"/>
  </r>
  <r>
    <n v="686"/>
    <x v="686"/>
    <x v="685"/>
    <n v="500000"/>
    <n v="0"/>
    <x v="2"/>
    <x v="13"/>
    <x v="3"/>
    <n v="1438618170"/>
    <n v="1436026170"/>
    <x v="0"/>
    <n v="0"/>
    <x v="1"/>
    <x v="8"/>
    <n v="0"/>
    <x v="121"/>
    <x v="2"/>
    <x v="8"/>
  </r>
  <r>
    <n v="687"/>
    <x v="687"/>
    <x v="686"/>
    <n v="100000"/>
    <n v="3550"/>
    <x v="2"/>
    <x v="14"/>
    <x v="10"/>
    <n v="1486317653"/>
    <n v="1481133653"/>
    <x v="0"/>
    <n v="6"/>
    <x v="1"/>
    <x v="8"/>
    <n v="3.5499999999999997E-2"/>
    <x v="518"/>
    <x v="2"/>
    <x v="8"/>
  </r>
  <r>
    <n v="688"/>
    <x v="688"/>
    <x v="687"/>
    <n v="20000"/>
    <n v="14598"/>
    <x v="2"/>
    <x v="0"/>
    <x v="0"/>
    <n v="1444876253"/>
    <n v="1442284253"/>
    <x v="0"/>
    <n v="36"/>
    <x v="1"/>
    <x v="8"/>
    <n v="0.72989999999999999"/>
    <x v="519"/>
    <x v="2"/>
    <x v="8"/>
  </r>
  <r>
    <n v="689"/>
    <x v="689"/>
    <x v="688"/>
    <n v="200000"/>
    <n v="115297.5"/>
    <x v="2"/>
    <x v="0"/>
    <x v="0"/>
    <n v="1481173140"/>
    <n v="1478016097"/>
    <x v="0"/>
    <n v="336"/>
    <x v="1"/>
    <x v="8"/>
    <n v="0.57648750000000004"/>
    <x v="520"/>
    <x v="2"/>
    <x v="8"/>
  </r>
  <r>
    <n v="690"/>
    <x v="690"/>
    <x v="689"/>
    <n v="20000"/>
    <n v="2468"/>
    <x v="2"/>
    <x v="0"/>
    <x v="0"/>
    <n v="1473400800"/>
    <n v="1469718841"/>
    <x v="0"/>
    <n v="34"/>
    <x v="1"/>
    <x v="8"/>
    <n v="0.1234"/>
    <x v="521"/>
    <x v="2"/>
    <x v="8"/>
  </r>
  <r>
    <n v="691"/>
    <x v="691"/>
    <x v="690"/>
    <n v="50000"/>
    <n v="260"/>
    <x v="2"/>
    <x v="0"/>
    <x v="0"/>
    <n v="1435711246"/>
    <n v="1433292046"/>
    <x v="0"/>
    <n v="10"/>
    <x v="1"/>
    <x v="8"/>
    <n v="5.1999999999999998E-3"/>
    <x v="438"/>
    <x v="2"/>
    <x v="8"/>
  </r>
  <r>
    <n v="692"/>
    <x v="692"/>
    <x v="691"/>
    <n v="20000"/>
    <n v="1306"/>
    <x v="2"/>
    <x v="1"/>
    <x v="1"/>
    <n v="1482397263"/>
    <n v="1479805263"/>
    <x v="0"/>
    <n v="201"/>
    <x v="1"/>
    <x v="8"/>
    <n v="6.5299999999999997E-2"/>
    <x v="522"/>
    <x v="2"/>
    <x v="8"/>
  </r>
  <r>
    <n v="693"/>
    <x v="693"/>
    <x v="692"/>
    <n v="100000"/>
    <n v="35338"/>
    <x v="2"/>
    <x v="0"/>
    <x v="0"/>
    <n v="1430421827"/>
    <n v="1427829827"/>
    <x v="0"/>
    <n v="296"/>
    <x v="1"/>
    <x v="8"/>
    <n v="0.35338000000000003"/>
    <x v="523"/>
    <x v="2"/>
    <x v="8"/>
  </r>
  <r>
    <n v="694"/>
    <x v="694"/>
    <x v="693"/>
    <n v="150000"/>
    <n v="590"/>
    <x v="2"/>
    <x v="0"/>
    <x v="0"/>
    <n v="1485964559"/>
    <n v="1483372559"/>
    <x v="0"/>
    <n v="7"/>
    <x v="1"/>
    <x v="8"/>
    <n v="3.933333333333333E-3"/>
    <x v="524"/>
    <x v="2"/>
    <x v="8"/>
  </r>
  <r>
    <n v="695"/>
    <x v="695"/>
    <x v="694"/>
    <n v="60000"/>
    <n v="636"/>
    <x v="2"/>
    <x v="0"/>
    <x v="0"/>
    <n v="1414758620"/>
    <n v="1412166620"/>
    <x v="0"/>
    <n v="7"/>
    <x v="1"/>
    <x v="8"/>
    <n v="1.06E-2"/>
    <x v="525"/>
    <x v="2"/>
    <x v="8"/>
  </r>
  <r>
    <n v="696"/>
    <x v="696"/>
    <x v="695"/>
    <n v="175000"/>
    <n v="1"/>
    <x v="2"/>
    <x v="9"/>
    <x v="3"/>
    <n v="1406326502"/>
    <n v="1403734502"/>
    <x v="0"/>
    <n v="1"/>
    <x v="1"/>
    <x v="8"/>
    <n v="5.7142857142857145E-6"/>
    <x v="120"/>
    <x v="2"/>
    <x v="8"/>
  </r>
  <r>
    <n v="697"/>
    <x v="697"/>
    <x v="696"/>
    <n v="5000"/>
    <n v="2319"/>
    <x v="2"/>
    <x v="12"/>
    <x v="3"/>
    <n v="1454502789"/>
    <n v="1453206789"/>
    <x v="0"/>
    <n v="114"/>
    <x v="1"/>
    <x v="8"/>
    <n v="0.46379999999999999"/>
    <x v="526"/>
    <x v="2"/>
    <x v="8"/>
  </r>
  <r>
    <n v="698"/>
    <x v="698"/>
    <x v="697"/>
    <n v="100000"/>
    <n v="15390"/>
    <x v="2"/>
    <x v="0"/>
    <x v="0"/>
    <n v="1411005600"/>
    <n v="1408141245"/>
    <x v="0"/>
    <n v="29"/>
    <x v="1"/>
    <x v="8"/>
    <n v="0.15390000000000001"/>
    <x v="527"/>
    <x v="2"/>
    <x v="8"/>
  </r>
  <r>
    <n v="699"/>
    <x v="699"/>
    <x v="698"/>
    <n v="130000"/>
    <n v="107148.74"/>
    <x v="2"/>
    <x v="0"/>
    <x v="0"/>
    <n v="1385136000"/>
    <n v="1381923548"/>
    <x v="0"/>
    <n v="890"/>
    <x v="1"/>
    <x v="8"/>
    <n v="0.824221076923077"/>
    <x v="528"/>
    <x v="2"/>
    <x v="8"/>
  </r>
  <r>
    <n v="700"/>
    <x v="700"/>
    <x v="699"/>
    <n v="15000"/>
    <n v="403"/>
    <x v="2"/>
    <x v="3"/>
    <x v="3"/>
    <n v="1484065881"/>
    <n v="1481473881"/>
    <x v="0"/>
    <n v="31"/>
    <x v="1"/>
    <x v="8"/>
    <n v="2.6866666666666667E-2"/>
    <x v="31"/>
    <x v="2"/>
    <x v="8"/>
  </r>
  <r>
    <n v="701"/>
    <x v="701"/>
    <x v="700"/>
    <n v="23000"/>
    <n v="6118"/>
    <x v="2"/>
    <x v="1"/>
    <x v="1"/>
    <n v="1406130880"/>
    <n v="1403538880"/>
    <x v="0"/>
    <n v="21"/>
    <x v="1"/>
    <x v="8"/>
    <n v="0.26600000000000001"/>
    <x v="529"/>
    <x v="2"/>
    <x v="8"/>
  </r>
  <r>
    <n v="702"/>
    <x v="702"/>
    <x v="701"/>
    <n v="15000"/>
    <n v="4622.01"/>
    <x v="2"/>
    <x v="0"/>
    <x v="0"/>
    <n v="1480011987"/>
    <n v="1477416387"/>
    <x v="0"/>
    <n v="37"/>
    <x v="1"/>
    <x v="8"/>
    <n v="0.30813400000000002"/>
    <x v="530"/>
    <x v="2"/>
    <x v="8"/>
  </r>
  <r>
    <n v="703"/>
    <x v="703"/>
    <x v="702"/>
    <n v="15000"/>
    <n v="837"/>
    <x v="2"/>
    <x v="0"/>
    <x v="0"/>
    <n v="1485905520"/>
    <n v="1481150949"/>
    <x v="0"/>
    <n v="7"/>
    <x v="1"/>
    <x v="8"/>
    <n v="5.5800000000000002E-2"/>
    <x v="531"/>
    <x v="2"/>
    <x v="8"/>
  </r>
  <r>
    <n v="704"/>
    <x v="704"/>
    <x v="703"/>
    <n v="55000"/>
    <n v="481"/>
    <x v="2"/>
    <x v="5"/>
    <x v="5"/>
    <n v="1487565468"/>
    <n v="1482381468"/>
    <x v="0"/>
    <n v="4"/>
    <x v="1"/>
    <x v="8"/>
    <n v="8.7454545454545458E-3"/>
    <x v="532"/>
    <x v="2"/>
    <x v="8"/>
  </r>
  <r>
    <n v="705"/>
    <x v="705"/>
    <x v="704"/>
    <n v="100000"/>
    <n v="977"/>
    <x v="2"/>
    <x v="9"/>
    <x v="3"/>
    <n v="1484999278"/>
    <n v="1482407278"/>
    <x v="0"/>
    <n v="5"/>
    <x v="1"/>
    <x v="8"/>
    <n v="9.7699999999999992E-3"/>
    <x v="533"/>
    <x v="2"/>
    <x v="8"/>
  </r>
  <r>
    <n v="706"/>
    <x v="706"/>
    <x v="705"/>
    <n v="100000"/>
    <n v="0"/>
    <x v="2"/>
    <x v="3"/>
    <x v="3"/>
    <n v="1481740740"/>
    <n v="1478130783"/>
    <x v="0"/>
    <n v="0"/>
    <x v="1"/>
    <x v="8"/>
    <n v="0"/>
    <x v="121"/>
    <x v="2"/>
    <x v="8"/>
  </r>
  <r>
    <n v="707"/>
    <x v="707"/>
    <x v="706"/>
    <n v="68000"/>
    <n v="53670.6"/>
    <x v="2"/>
    <x v="1"/>
    <x v="1"/>
    <n v="1483286127"/>
    <n v="1479830127"/>
    <x v="0"/>
    <n v="456"/>
    <x v="1"/>
    <x v="8"/>
    <n v="0.78927352941176465"/>
    <x v="534"/>
    <x v="2"/>
    <x v="8"/>
  </r>
  <r>
    <n v="708"/>
    <x v="708"/>
    <x v="707"/>
    <n v="40000"/>
    <n v="8837"/>
    <x v="2"/>
    <x v="1"/>
    <x v="1"/>
    <n v="1410616600"/>
    <n v="1405432600"/>
    <x v="0"/>
    <n v="369"/>
    <x v="1"/>
    <x v="8"/>
    <n v="0.22092500000000001"/>
    <x v="535"/>
    <x v="2"/>
    <x v="8"/>
  </r>
  <r>
    <n v="709"/>
    <x v="709"/>
    <x v="708"/>
    <n v="15000"/>
    <n v="61"/>
    <x v="2"/>
    <x v="0"/>
    <x v="0"/>
    <n v="1417741159"/>
    <n v="1415149159"/>
    <x v="0"/>
    <n v="2"/>
    <x v="1"/>
    <x v="8"/>
    <n v="4.0666666666666663E-3"/>
    <x v="458"/>
    <x v="2"/>
    <x v="8"/>
  </r>
  <r>
    <n v="710"/>
    <x v="710"/>
    <x v="709"/>
    <n v="1200"/>
    <n v="0"/>
    <x v="2"/>
    <x v="5"/>
    <x v="5"/>
    <n v="1408495440"/>
    <n v="1405640302"/>
    <x v="0"/>
    <n v="0"/>
    <x v="1"/>
    <x v="8"/>
    <n v="0"/>
    <x v="121"/>
    <x v="2"/>
    <x v="8"/>
  </r>
  <r>
    <n v="711"/>
    <x v="711"/>
    <x v="710"/>
    <n v="100000"/>
    <n v="33791"/>
    <x v="2"/>
    <x v="9"/>
    <x v="3"/>
    <n v="1481716868"/>
    <n v="1478257268"/>
    <x v="0"/>
    <n v="338"/>
    <x v="1"/>
    <x v="8"/>
    <n v="0.33790999999999999"/>
    <x v="536"/>
    <x v="2"/>
    <x v="8"/>
  </r>
  <r>
    <n v="712"/>
    <x v="712"/>
    <x v="711"/>
    <n v="48500"/>
    <n v="105"/>
    <x v="2"/>
    <x v="0"/>
    <x v="0"/>
    <n v="1455466832"/>
    <n v="1452874832"/>
    <x v="0"/>
    <n v="4"/>
    <x v="1"/>
    <x v="8"/>
    <n v="2.1649484536082476E-3"/>
    <x v="537"/>
    <x v="2"/>
    <x v="8"/>
  </r>
  <r>
    <n v="713"/>
    <x v="713"/>
    <x v="712"/>
    <n v="25000"/>
    <n v="199"/>
    <x v="2"/>
    <x v="13"/>
    <x v="3"/>
    <n v="1465130532"/>
    <n v="1462538532"/>
    <x v="0"/>
    <n v="1"/>
    <x v="1"/>
    <x v="8"/>
    <n v="7.9600000000000001E-3"/>
    <x v="538"/>
    <x v="2"/>
    <x v="8"/>
  </r>
  <r>
    <n v="714"/>
    <x v="714"/>
    <x v="713"/>
    <n v="15000"/>
    <n v="2249"/>
    <x v="2"/>
    <x v="0"/>
    <x v="0"/>
    <n v="1488308082"/>
    <n v="1483124082"/>
    <x v="0"/>
    <n v="28"/>
    <x v="1"/>
    <x v="8"/>
    <n v="0.14993333333333334"/>
    <x v="539"/>
    <x v="2"/>
    <x v="8"/>
  </r>
  <r>
    <n v="715"/>
    <x v="715"/>
    <x v="714"/>
    <n v="27500"/>
    <n v="1389"/>
    <x v="2"/>
    <x v="0"/>
    <x v="0"/>
    <n v="1446693040"/>
    <n v="1443233440"/>
    <x v="0"/>
    <n v="12"/>
    <x v="1"/>
    <x v="8"/>
    <n v="5.0509090909090906E-2"/>
    <x v="540"/>
    <x v="2"/>
    <x v="8"/>
  </r>
  <r>
    <n v="716"/>
    <x v="716"/>
    <x v="715"/>
    <n v="7000"/>
    <n v="715"/>
    <x v="2"/>
    <x v="0"/>
    <x v="0"/>
    <n v="1417392000"/>
    <n v="1414511307"/>
    <x v="0"/>
    <n v="16"/>
    <x v="1"/>
    <x v="8"/>
    <n v="0.10214285714285715"/>
    <x v="541"/>
    <x v="2"/>
    <x v="8"/>
  </r>
  <r>
    <n v="717"/>
    <x v="717"/>
    <x v="716"/>
    <n v="100000"/>
    <n v="305"/>
    <x v="2"/>
    <x v="0"/>
    <x v="0"/>
    <n v="1409949002"/>
    <n v="1407357002"/>
    <x v="0"/>
    <n v="4"/>
    <x v="1"/>
    <x v="8"/>
    <n v="3.0500000000000002E-3"/>
    <x v="542"/>
    <x v="2"/>
    <x v="8"/>
  </r>
  <r>
    <n v="718"/>
    <x v="718"/>
    <x v="717"/>
    <n v="12000"/>
    <n v="90"/>
    <x v="2"/>
    <x v="0"/>
    <x v="0"/>
    <n v="1487397540"/>
    <n v="1484684247"/>
    <x v="0"/>
    <n v="4"/>
    <x v="1"/>
    <x v="8"/>
    <n v="7.4999999999999997E-3"/>
    <x v="381"/>
    <x v="2"/>
    <x v="8"/>
  </r>
  <r>
    <n v="719"/>
    <x v="719"/>
    <x v="718"/>
    <n v="15000"/>
    <n v="194"/>
    <x v="2"/>
    <x v="0"/>
    <x v="0"/>
    <n v="1456189076"/>
    <n v="1454979476"/>
    <x v="0"/>
    <n v="10"/>
    <x v="1"/>
    <x v="8"/>
    <n v="1.2933333333333333E-2"/>
    <x v="543"/>
    <x v="2"/>
    <x v="8"/>
  </r>
  <r>
    <n v="720"/>
    <x v="720"/>
    <x v="719"/>
    <n v="1900"/>
    <n v="2735"/>
    <x v="0"/>
    <x v="0"/>
    <x v="0"/>
    <n v="1327851291"/>
    <n v="1325432091"/>
    <x v="0"/>
    <n v="41"/>
    <x v="0"/>
    <x v="9"/>
    <n v="1.4394736842105262"/>
    <x v="544"/>
    <x v="3"/>
    <x v="9"/>
  </r>
  <r>
    <n v="721"/>
    <x v="721"/>
    <x v="720"/>
    <n v="8200"/>
    <n v="10013"/>
    <x v="0"/>
    <x v="0"/>
    <x v="0"/>
    <n v="1406900607"/>
    <n v="1403012607"/>
    <x v="0"/>
    <n v="119"/>
    <x v="0"/>
    <x v="9"/>
    <n v="1.2210975609756098"/>
    <x v="545"/>
    <x v="3"/>
    <x v="9"/>
  </r>
  <r>
    <n v="722"/>
    <x v="722"/>
    <x v="721"/>
    <n v="25000"/>
    <n v="33006"/>
    <x v="0"/>
    <x v="0"/>
    <x v="0"/>
    <n v="1333909178"/>
    <n v="1331320778"/>
    <x v="0"/>
    <n v="153"/>
    <x v="0"/>
    <x v="9"/>
    <n v="1.3202400000000001"/>
    <x v="546"/>
    <x v="3"/>
    <x v="9"/>
  </r>
  <r>
    <n v="723"/>
    <x v="723"/>
    <x v="722"/>
    <n v="5000"/>
    <n v="5469"/>
    <x v="0"/>
    <x v="0"/>
    <x v="0"/>
    <n v="1438228740"/>
    <n v="1435606549"/>
    <x v="0"/>
    <n v="100"/>
    <x v="0"/>
    <x v="9"/>
    <n v="1.0938000000000001"/>
    <x v="547"/>
    <x v="3"/>
    <x v="9"/>
  </r>
  <r>
    <n v="724"/>
    <x v="724"/>
    <x v="723"/>
    <n v="7000"/>
    <n v="7383.01"/>
    <x v="0"/>
    <x v="0"/>
    <x v="0"/>
    <n v="1309447163"/>
    <n v="1306855163"/>
    <x v="0"/>
    <n v="143"/>
    <x v="0"/>
    <x v="9"/>
    <n v="1.0547157142857144"/>
    <x v="548"/>
    <x v="3"/>
    <x v="9"/>
  </r>
  <r>
    <n v="725"/>
    <x v="725"/>
    <x v="724"/>
    <n v="20000"/>
    <n v="20070"/>
    <x v="0"/>
    <x v="0"/>
    <x v="0"/>
    <n v="1450018912"/>
    <n v="1447426912"/>
    <x v="0"/>
    <n v="140"/>
    <x v="0"/>
    <x v="9"/>
    <n v="1.0035000000000001"/>
    <x v="549"/>
    <x v="3"/>
    <x v="9"/>
  </r>
  <r>
    <n v="726"/>
    <x v="726"/>
    <x v="725"/>
    <n v="2500"/>
    <n v="2535"/>
    <x v="0"/>
    <x v="0"/>
    <x v="0"/>
    <n v="1365728487"/>
    <n v="1363136487"/>
    <x v="0"/>
    <n v="35"/>
    <x v="0"/>
    <x v="9"/>
    <n v="1.014"/>
    <x v="550"/>
    <x v="3"/>
    <x v="9"/>
  </r>
  <r>
    <n v="727"/>
    <x v="727"/>
    <x v="726"/>
    <n v="3500"/>
    <n v="5443"/>
    <x v="0"/>
    <x v="0"/>
    <x v="0"/>
    <n v="1358198400"/>
    <n v="1354580949"/>
    <x v="0"/>
    <n v="149"/>
    <x v="0"/>
    <x v="9"/>
    <n v="1.5551428571428572"/>
    <x v="551"/>
    <x v="3"/>
    <x v="9"/>
  </r>
  <r>
    <n v="728"/>
    <x v="728"/>
    <x v="727"/>
    <n v="7500"/>
    <n v="7917.45"/>
    <x v="0"/>
    <x v="0"/>
    <x v="0"/>
    <n v="1313957157"/>
    <n v="1310069157"/>
    <x v="0"/>
    <n v="130"/>
    <x v="0"/>
    <x v="9"/>
    <n v="1.05566"/>
    <x v="552"/>
    <x v="3"/>
    <x v="9"/>
  </r>
  <r>
    <n v="729"/>
    <x v="729"/>
    <x v="728"/>
    <n v="4000"/>
    <n v="5226"/>
    <x v="0"/>
    <x v="0"/>
    <x v="0"/>
    <n v="1348028861"/>
    <n v="1342844861"/>
    <x v="0"/>
    <n v="120"/>
    <x v="0"/>
    <x v="9"/>
    <n v="1.3065"/>
    <x v="553"/>
    <x v="3"/>
    <x v="9"/>
  </r>
  <r>
    <n v="730"/>
    <x v="730"/>
    <x v="729"/>
    <n v="20000"/>
    <n v="26438"/>
    <x v="0"/>
    <x v="0"/>
    <x v="0"/>
    <n v="1323280391"/>
    <n v="1320688391"/>
    <x v="0"/>
    <n v="265"/>
    <x v="0"/>
    <x v="9"/>
    <n v="1.3219000000000001"/>
    <x v="554"/>
    <x v="3"/>
    <x v="9"/>
  </r>
  <r>
    <n v="731"/>
    <x v="731"/>
    <x v="730"/>
    <n v="5000"/>
    <n v="6300"/>
    <x v="0"/>
    <x v="0"/>
    <x v="0"/>
    <n v="1327212000"/>
    <n v="1322852747"/>
    <x v="0"/>
    <n v="71"/>
    <x v="0"/>
    <x v="9"/>
    <n v="1.26"/>
    <x v="555"/>
    <x v="3"/>
    <x v="9"/>
  </r>
  <r>
    <n v="732"/>
    <x v="732"/>
    <x v="731"/>
    <n v="40"/>
    <n v="64"/>
    <x v="0"/>
    <x v="1"/>
    <x v="1"/>
    <n v="1380449461"/>
    <n v="1375265461"/>
    <x v="0"/>
    <n v="13"/>
    <x v="0"/>
    <x v="9"/>
    <n v="1.6"/>
    <x v="556"/>
    <x v="3"/>
    <x v="9"/>
  </r>
  <r>
    <n v="733"/>
    <x v="733"/>
    <x v="732"/>
    <n v="2500"/>
    <n v="3012"/>
    <x v="0"/>
    <x v="1"/>
    <x v="1"/>
    <n v="1387533892"/>
    <n v="1384941892"/>
    <x v="0"/>
    <n v="169"/>
    <x v="0"/>
    <x v="9"/>
    <n v="1.2048000000000001"/>
    <x v="557"/>
    <x v="3"/>
    <x v="9"/>
  </r>
  <r>
    <n v="734"/>
    <x v="734"/>
    <x v="733"/>
    <n v="8500"/>
    <n v="10670"/>
    <x v="0"/>
    <x v="5"/>
    <x v="5"/>
    <n v="1431147600"/>
    <n v="1428465420"/>
    <x v="0"/>
    <n v="57"/>
    <x v="0"/>
    <x v="9"/>
    <n v="1.2552941176470589"/>
    <x v="558"/>
    <x v="3"/>
    <x v="9"/>
  </r>
  <r>
    <n v="735"/>
    <x v="735"/>
    <x v="734"/>
    <n v="47000"/>
    <n v="53771"/>
    <x v="0"/>
    <x v="0"/>
    <x v="0"/>
    <n v="1417653540"/>
    <n v="1414975346"/>
    <x v="0"/>
    <n v="229"/>
    <x v="0"/>
    <x v="9"/>
    <n v="1.1440638297872341"/>
    <x v="559"/>
    <x v="3"/>
    <x v="9"/>
  </r>
  <r>
    <n v="736"/>
    <x v="736"/>
    <x v="735"/>
    <n v="3600"/>
    <n v="11345"/>
    <x v="0"/>
    <x v="0"/>
    <x v="0"/>
    <n v="1385009940"/>
    <n v="1383327440"/>
    <x v="0"/>
    <n v="108"/>
    <x v="0"/>
    <x v="9"/>
    <n v="3.151388888888889"/>
    <x v="560"/>
    <x v="3"/>
    <x v="9"/>
  </r>
  <r>
    <n v="737"/>
    <x v="737"/>
    <x v="736"/>
    <n v="5000"/>
    <n v="6120"/>
    <x v="0"/>
    <x v="0"/>
    <x v="0"/>
    <n v="1392408000"/>
    <n v="1390890987"/>
    <x v="0"/>
    <n v="108"/>
    <x v="0"/>
    <x v="9"/>
    <n v="1.224"/>
    <x v="98"/>
    <x v="3"/>
    <x v="9"/>
  </r>
  <r>
    <n v="738"/>
    <x v="738"/>
    <x v="737"/>
    <n v="1500"/>
    <n v="1601"/>
    <x v="0"/>
    <x v="0"/>
    <x v="0"/>
    <n v="1417409940"/>
    <n v="1414765794"/>
    <x v="0"/>
    <n v="41"/>
    <x v="0"/>
    <x v="9"/>
    <n v="1.0673333333333332"/>
    <x v="561"/>
    <x v="3"/>
    <x v="9"/>
  </r>
  <r>
    <n v="739"/>
    <x v="739"/>
    <x v="738"/>
    <n v="6000"/>
    <n v="9500"/>
    <x v="0"/>
    <x v="0"/>
    <x v="0"/>
    <n v="1407758629"/>
    <n v="1404907429"/>
    <x v="0"/>
    <n v="139"/>
    <x v="0"/>
    <x v="9"/>
    <n v="1.5833333333333333"/>
    <x v="562"/>
    <x v="3"/>
    <x v="9"/>
  </r>
  <r>
    <n v="740"/>
    <x v="740"/>
    <x v="739"/>
    <n v="3000"/>
    <n v="3222"/>
    <x v="0"/>
    <x v="0"/>
    <x v="0"/>
    <n v="1434857482"/>
    <n v="1433647882"/>
    <x v="0"/>
    <n v="19"/>
    <x v="0"/>
    <x v="9"/>
    <n v="1.0740000000000001"/>
    <x v="563"/>
    <x v="3"/>
    <x v="9"/>
  </r>
  <r>
    <n v="741"/>
    <x v="741"/>
    <x v="740"/>
    <n v="13000"/>
    <n v="13293.8"/>
    <x v="0"/>
    <x v="0"/>
    <x v="0"/>
    <n v="1370964806"/>
    <n v="1367940806"/>
    <x v="0"/>
    <n v="94"/>
    <x v="0"/>
    <x v="9"/>
    <n v="1.0226"/>
    <x v="564"/>
    <x v="3"/>
    <x v="9"/>
  </r>
  <r>
    <n v="742"/>
    <x v="742"/>
    <x v="741"/>
    <n v="1400"/>
    <n v="1550"/>
    <x v="0"/>
    <x v="0"/>
    <x v="0"/>
    <n v="1395435712"/>
    <n v="1392847312"/>
    <x v="0"/>
    <n v="23"/>
    <x v="0"/>
    <x v="9"/>
    <n v="1.1071428571428572"/>
    <x v="565"/>
    <x v="3"/>
    <x v="9"/>
  </r>
  <r>
    <n v="743"/>
    <x v="743"/>
    <x v="742"/>
    <n v="550"/>
    <n v="814"/>
    <x v="0"/>
    <x v="0"/>
    <x v="0"/>
    <n v="1334610000"/>
    <n v="1332435685"/>
    <x v="0"/>
    <n v="15"/>
    <x v="0"/>
    <x v="9"/>
    <n v="1.48"/>
    <x v="566"/>
    <x v="3"/>
    <x v="9"/>
  </r>
  <r>
    <n v="744"/>
    <x v="744"/>
    <x v="743"/>
    <n v="5000"/>
    <n v="5116"/>
    <x v="0"/>
    <x v="0"/>
    <x v="0"/>
    <n v="1355439503"/>
    <n v="1352847503"/>
    <x v="0"/>
    <n v="62"/>
    <x v="0"/>
    <x v="9"/>
    <n v="1.0232000000000001"/>
    <x v="567"/>
    <x v="3"/>
    <x v="9"/>
  </r>
  <r>
    <n v="745"/>
    <x v="745"/>
    <x v="744"/>
    <n v="2220"/>
    <n v="3976"/>
    <x v="0"/>
    <x v="0"/>
    <x v="0"/>
    <n v="1367588645"/>
    <n v="1364996645"/>
    <x v="0"/>
    <n v="74"/>
    <x v="0"/>
    <x v="9"/>
    <n v="1.7909909909909909"/>
    <x v="568"/>
    <x v="3"/>
    <x v="9"/>
  </r>
  <r>
    <n v="746"/>
    <x v="746"/>
    <x v="745"/>
    <n v="2987"/>
    <n v="3318"/>
    <x v="0"/>
    <x v="0"/>
    <x v="0"/>
    <n v="1348372740"/>
    <n v="1346806909"/>
    <x v="0"/>
    <n v="97"/>
    <x v="0"/>
    <x v="9"/>
    <n v="1.1108135252761968"/>
    <x v="569"/>
    <x v="3"/>
    <x v="9"/>
  </r>
  <r>
    <n v="747"/>
    <x v="747"/>
    <x v="746"/>
    <n v="7000"/>
    <n v="7003"/>
    <x v="0"/>
    <x v="9"/>
    <x v="3"/>
    <n v="1421319240"/>
    <n v="1418649019"/>
    <x v="0"/>
    <n v="55"/>
    <x v="0"/>
    <x v="9"/>
    <n v="1.0004285714285714"/>
    <x v="570"/>
    <x v="3"/>
    <x v="9"/>
  </r>
  <r>
    <n v="748"/>
    <x v="748"/>
    <x v="747"/>
    <n v="2000"/>
    <n v="2005"/>
    <x v="0"/>
    <x v="0"/>
    <x v="0"/>
    <n v="1407701966"/>
    <n v="1405109966"/>
    <x v="0"/>
    <n v="44"/>
    <x v="0"/>
    <x v="9"/>
    <n v="1.0024999999999999"/>
    <x v="571"/>
    <x v="3"/>
    <x v="9"/>
  </r>
  <r>
    <n v="749"/>
    <x v="749"/>
    <x v="748"/>
    <n v="10000"/>
    <n v="10556"/>
    <x v="0"/>
    <x v="0"/>
    <x v="0"/>
    <n v="1485642930"/>
    <n v="1483050930"/>
    <x v="0"/>
    <n v="110"/>
    <x v="0"/>
    <x v="9"/>
    <n v="1.0556000000000001"/>
    <x v="572"/>
    <x v="3"/>
    <x v="9"/>
  </r>
  <r>
    <n v="750"/>
    <x v="750"/>
    <x v="749"/>
    <n v="4444"/>
    <n v="4559"/>
    <x v="0"/>
    <x v="0"/>
    <x v="0"/>
    <n v="1361739872"/>
    <n v="1359147872"/>
    <x v="0"/>
    <n v="59"/>
    <x v="0"/>
    <x v="9"/>
    <n v="1.0258775877587758"/>
    <x v="573"/>
    <x v="3"/>
    <x v="9"/>
  </r>
  <r>
    <n v="751"/>
    <x v="751"/>
    <x v="750"/>
    <n v="3000"/>
    <n v="3555"/>
    <x v="0"/>
    <x v="0"/>
    <x v="0"/>
    <n v="1312470475"/>
    <n v="1308496075"/>
    <x v="0"/>
    <n v="62"/>
    <x v="0"/>
    <x v="9"/>
    <n v="1.1850000000000001"/>
    <x v="574"/>
    <x v="3"/>
    <x v="9"/>
  </r>
  <r>
    <n v="752"/>
    <x v="752"/>
    <x v="751"/>
    <n v="5000"/>
    <n v="5585"/>
    <x v="0"/>
    <x v="2"/>
    <x v="2"/>
    <n v="1476615600"/>
    <n v="1474884417"/>
    <x v="0"/>
    <n v="105"/>
    <x v="0"/>
    <x v="9"/>
    <n v="1.117"/>
    <x v="575"/>
    <x v="3"/>
    <x v="9"/>
  </r>
  <r>
    <n v="753"/>
    <x v="753"/>
    <x v="752"/>
    <n v="10000"/>
    <n v="12800"/>
    <x v="0"/>
    <x v="0"/>
    <x v="0"/>
    <n v="1423922991"/>
    <n v="1421330991"/>
    <x v="0"/>
    <n v="26"/>
    <x v="0"/>
    <x v="9"/>
    <n v="1.28"/>
    <x v="576"/>
    <x v="3"/>
    <x v="9"/>
  </r>
  <r>
    <n v="754"/>
    <x v="754"/>
    <x v="753"/>
    <n v="2000"/>
    <n v="2075"/>
    <x v="0"/>
    <x v="0"/>
    <x v="0"/>
    <n v="1357408721"/>
    <n v="1354816721"/>
    <x v="0"/>
    <n v="49"/>
    <x v="0"/>
    <x v="9"/>
    <n v="1.0375000000000001"/>
    <x v="577"/>
    <x v="3"/>
    <x v="9"/>
  </r>
  <r>
    <n v="755"/>
    <x v="755"/>
    <x v="754"/>
    <n v="2500"/>
    <n v="2547.69"/>
    <x v="0"/>
    <x v="0"/>
    <x v="0"/>
    <n v="1369010460"/>
    <n v="1366381877"/>
    <x v="0"/>
    <n v="68"/>
    <x v="0"/>
    <x v="9"/>
    <n v="1.0190760000000001"/>
    <x v="578"/>
    <x v="3"/>
    <x v="9"/>
  </r>
  <r>
    <n v="756"/>
    <x v="756"/>
    <x v="755"/>
    <n v="700"/>
    <n v="824"/>
    <x v="0"/>
    <x v="0"/>
    <x v="0"/>
    <n v="1303147459"/>
    <n v="1297880659"/>
    <x v="0"/>
    <n v="22"/>
    <x v="0"/>
    <x v="9"/>
    <n v="1.177142857142857"/>
    <x v="579"/>
    <x v="3"/>
    <x v="9"/>
  </r>
  <r>
    <n v="757"/>
    <x v="757"/>
    <x v="756"/>
    <n v="250"/>
    <n v="595"/>
    <x v="0"/>
    <x v="0"/>
    <x v="0"/>
    <n v="1354756714"/>
    <n v="1353547114"/>
    <x v="0"/>
    <n v="18"/>
    <x v="0"/>
    <x v="9"/>
    <n v="2.38"/>
    <x v="580"/>
    <x v="3"/>
    <x v="9"/>
  </r>
  <r>
    <n v="758"/>
    <x v="758"/>
    <x v="757"/>
    <n v="2500"/>
    <n v="2550"/>
    <x v="0"/>
    <x v="0"/>
    <x v="0"/>
    <n v="1286568268"/>
    <n v="1283976268"/>
    <x v="0"/>
    <n v="19"/>
    <x v="0"/>
    <x v="9"/>
    <n v="1.02"/>
    <x v="581"/>
    <x v="3"/>
    <x v="9"/>
  </r>
  <r>
    <n v="759"/>
    <x v="759"/>
    <x v="758"/>
    <n v="5000"/>
    <n v="5096"/>
    <x v="0"/>
    <x v="1"/>
    <x v="1"/>
    <n v="1404892539"/>
    <n v="1401436539"/>
    <x v="0"/>
    <n v="99"/>
    <x v="0"/>
    <x v="9"/>
    <n v="1.0192000000000001"/>
    <x v="582"/>
    <x v="3"/>
    <x v="9"/>
  </r>
  <r>
    <n v="760"/>
    <x v="760"/>
    <x v="759"/>
    <n v="2200"/>
    <n v="0"/>
    <x v="2"/>
    <x v="0"/>
    <x v="0"/>
    <n v="1480188013"/>
    <n v="1477592413"/>
    <x v="0"/>
    <n v="0"/>
    <x v="1"/>
    <x v="10"/>
    <n v="0"/>
    <x v="121"/>
    <x v="3"/>
    <x v="10"/>
  </r>
  <r>
    <n v="761"/>
    <x v="761"/>
    <x v="760"/>
    <n v="5000"/>
    <n v="235"/>
    <x v="2"/>
    <x v="0"/>
    <x v="0"/>
    <n v="1391364126"/>
    <n v="1388772126"/>
    <x v="0"/>
    <n v="6"/>
    <x v="1"/>
    <x v="10"/>
    <n v="4.7E-2"/>
    <x v="583"/>
    <x v="3"/>
    <x v="10"/>
  </r>
  <r>
    <n v="762"/>
    <x v="762"/>
    <x v="761"/>
    <n v="3500"/>
    <n v="0"/>
    <x v="2"/>
    <x v="14"/>
    <x v="10"/>
    <n v="1480831200"/>
    <n v="1479328570"/>
    <x v="0"/>
    <n v="0"/>
    <x v="1"/>
    <x v="10"/>
    <n v="0"/>
    <x v="121"/>
    <x v="3"/>
    <x v="10"/>
  </r>
  <r>
    <n v="763"/>
    <x v="763"/>
    <x v="762"/>
    <n v="4290"/>
    <n v="5"/>
    <x v="2"/>
    <x v="1"/>
    <x v="1"/>
    <n v="1376563408"/>
    <n v="1373971408"/>
    <x v="0"/>
    <n v="1"/>
    <x v="1"/>
    <x v="10"/>
    <n v="1.1655011655011655E-3"/>
    <x v="144"/>
    <x v="3"/>
    <x v="10"/>
  </r>
  <r>
    <n v="764"/>
    <x v="764"/>
    <x v="763"/>
    <n v="5000"/>
    <n v="0"/>
    <x v="2"/>
    <x v="0"/>
    <x v="0"/>
    <n v="1441858161"/>
    <n v="1439266161"/>
    <x v="0"/>
    <n v="0"/>
    <x v="1"/>
    <x v="10"/>
    <n v="0"/>
    <x v="121"/>
    <x v="3"/>
    <x v="10"/>
  </r>
  <r>
    <n v="765"/>
    <x v="765"/>
    <x v="764"/>
    <n v="7000"/>
    <n v="2521"/>
    <x v="2"/>
    <x v="0"/>
    <x v="0"/>
    <n v="1413723684"/>
    <n v="1411131684"/>
    <x v="0"/>
    <n v="44"/>
    <x v="1"/>
    <x v="10"/>
    <n v="0.36014285714285715"/>
    <x v="584"/>
    <x v="3"/>
    <x v="10"/>
  </r>
  <r>
    <n v="766"/>
    <x v="766"/>
    <x v="765"/>
    <n v="4000"/>
    <n v="0"/>
    <x v="2"/>
    <x v="5"/>
    <x v="5"/>
    <n v="1424112483"/>
    <n v="1421520483"/>
    <x v="0"/>
    <n v="0"/>
    <x v="1"/>
    <x v="10"/>
    <n v="0"/>
    <x v="121"/>
    <x v="3"/>
    <x v="10"/>
  </r>
  <r>
    <n v="767"/>
    <x v="767"/>
    <x v="766"/>
    <n v="5000"/>
    <n v="177"/>
    <x v="2"/>
    <x v="0"/>
    <x v="0"/>
    <n v="1432178810"/>
    <n v="1429586810"/>
    <x v="0"/>
    <n v="3"/>
    <x v="1"/>
    <x v="10"/>
    <n v="3.5400000000000001E-2"/>
    <x v="585"/>
    <x v="3"/>
    <x v="10"/>
  </r>
  <r>
    <n v="768"/>
    <x v="768"/>
    <x v="767"/>
    <n v="2500"/>
    <n v="0"/>
    <x v="2"/>
    <x v="0"/>
    <x v="0"/>
    <n v="1387169890"/>
    <n v="1384577890"/>
    <x v="0"/>
    <n v="0"/>
    <x v="1"/>
    <x v="10"/>
    <n v="0"/>
    <x v="121"/>
    <x v="3"/>
    <x v="10"/>
  </r>
  <r>
    <n v="769"/>
    <x v="769"/>
    <x v="768"/>
    <n v="4000"/>
    <n v="1656"/>
    <x v="2"/>
    <x v="0"/>
    <x v="0"/>
    <n v="1388102094"/>
    <n v="1385510094"/>
    <x v="0"/>
    <n v="52"/>
    <x v="1"/>
    <x v="10"/>
    <n v="0.41399999999999998"/>
    <x v="586"/>
    <x v="3"/>
    <x v="10"/>
  </r>
  <r>
    <n v="770"/>
    <x v="770"/>
    <x v="769"/>
    <n v="17500"/>
    <n v="0"/>
    <x v="2"/>
    <x v="0"/>
    <x v="0"/>
    <n v="1361750369"/>
    <n v="1358294369"/>
    <x v="0"/>
    <n v="0"/>
    <x v="1"/>
    <x v="10"/>
    <n v="0"/>
    <x v="121"/>
    <x v="3"/>
    <x v="10"/>
  </r>
  <r>
    <n v="771"/>
    <x v="771"/>
    <x v="770"/>
    <n v="38000"/>
    <n v="10"/>
    <x v="2"/>
    <x v="0"/>
    <x v="0"/>
    <n v="1454183202"/>
    <n v="1449863202"/>
    <x v="0"/>
    <n v="1"/>
    <x v="1"/>
    <x v="10"/>
    <n v="2.631578947368421E-4"/>
    <x v="119"/>
    <x v="3"/>
    <x v="10"/>
  </r>
  <r>
    <n v="772"/>
    <x v="772"/>
    <x v="771"/>
    <n v="1500"/>
    <n v="50"/>
    <x v="2"/>
    <x v="0"/>
    <x v="0"/>
    <n v="1257047940"/>
    <n v="1252718519"/>
    <x v="0"/>
    <n v="1"/>
    <x v="1"/>
    <x v="10"/>
    <n v="3.3333333333333333E-2"/>
    <x v="73"/>
    <x v="3"/>
    <x v="10"/>
  </r>
  <r>
    <n v="773"/>
    <x v="773"/>
    <x v="772"/>
    <n v="3759"/>
    <n v="32"/>
    <x v="2"/>
    <x v="1"/>
    <x v="1"/>
    <n v="1431298860"/>
    <n v="1428341985"/>
    <x v="0"/>
    <n v="2"/>
    <x v="1"/>
    <x v="10"/>
    <n v="8.5129023676509714E-3"/>
    <x v="587"/>
    <x v="3"/>
    <x v="10"/>
  </r>
  <r>
    <n v="774"/>
    <x v="774"/>
    <x v="773"/>
    <n v="500"/>
    <n v="351"/>
    <x v="2"/>
    <x v="0"/>
    <x v="0"/>
    <n v="1393181018"/>
    <n v="1390589018"/>
    <x v="0"/>
    <n v="9"/>
    <x v="1"/>
    <x v="10"/>
    <n v="0.70199999999999996"/>
    <x v="498"/>
    <x v="3"/>
    <x v="10"/>
  </r>
  <r>
    <n v="775"/>
    <x v="775"/>
    <x v="774"/>
    <n v="10000"/>
    <n v="170"/>
    <x v="2"/>
    <x v="0"/>
    <x v="0"/>
    <n v="1323998795"/>
    <n v="1321406795"/>
    <x v="0"/>
    <n v="5"/>
    <x v="1"/>
    <x v="10"/>
    <n v="1.7000000000000001E-2"/>
    <x v="447"/>
    <x v="3"/>
    <x v="10"/>
  </r>
  <r>
    <n v="776"/>
    <x v="776"/>
    <x v="775"/>
    <n v="7000"/>
    <n v="3598"/>
    <x v="2"/>
    <x v="0"/>
    <x v="0"/>
    <n v="1444539600"/>
    <n v="1441297645"/>
    <x v="0"/>
    <n v="57"/>
    <x v="1"/>
    <x v="10"/>
    <n v="0.51400000000000001"/>
    <x v="588"/>
    <x v="3"/>
    <x v="10"/>
  </r>
  <r>
    <n v="777"/>
    <x v="777"/>
    <x v="776"/>
    <n v="3000"/>
    <n v="21"/>
    <x v="2"/>
    <x v="0"/>
    <x v="0"/>
    <n v="1375313577"/>
    <n v="1372721577"/>
    <x v="0"/>
    <n v="3"/>
    <x v="1"/>
    <x v="10"/>
    <n v="7.0000000000000001E-3"/>
    <x v="589"/>
    <x v="3"/>
    <x v="10"/>
  </r>
  <r>
    <n v="778"/>
    <x v="778"/>
    <x v="777"/>
    <n v="500"/>
    <n v="2"/>
    <x v="2"/>
    <x v="0"/>
    <x v="0"/>
    <n v="1398876680"/>
    <n v="1396284680"/>
    <x v="0"/>
    <n v="1"/>
    <x v="1"/>
    <x v="10"/>
    <n v="4.0000000000000001E-3"/>
    <x v="453"/>
    <x v="3"/>
    <x v="10"/>
  </r>
  <r>
    <n v="779"/>
    <x v="779"/>
    <x v="778"/>
    <n v="15000"/>
    <n v="400"/>
    <x v="2"/>
    <x v="0"/>
    <x v="0"/>
    <n v="1287115200"/>
    <n v="1284567905"/>
    <x v="0"/>
    <n v="6"/>
    <x v="1"/>
    <x v="10"/>
    <n v="2.6666666666666668E-2"/>
    <x v="590"/>
    <x v="3"/>
    <x v="10"/>
  </r>
  <r>
    <n v="780"/>
    <x v="780"/>
    <x v="779"/>
    <n v="1000"/>
    <n v="1040"/>
    <x v="0"/>
    <x v="0"/>
    <x v="0"/>
    <n v="1304439025"/>
    <n v="1301847025"/>
    <x v="0"/>
    <n v="27"/>
    <x v="0"/>
    <x v="11"/>
    <n v="1.04"/>
    <x v="591"/>
    <x v="4"/>
    <x v="11"/>
  </r>
  <r>
    <n v="781"/>
    <x v="781"/>
    <x v="780"/>
    <n v="800"/>
    <n v="1065.23"/>
    <x v="0"/>
    <x v="0"/>
    <x v="0"/>
    <n v="1370649674"/>
    <n v="1368057674"/>
    <x v="0"/>
    <n v="25"/>
    <x v="0"/>
    <x v="11"/>
    <n v="1.3315375"/>
    <x v="592"/>
    <x v="4"/>
    <x v="11"/>
  </r>
  <r>
    <n v="782"/>
    <x v="782"/>
    <x v="781"/>
    <n v="700"/>
    <n v="700"/>
    <x v="0"/>
    <x v="0"/>
    <x v="0"/>
    <n v="1345918302"/>
    <n v="1343326302"/>
    <x v="0"/>
    <n v="14"/>
    <x v="0"/>
    <x v="11"/>
    <n v="1"/>
    <x v="73"/>
    <x v="4"/>
    <x v="11"/>
  </r>
  <r>
    <n v="783"/>
    <x v="783"/>
    <x v="782"/>
    <n v="1500"/>
    <n v="2222"/>
    <x v="0"/>
    <x v="0"/>
    <x v="0"/>
    <n v="1335564000"/>
    <n v="1332182049"/>
    <x v="0"/>
    <n v="35"/>
    <x v="0"/>
    <x v="11"/>
    <n v="1.4813333333333334"/>
    <x v="593"/>
    <x v="4"/>
    <x v="11"/>
  </r>
  <r>
    <n v="784"/>
    <x v="784"/>
    <x v="783"/>
    <n v="1000"/>
    <n v="1025"/>
    <x v="0"/>
    <x v="0"/>
    <x v="0"/>
    <n v="1395023719"/>
    <n v="1391571319"/>
    <x v="0"/>
    <n v="10"/>
    <x v="0"/>
    <x v="11"/>
    <n v="1.0249999999999999"/>
    <x v="594"/>
    <x v="4"/>
    <x v="11"/>
  </r>
  <r>
    <n v="785"/>
    <x v="785"/>
    <x v="784"/>
    <n v="500"/>
    <n v="903.14"/>
    <x v="0"/>
    <x v="0"/>
    <x v="0"/>
    <n v="1362060915"/>
    <n v="1359468915"/>
    <x v="0"/>
    <n v="29"/>
    <x v="0"/>
    <x v="11"/>
    <n v="1.8062799999999999"/>
    <x v="595"/>
    <x v="4"/>
    <x v="11"/>
  </r>
  <r>
    <n v="786"/>
    <x v="786"/>
    <x v="785"/>
    <n v="5000"/>
    <n v="7140"/>
    <x v="0"/>
    <x v="0"/>
    <x v="0"/>
    <n v="1336751220"/>
    <n v="1331774434"/>
    <x v="0"/>
    <n v="44"/>
    <x v="0"/>
    <x v="11"/>
    <n v="1.4279999999999999"/>
    <x v="596"/>
    <x v="4"/>
    <x v="11"/>
  </r>
  <r>
    <n v="787"/>
    <x v="787"/>
    <x v="786"/>
    <n v="1200"/>
    <n v="1370"/>
    <x v="0"/>
    <x v="0"/>
    <x v="0"/>
    <n v="1383318226"/>
    <n v="1380726226"/>
    <x v="0"/>
    <n v="17"/>
    <x v="0"/>
    <x v="11"/>
    <n v="1.1416666666666666"/>
    <x v="597"/>
    <x v="4"/>
    <x v="11"/>
  </r>
  <r>
    <n v="788"/>
    <x v="788"/>
    <x v="787"/>
    <n v="1000"/>
    <n v="2035.05"/>
    <x v="0"/>
    <x v="0"/>
    <x v="0"/>
    <n v="1341633540"/>
    <n v="1338336588"/>
    <x v="0"/>
    <n v="34"/>
    <x v="0"/>
    <x v="11"/>
    <n v="2.03505"/>
    <x v="598"/>
    <x v="4"/>
    <x v="11"/>
  </r>
  <r>
    <n v="789"/>
    <x v="789"/>
    <x v="788"/>
    <n v="1700"/>
    <n v="1860"/>
    <x v="0"/>
    <x v="0"/>
    <x v="0"/>
    <n v="1358755140"/>
    <n v="1357187280"/>
    <x v="0"/>
    <n v="14"/>
    <x v="0"/>
    <x v="11"/>
    <n v="1.0941176470588236"/>
    <x v="599"/>
    <x v="4"/>
    <x v="11"/>
  </r>
  <r>
    <n v="790"/>
    <x v="790"/>
    <x v="789"/>
    <n v="10000"/>
    <n v="14437.46"/>
    <x v="0"/>
    <x v="0"/>
    <x v="0"/>
    <n v="1359680939"/>
    <n v="1357088939"/>
    <x v="0"/>
    <n v="156"/>
    <x v="0"/>
    <x v="11"/>
    <n v="1.443746"/>
    <x v="600"/>
    <x v="4"/>
    <x v="11"/>
  </r>
  <r>
    <n v="791"/>
    <x v="791"/>
    <x v="790"/>
    <n v="7500"/>
    <n v="7790"/>
    <x v="0"/>
    <x v="0"/>
    <x v="0"/>
    <n v="1384322340"/>
    <n v="1381430646"/>
    <x v="0"/>
    <n v="128"/>
    <x v="0"/>
    <x v="11"/>
    <n v="1.0386666666666666"/>
    <x v="601"/>
    <x v="4"/>
    <x v="11"/>
  </r>
  <r>
    <n v="792"/>
    <x v="792"/>
    <x v="791"/>
    <n v="2500"/>
    <n v="2511.11"/>
    <x v="0"/>
    <x v="0"/>
    <x v="0"/>
    <n v="1383861483"/>
    <n v="1381265883"/>
    <x v="0"/>
    <n v="60"/>
    <x v="0"/>
    <x v="11"/>
    <n v="1.0044440000000001"/>
    <x v="602"/>
    <x v="4"/>
    <x v="11"/>
  </r>
  <r>
    <n v="793"/>
    <x v="793"/>
    <x v="792"/>
    <n v="2750"/>
    <n v="2826.43"/>
    <x v="0"/>
    <x v="0"/>
    <x v="0"/>
    <n v="1372827540"/>
    <n v="1371491244"/>
    <x v="0"/>
    <n v="32"/>
    <x v="0"/>
    <x v="11"/>
    <n v="1.0277927272727272"/>
    <x v="603"/>
    <x v="4"/>
    <x v="11"/>
  </r>
  <r>
    <n v="794"/>
    <x v="794"/>
    <x v="793"/>
    <n v="8000"/>
    <n v="8425"/>
    <x v="0"/>
    <x v="0"/>
    <x v="0"/>
    <n v="1315242360"/>
    <n v="1310438737"/>
    <x v="0"/>
    <n v="53"/>
    <x v="0"/>
    <x v="11"/>
    <n v="1.0531250000000001"/>
    <x v="604"/>
    <x v="4"/>
    <x v="11"/>
  </r>
  <r>
    <n v="795"/>
    <x v="795"/>
    <x v="794"/>
    <n v="14000"/>
    <n v="15650"/>
    <x v="0"/>
    <x v="0"/>
    <x v="0"/>
    <n v="1333774740"/>
    <n v="1330094566"/>
    <x v="0"/>
    <n v="184"/>
    <x v="0"/>
    <x v="11"/>
    <n v="1.1178571428571429"/>
    <x v="605"/>
    <x v="4"/>
    <x v="11"/>
  </r>
  <r>
    <n v="796"/>
    <x v="796"/>
    <x v="795"/>
    <n v="10000"/>
    <n v="10135"/>
    <x v="0"/>
    <x v="0"/>
    <x v="0"/>
    <n v="1379279400"/>
    <n v="1376687485"/>
    <x v="0"/>
    <n v="90"/>
    <x v="0"/>
    <x v="11"/>
    <n v="1.0135000000000001"/>
    <x v="606"/>
    <x v="4"/>
    <x v="11"/>
  </r>
  <r>
    <n v="797"/>
    <x v="797"/>
    <x v="796"/>
    <n v="3000"/>
    <n v="3226"/>
    <x v="0"/>
    <x v="0"/>
    <x v="0"/>
    <n v="1335672000"/>
    <n v="1332978688"/>
    <x v="0"/>
    <n v="71"/>
    <x v="0"/>
    <x v="11"/>
    <n v="1.0753333333333333"/>
    <x v="607"/>
    <x v="4"/>
    <x v="11"/>
  </r>
  <r>
    <n v="798"/>
    <x v="798"/>
    <x v="797"/>
    <n v="3500"/>
    <n v="4021"/>
    <x v="0"/>
    <x v="0"/>
    <x v="0"/>
    <n v="1412086187"/>
    <n v="1409494187"/>
    <x v="0"/>
    <n v="87"/>
    <x v="0"/>
    <x v="11"/>
    <n v="1.1488571428571428"/>
    <x v="608"/>
    <x v="4"/>
    <x v="11"/>
  </r>
  <r>
    <n v="799"/>
    <x v="799"/>
    <x v="798"/>
    <n v="5000"/>
    <n v="5001"/>
    <x v="0"/>
    <x v="0"/>
    <x v="0"/>
    <n v="1335542446"/>
    <n v="1332950446"/>
    <x v="0"/>
    <n v="28"/>
    <x v="0"/>
    <x v="11"/>
    <n v="1.0002"/>
    <x v="609"/>
    <x v="4"/>
    <x v="11"/>
  </r>
  <r>
    <n v="800"/>
    <x v="800"/>
    <x v="799"/>
    <n v="1500"/>
    <n v="2282"/>
    <x v="0"/>
    <x v="1"/>
    <x v="1"/>
    <n v="1410431054"/>
    <n v="1407839054"/>
    <x v="0"/>
    <n v="56"/>
    <x v="0"/>
    <x v="11"/>
    <n v="1.5213333333333334"/>
    <x v="610"/>
    <x v="4"/>
    <x v="11"/>
  </r>
  <r>
    <n v="801"/>
    <x v="801"/>
    <x v="800"/>
    <n v="2000"/>
    <n v="2230.4299999999998"/>
    <x v="0"/>
    <x v="0"/>
    <x v="0"/>
    <n v="1309547120"/>
    <n v="1306955120"/>
    <x v="0"/>
    <n v="51"/>
    <x v="0"/>
    <x v="11"/>
    <n v="1.1152149999999998"/>
    <x v="611"/>
    <x v="4"/>
    <x v="11"/>
  </r>
  <r>
    <n v="802"/>
    <x v="802"/>
    <x v="801"/>
    <n v="6000"/>
    <n v="6080"/>
    <x v="0"/>
    <x v="0"/>
    <x v="0"/>
    <n v="1347854700"/>
    <n v="1343867524"/>
    <x v="0"/>
    <n v="75"/>
    <x v="0"/>
    <x v="11"/>
    <n v="1.0133333333333334"/>
    <x v="612"/>
    <x v="4"/>
    <x v="11"/>
  </r>
  <r>
    <n v="803"/>
    <x v="803"/>
    <x v="802"/>
    <n v="2300"/>
    <n v="2835"/>
    <x v="0"/>
    <x v="0"/>
    <x v="0"/>
    <n v="1306630800"/>
    <n v="1304376478"/>
    <x v="0"/>
    <n v="38"/>
    <x v="0"/>
    <x v="11"/>
    <n v="1.232608695652174"/>
    <x v="613"/>
    <x v="4"/>
    <x v="11"/>
  </r>
  <r>
    <n v="804"/>
    <x v="804"/>
    <x v="803"/>
    <n v="5500"/>
    <n v="5500"/>
    <x v="0"/>
    <x v="0"/>
    <x v="0"/>
    <n v="1311393540"/>
    <n v="1309919526"/>
    <x v="0"/>
    <n v="18"/>
    <x v="0"/>
    <x v="11"/>
    <n v="1"/>
    <x v="614"/>
    <x v="4"/>
    <x v="11"/>
  </r>
  <r>
    <n v="805"/>
    <x v="805"/>
    <x v="804"/>
    <n v="3000"/>
    <n v="3150"/>
    <x v="0"/>
    <x v="0"/>
    <x v="0"/>
    <n v="1310857200"/>
    <n v="1306525512"/>
    <x v="0"/>
    <n v="54"/>
    <x v="0"/>
    <x v="11"/>
    <n v="1.05"/>
    <x v="615"/>
    <x v="4"/>
    <x v="11"/>
  </r>
  <r>
    <n v="806"/>
    <x v="806"/>
    <x v="805"/>
    <n v="8000"/>
    <n v="8355"/>
    <x v="0"/>
    <x v="0"/>
    <x v="0"/>
    <n v="1315413339"/>
    <n v="1312821339"/>
    <x v="0"/>
    <n v="71"/>
    <x v="0"/>
    <x v="11"/>
    <n v="1.0443750000000001"/>
    <x v="616"/>
    <x v="4"/>
    <x v="11"/>
  </r>
  <r>
    <n v="807"/>
    <x v="807"/>
    <x v="806"/>
    <n v="4000"/>
    <n v="4205"/>
    <x v="0"/>
    <x v="0"/>
    <x v="0"/>
    <n v="1488333600"/>
    <n v="1485270311"/>
    <x v="0"/>
    <n v="57"/>
    <x v="0"/>
    <x v="11"/>
    <n v="1.05125"/>
    <x v="617"/>
    <x v="4"/>
    <x v="11"/>
  </r>
  <r>
    <n v="808"/>
    <x v="808"/>
    <x v="807"/>
    <n v="4500"/>
    <n v="4500"/>
    <x v="0"/>
    <x v="5"/>
    <x v="5"/>
    <n v="1419224340"/>
    <n v="1416363886"/>
    <x v="0"/>
    <n v="43"/>
    <x v="0"/>
    <x v="11"/>
    <n v="1"/>
    <x v="618"/>
    <x v="4"/>
    <x v="11"/>
  </r>
  <r>
    <n v="809"/>
    <x v="809"/>
    <x v="808"/>
    <n v="4000"/>
    <n v="4151"/>
    <x v="0"/>
    <x v="0"/>
    <x v="0"/>
    <n v="1390161630"/>
    <n v="1387569630"/>
    <x v="0"/>
    <n v="52"/>
    <x v="0"/>
    <x v="11"/>
    <n v="1.03775"/>
    <x v="619"/>
    <x v="4"/>
    <x v="11"/>
  </r>
  <r>
    <n v="810"/>
    <x v="810"/>
    <x v="809"/>
    <n v="1500"/>
    <n v="1575"/>
    <x v="0"/>
    <x v="0"/>
    <x v="0"/>
    <n v="1346462462"/>
    <n v="1343870462"/>
    <x v="0"/>
    <n v="27"/>
    <x v="0"/>
    <x v="11"/>
    <n v="1.05"/>
    <x v="615"/>
    <x v="4"/>
    <x v="11"/>
  </r>
  <r>
    <n v="811"/>
    <x v="811"/>
    <x v="810"/>
    <n v="1000"/>
    <n v="1040"/>
    <x v="0"/>
    <x v="0"/>
    <x v="0"/>
    <n v="1373475120"/>
    <n v="1371569202"/>
    <x v="0"/>
    <n v="12"/>
    <x v="0"/>
    <x v="11"/>
    <n v="1.04"/>
    <x v="64"/>
    <x v="4"/>
    <x v="11"/>
  </r>
  <r>
    <n v="812"/>
    <x v="812"/>
    <x v="811"/>
    <n v="600"/>
    <n v="911"/>
    <x v="0"/>
    <x v="0"/>
    <x v="0"/>
    <n v="1362146280"/>
    <n v="1357604752"/>
    <x v="0"/>
    <n v="33"/>
    <x v="0"/>
    <x v="11"/>
    <n v="1.5183333333333333"/>
    <x v="620"/>
    <x v="4"/>
    <x v="11"/>
  </r>
  <r>
    <n v="813"/>
    <x v="813"/>
    <x v="812"/>
    <n v="1500"/>
    <n v="2399.94"/>
    <x v="0"/>
    <x v="0"/>
    <x v="0"/>
    <n v="1342825365"/>
    <n v="1340233365"/>
    <x v="0"/>
    <n v="96"/>
    <x v="0"/>
    <x v="11"/>
    <n v="1.59996"/>
    <x v="621"/>
    <x v="4"/>
    <x v="11"/>
  </r>
  <r>
    <n v="814"/>
    <x v="814"/>
    <x v="813"/>
    <n v="1000"/>
    <n v="1273"/>
    <x v="0"/>
    <x v="0"/>
    <x v="0"/>
    <n v="1306865040"/>
    <n v="1305568201"/>
    <x v="0"/>
    <n v="28"/>
    <x v="0"/>
    <x v="11"/>
    <n v="1.2729999999999999"/>
    <x v="622"/>
    <x v="4"/>
    <x v="11"/>
  </r>
  <r>
    <n v="815"/>
    <x v="815"/>
    <x v="814"/>
    <n v="4000"/>
    <n v="4280"/>
    <x v="0"/>
    <x v="0"/>
    <x v="0"/>
    <n v="1414879303"/>
    <n v="1412287303"/>
    <x v="0"/>
    <n v="43"/>
    <x v="0"/>
    <x v="11"/>
    <n v="1.07"/>
    <x v="623"/>
    <x v="4"/>
    <x v="11"/>
  </r>
  <r>
    <n v="816"/>
    <x v="816"/>
    <x v="815"/>
    <n v="7000"/>
    <n v="8058.55"/>
    <x v="0"/>
    <x v="0"/>
    <x v="0"/>
    <n v="1365489000"/>
    <n v="1362776043"/>
    <x v="0"/>
    <n v="205"/>
    <x v="0"/>
    <x v="11"/>
    <n v="1.1512214285714286"/>
    <x v="624"/>
    <x v="4"/>
    <x v="11"/>
  </r>
  <r>
    <n v="817"/>
    <x v="817"/>
    <x v="816"/>
    <n v="1500"/>
    <n v="2056.66"/>
    <x v="0"/>
    <x v="0"/>
    <x v="0"/>
    <n v="1331441940"/>
    <n v="1326810211"/>
    <x v="0"/>
    <n v="23"/>
    <x v="0"/>
    <x v="11"/>
    <n v="1.3711066666666665"/>
    <x v="625"/>
    <x v="4"/>
    <x v="11"/>
  </r>
  <r>
    <n v="818"/>
    <x v="818"/>
    <x v="817"/>
    <n v="350"/>
    <n v="545"/>
    <x v="0"/>
    <x v="0"/>
    <x v="0"/>
    <n v="1344358860"/>
    <n v="1343682681"/>
    <x v="0"/>
    <n v="19"/>
    <x v="0"/>
    <x v="11"/>
    <n v="1.5571428571428572"/>
    <x v="626"/>
    <x v="4"/>
    <x v="11"/>
  </r>
  <r>
    <n v="819"/>
    <x v="819"/>
    <x v="818"/>
    <n v="400"/>
    <n v="435"/>
    <x v="0"/>
    <x v="0"/>
    <x v="0"/>
    <n v="1387601040"/>
    <n v="1386806254"/>
    <x v="0"/>
    <n v="14"/>
    <x v="0"/>
    <x v="11"/>
    <n v="1.0874999999999999"/>
    <x v="627"/>
    <x v="4"/>
    <x v="11"/>
  </r>
  <r>
    <n v="820"/>
    <x v="820"/>
    <x v="819"/>
    <n v="2000"/>
    <n v="2681"/>
    <x v="0"/>
    <x v="0"/>
    <x v="0"/>
    <n v="1402290000"/>
    <n v="1399666342"/>
    <x v="0"/>
    <n v="38"/>
    <x v="0"/>
    <x v="11"/>
    <n v="1.3405"/>
    <x v="628"/>
    <x v="4"/>
    <x v="11"/>
  </r>
  <r>
    <n v="821"/>
    <x v="821"/>
    <x v="820"/>
    <n v="17482"/>
    <n v="17482"/>
    <x v="0"/>
    <x v="0"/>
    <x v="0"/>
    <n v="1430712060"/>
    <n v="1427753265"/>
    <x v="0"/>
    <n v="78"/>
    <x v="0"/>
    <x v="11"/>
    <n v="1"/>
    <x v="629"/>
    <x v="4"/>
    <x v="11"/>
  </r>
  <r>
    <n v="822"/>
    <x v="822"/>
    <x v="821"/>
    <n v="3000"/>
    <n v="3575"/>
    <x v="0"/>
    <x v="0"/>
    <x v="0"/>
    <n v="1349477050"/>
    <n v="1346885050"/>
    <x v="0"/>
    <n v="69"/>
    <x v="0"/>
    <x v="11"/>
    <n v="1.1916666666666667"/>
    <x v="630"/>
    <x v="4"/>
    <x v="11"/>
  </r>
  <r>
    <n v="823"/>
    <x v="823"/>
    <x v="822"/>
    <n v="800"/>
    <n v="1436"/>
    <x v="0"/>
    <x v="0"/>
    <x v="0"/>
    <n v="1427062852"/>
    <n v="1424474452"/>
    <x v="0"/>
    <n v="33"/>
    <x v="0"/>
    <x v="11"/>
    <n v="1.7949999999999999"/>
    <x v="631"/>
    <x v="4"/>
    <x v="11"/>
  </r>
  <r>
    <n v="824"/>
    <x v="824"/>
    <x v="823"/>
    <n v="1600"/>
    <n v="2150.1"/>
    <x v="0"/>
    <x v="0"/>
    <x v="0"/>
    <n v="1271573940"/>
    <n v="1268459318"/>
    <x v="0"/>
    <n v="54"/>
    <x v="0"/>
    <x v="11"/>
    <n v="1.3438124999999999"/>
    <x v="632"/>
    <x v="4"/>
    <x v="11"/>
  </r>
  <r>
    <n v="825"/>
    <x v="825"/>
    <x v="824"/>
    <n v="12500"/>
    <n v="12554"/>
    <x v="0"/>
    <x v="0"/>
    <x v="0"/>
    <n v="1351495284"/>
    <n v="1349335284"/>
    <x v="0"/>
    <n v="99"/>
    <x v="0"/>
    <x v="11"/>
    <n v="1.0043200000000001"/>
    <x v="633"/>
    <x v="4"/>
    <x v="11"/>
  </r>
  <r>
    <n v="826"/>
    <x v="826"/>
    <x v="825"/>
    <n v="5500"/>
    <n v="5580"/>
    <x v="0"/>
    <x v="0"/>
    <x v="0"/>
    <n v="1332719730"/>
    <n v="1330908930"/>
    <x v="0"/>
    <n v="49"/>
    <x v="0"/>
    <x v="11"/>
    <n v="1.0145454545454546"/>
    <x v="634"/>
    <x v="4"/>
    <x v="11"/>
  </r>
  <r>
    <n v="827"/>
    <x v="827"/>
    <x v="826"/>
    <n v="300"/>
    <n v="310"/>
    <x v="0"/>
    <x v="0"/>
    <x v="0"/>
    <n v="1329248940"/>
    <n v="1326972107"/>
    <x v="0"/>
    <n v="11"/>
    <x v="0"/>
    <x v="11"/>
    <n v="1.0333333333333334"/>
    <x v="635"/>
    <x v="4"/>
    <x v="11"/>
  </r>
  <r>
    <n v="828"/>
    <x v="828"/>
    <x v="827"/>
    <n v="1300"/>
    <n v="1391"/>
    <x v="0"/>
    <x v="0"/>
    <x v="0"/>
    <n v="1340641440"/>
    <n v="1339549982"/>
    <x v="0"/>
    <n v="38"/>
    <x v="0"/>
    <x v="11"/>
    <n v="1.07"/>
    <x v="636"/>
    <x v="4"/>
    <x v="11"/>
  </r>
  <r>
    <n v="829"/>
    <x v="829"/>
    <x v="828"/>
    <n v="500"/>
    <n v="520"/>
    <x v="0"/>
    <x v="1"/>
    <x v="1"/>
    <n v="1468437240"/>
    <n v="1463253240"/>
    <x v="0"/>
    <n v="16"/>
    <x v="0"/>
    <x v="11"/>
    <n v="1.04"/>
    <x v="151"/>
    <x v="4"/>
    <x v="11"/>
  </r>
  <r>
    <n v="830"/>
    <x v="830"/>
    <x v="829"/>
    <n v="1800"/>
    <n v="1941"/>
    <x v="0"/>
    <x v="0"/>
    <x v="0"/>
    <n v="1363952225"/>
    <n v="1361363825"/>
    <x v="0"/>
    <n v="32"/>
    <x v="0"/>
    <x v="11"/>
    <n v="1.0783333333333334"/>
    <x v="637"/>
    <x v="4"/>
    <x v="11"/>
  </r>
  <r>
    <n v="831"/>
    <x v="831"/>
    <x v="830"/>
    <n v="1500"/>
    <n v="3500"/>
    <x v="0"/>
    <x v="0"/>
    <x v="0"/>
    <n v="1335540694"/>
    <n v="1332948694"/>
    <x v="0"/>
    <n v="20"/>
    <x v="0"/>
    <x v="11"/>
    <n v="2.3333333333333335"/>
    <x v="638"/>
    <x v="4"/>
    <x v="11"/>
  </r>
  <r>
    <n v="832"/>
    <x v="832"/>
    <x v="831"/>
    <n v="15000"/>
    <n v="15091.06"/>
    <x v="0"/>
    <x v="0"/>
    <x v="0"/>
    <n v="1327133580"/>
    <n v="1321978335"/>
    <x v="0"/>
    <n v="154"/>
    <x v="0"/>
    <x v="11"/>
    <n v="1.0060706666666666"/>
    <x v="639"/>
    <x v="4"/>
    <x v="11"/>
  </r>
  <r>
    <n v="833"/>
    <x v="833"/>
    <x v="832"/>
    <n v="6000"/>
    <n v="6100"/>
    <x v="0"/>
    <x v="0"/>
    <x v="0"/>
    <n v="1397941475"/>
    <n v="1395349475"/>
    <x v="0"/>
    <n v="41"/>
    <x v="0"/>
    <x v="11"/>
    <n v="1.0166666666666666"/>
    <x v="640"/>
    <x v="4"/>
    <x v="11"/>
  </r>
  <r>
    <n v="834"/>
    <x v="834"/>
    <x v="833"/>
    <n v="5500"/>
    <n v="7206"/>
    <x v="0"/>
    <x v="0"/>
    <x v="0"/>
    <n v="1372651140"/>
    <n v="1369770292"/>
    <x v="0"/>
    <n v="75"/>
    <x v="0"/>
    <x v="11"/>
    <n v="1.3101818181818181"/>
    <x v="641"/>
    <x v="4"/>
    <x v="11"/>
  </r>
  <r>
    <n v="835"/>
    <x v="835"/>
    <x v="834"/>
    <n v="2000"/>
    <n v="2345"/>
    <x v="0"/>
    <x v="0"/>
    <x v="0"/>
    <n v="1337396400"/>
    <n v="1333709958"/>
    <x v="0"/>
    <n v="40"/>
    <x v="0"/>
    <x v="11"/>
    <n v="1.1725000000000001"/>
    <x v="642"/>
    <x v="4"/>
    <x v="11"/>
  </r>
  <r>
    <n v="836"/>
    <x v="836"/>
    <x v="835"/>
    <n v="5000"/>
    <n v="5046.5200000000004"/>
    <x v="0"/>
    <x v="0"/>
    <x v="0"/>
    <n v="1381108918"/>
    <n v="1378516918"/>
    <x v="0"/>
    <n v="46"/>
    <x v="0"/>
    <x v="11"/>
    <n v="1.009304"/>
    <x v="643"/>
    <x v="4"/>
    <x v="11"/>
  </r>
  <r>
    <n v="837"/>
    <x v="837"/>
    <x v="836"/>
    <n v="2500"/>
    <n v="3045"/>
    <x v="0"/>
    <x v="0"/>
    <x v="0"/>
    <n v="1398988662"/>
    <n v="1396396662"/>
    <x v="0"/>
    <n v="62"/>
    <x v="0"/>
    <x v="11"/>
    <n v="1.218"/>
    <x v="644"/>
    <x v="4"/>
    <x v="11"/>
  </r>
  <r>
    <n v="838"/>
    <x v="838"/>
    <x v="837"/>
    <n v="2000"/>
    <n v="2908"/>
    <x v="0"/>
    <x v="0"/>
    <x v="0"/>
    <n v="1326835985"/>
    <n v="1324243985"/>
    <x v="0"/>
    <n v="61"/>
    <x v="0"/>
    <x v="11"/>
    <n v="1.454"/>
    <x v="645"/>
    <x v="4"/>
    <x v="11"/>
  </r>
  <r>
    <n v="839"/>
    <x v="839"/>
    <x v="838"/>
    <n v="5000"/>
    <n v="5830.83"/>
    <x v="0"/>
    <x v="0"/>
    <x v="0"/>
    <n v="1348337956"/>
    <n v="1345745956"/>
    <x v="0"/>
    <n v="96"/>
    <x v="0"/>
    <x v="11"/>
    <n v="1.166166"/>
    <x v="646"/>
    <x v="4"/>
    <x v="11"/>
  </r>
  <r>
    <n v="840"/>
    <x v="840"/>
    <x v="839"/>
    <n v="10000"/>
    <n v="12041.66"/>
    <x v="0"/>
    <x v="0"/>
    <x v="0"/>
    <n v="1474694787"/>
    <n v="1472102787"/>
    <x v="0"/>
    <n v="190"/>
    <x v="0"/>
    <x v="12"/>
    <n v="1.2041660000000001"/>
    <x v="647"/>
    <x v="4"/>
    <x v="12"/>
  </r>
  <r>
    <n v="841"/>
    <x v="841"/>
    <x v="840"/>
    <n v="5000"/>
    <n v="5066"/>
    <x v="0"/>
    <x v="0"/>
    <x v="0"/>
    <n v="1415653663"/>
    <n v="1413058063"/>
    <x v="1"/>
    <n v="94"/>
    <x v="0"/>
    <x v="12"/>
    <n v="1.0132000000000001"/>
    <x v="648"/>
    <x v="4"/>
    <x v="12"/>
  </r>
  <r>
    <n v="842"/>
    <x v="842"/>
    <x v="841"/>
    <n v="2500"/>
    <n v="2608"/>
    <x v="0"/>
    <x v="5"/>
    <x v="5"/>
    <n v="1381723140"/>
    <n v="1378735983"/>
    <x v="1"/>
    <n v="39"/>
    <x v="0"/>
    <x v="12"/>
    <n v="1.0431999999999999"/>
    <x v="649"/>
    <x v="4"/>
    <x v="12"/>
  </r>
  <r>
    <n v="843"/>
    <x v="843"/>
    <x v="842"/>
    <n v="3000"/>
    <n v="8014"/>
    <x v="0"/>
    <x v="0"/>
    <x v="0"/>
    <n v="1481184000"/>
    <n v="1479708680"/>
    <x v="0"/>
    <n v="127"/>
    <x v="0"/>
    <x v="12"/>
    <n v="2.6713333333333331"/>
    <x v="650"/>
    <x v="4"/>
    <x v="12"/>
  </r>
  <r>
    <n v="844"/>
    <x v="844"/>
    <x v="843"/>
    <n v="3000"/>
    <n v="5824"/>
    <x v="0"/>
    <x v="0"/>
    <x v="0"/>
    <n v="1414817940"/>
    <n v="1411489552"/>
    <x v="1"/>
    <n v="159"/>
    <x v="0"/>
    <x v="12"/>
    <n v="1.9413333333333334"/>
    <x v="651"/>
    <x v="4"/>
    <x v="12"/>
  </r>
  <r>
    <n v="845"/>
    <x v="845"/>
    <x v="844"/>
    <n v="5000"/>
    <n v="6019.01"/>
    <x v="0"/>
    <x v="0"/>
    <x v="0"/>
    <n v="1473047940"/>
    <n v="1469595396"/>
    <x v="0"/>
    <n v="177"/>
    <x v="0"/>
    <x v="12"/>
    <n v="1.203802"/>
    <x v="652"/>
    <x v="4"/>
    <x v="12"/>
  </r>
  <r>
    <n v="846"/>
    <x v="846"/>
    <x v="845"/>
    <n v="1100"/>
    <n v="1342.01"/>
    <x v="0"/>
    <x v="1"/>
    <x v="1"/>
    <n v="1394460000"/>
    <n v="1393233855"/>
    <x v="0"/>
    <n v="47"/>
    <x v="0"/>
    <x v="12"/>
    <n v="1.2200090909090908"/>
    <x v="653"/>
    <x v="4"/>
    <x v="12"/>
  </r>
  <r>
    <n v="847"/>
    <x v="847"/>
    <x v="846"/>
    <n v="10"/>
    <n v="10"/>
    <x v="0"/>
    <x v="0"/>
    <x v="0"/>
    <n v="1436555376"/>
    <n v="1433963376"/>
    <x v="0"/>
    <n v="1"/>
    <x v="0"/>
    <x v="12"/>
    <n v="1"/>
    <x v="119"/>
    <x v="4"/>
    <x v="12"/>
  </r>
  <r>
    <n v="848"/>
    <x v="848"/>
    <x v="847"/>
    <n v="300"/>
    <n v="300"/>
    <x v="0"/>
    <x v="0"/>
    <x v="0"/>
    <n v="1429038033"/>
    <n v="1426446033"/>
    <x v="0"/>
    <n v="16"/>
    <x v="0"/>
    <x v="12"/>
    <n v="1"/>
    <x v="654"/>
    <x v="4"/>
    <x v="12"/>
  </r>
  <r>
    <n v="849"/>
    <x v="849"/>
    <x v="848"/>
    <n v="4000"/>
    <n v="4796"/>
    <x v="0"/>
    <x v="0"/>
    <x v="0"/>
    <n v="1426473264"/>
    <n v="1424057664"/>
    <x v="0"/>
    <n v="115"/>
    <x v="0"/>
    <x v="12"/>
    <n v="1.1990000000000001"/>
    <x v="655"/>
    <x v="4"/>
    <x v="12"/>
  </r>
  <r>
    <n v="850"/>
    <x v="850"/>
    <x v="849"/>
    <n v="4000"/>
    <n v="6207"/>
    <x v="0"/>
    <x v="0"/>
    <x v="0"/>
    <n v="1461560340"/>
    <n v="1458762717"/>
    <x v="0"/>
    <n v="133"/>
    <x v="0"/>
    <x v="12"/>
    <n v="1.55175"/>
    <x v="656"/>
    <x v="4"/>
    <x v="12"/>
  </r>
  <r>
    <n v="851"/>
    <x v="851"/>
    <x v="850"/>
    <n v="2000"/>
    <n v="2609"/>
    <x v="0"/>
    <x v="6"/>
    <x v="3"/>
    <n v="1469994300"/>
    <n v="1464815253"/>
    <x v="0"/>
    <n v="70"/>
    <x v="0"/>
    <x v="12"/>
    <n v="1.3045"/>
    <x v="657"/>
    <x v="4"/>
    <x v="12"/>
  </r>
  <r>
    <n v="852"/>
    <x v="852"/>
    <x v="851"/>
    <n v="3500"/>
    <n v="3674"/>
    <x v="0"/>
    <x v="0"/>
    <x v="0"/>
    <n v="1477342800"/>
    <n v="1476386395"/>
    <x v="0"/>
    <n v="62"/>
    <x v="0"/>
    <x v="12"/>
    <n v="1.0497142857142858"/>
    <x v="658"/>
    <x v="4"/>
    <x v="12"/>
  </r>
  <r>
    <n v="853"/>
    <x v="853"/>
    <x v="852"/>
    <n v="300"/>
    <n v="300"/>
    <x v="0"/>
    <x v="0"/>
    <x v="0"/>
    <n v="1424116709"/>
    <n v="1421524709"/>
    <x v="0"/>
    <n v="10"/>
    <x v="0"/>
    <x v="12"/>
    <n v="1"/>
    <x v="180"/>
    <x v="4"/>
    <x v="12"/>
  </r>
  <r>
    <n v="854"/>
    <x v="854"/>
    <x v="853"/>
    <n v="27800"/>
    <n v="32865.300000000003"/>
    <x v="0"/>
    <x v="0"/>
    <x v="0"/>
    <n v="1482901546"/>
    <n v="1480309546"/>
    <x v="0"/>
    <n v="499"/>
    <x v="0"/>
    <x v="12"/>
    <n v="1.1822050359712231"/>
    <x v="659"/>
    <x v="4"/>
    <x v="12"/>
  </r>
  <r>
    <n v="855"/>
    <x v="855"/>
    <x v="854"/>
    <n v="1450"/>
    <n v="1500"/>
    <x v="0"/>
    <x v="0"/>
    <x v="0"/>
    <n v="1469329217"/>
    <n v="1466737217"/>
    <x v="0"/>
    <n v="47"/>
    <x v="0"/>
    <x v="12"/>
    <n v="1.0344827586206897"/>
    <x v="660"/>
    <x v="4"/>
    <x v="12"/>
  </r>
  <r>
    <n v="856"/>
    <x v="856"/>
    <x v="855"/>
    <n v="250"/>
    <n v="545"/>
    <x v="0"/>
    <x v="12"/>
    <x v="3"/>
    <n v="1477422000"/>
    <n v="1472282956"/>
    <x v="0"/>
    <n v="28"/>
    <x v="0"/>
    <x v="12"/>
    <n v="2.1800000000000002"/>
    <x v="661"/>
    <x v="4"/>
    <x v="12"/>
  </r>
  <r>
    <n v="857"/>
    <x v="857"/>
    <x v="856"/>
    <n v="1200"/>
    <n v="1200"/>
    <x v="0"/>
    <x v="3"/>
    <x v="3"/>
    <n v="1448463431"/>
    <n v="1444831031"/>
    <x v="0"/>
    <n v="24"/>
    <x v="0"/>
    <x v="12"/>
    <n v="1"/>
    <x v="73"/>
    <x v="4"/>
    <x v="12"/>
  </r>
  <r>
    <n v="858"/>
    <x v="858"/>
    <x v="857"/>
    <n v="1200"/>
    <n v="1728.07"/>
    <x v="0"/>
    <x v="1"/>
    <x v="1"/>
    <n v="1429138740"/>
    <n v="1426528418"/>
    <x v="0"/>
    <n v="76"/>
    <x v="0"/>
    <x v="12"/>
    <n v="1.4400583333333332"/>
    <x v="662"/>
    <x v="4"/>
    <x v="12"/>
  </r>
  <r>
    <n v="859"/>
    <x v="859"/>
    <x v="858"/>
    <n v="4000"/>
    <n v="4187"/>
    <x v="0"/>
    <x v="0"/>
    <x v="0"/>
    <n v="1433376000"/>
    <n v="1430768468"/>
    <x v="0"/>
    <n v="98"/>
    <x v="0"/>
    <x v="12"/>
    <n v="1.0467500000000001"/>
    <x v="663"/>
    <x v="4"/>
    <x v="12"/>
  </r>
  <r>
    <n v="860"/>
    <x v="860"/>
    <x v="859"/>
    <n v="14000"/>
    <n v="2540"/>
    <x v="2"/>
    <x v="0"/>
    <x v="0"/>
    <n v="1385123713"/>
    <n v="1382528113"/>
    <x v="0"/>
    <n v="48"/>
    <x v="1"/>
    <x v="13"/>
    <n v="0.18142857142857144"/>
    <x v="664"/>
    <x v="4"/>
    <x v="13"/>
  </r>
  <r>
    <n v="861"/>
    <x v="861"/>
    <x v="860"/>
    <n v="4500"/>
    <n v="101"/>
    <x v="2"/>
    <x v="0"/>
    <x v="0"/>
    <n v="1474067404"/>
    <n v="1471475404"/>
    <x v="0"/>
    <n v="2"/>
    <x v="1"/>
    <x v="13"/>
    <n v="2.2444444444444444E-2"/>
    <x v="476"/>
    <x v="4"/>
    <x v="13"/>
  </r>
  <r>
    <n v="862"/>
    <x v="862"/>
    <x v="861"/>
    <n v="50000"/>
    <n v="170"/>
    <x v="2"/>
    <x v="1"/>
    <x v="1"/>
    <n v="1384179548"/>
    <n v="1381583948"/>
    <x v="0"/>
    <n v="4"/>
    <x v="1"/>
    <x v="13"/>
    <n v="3.3999999999999998E-3"/>
    <x v="665"/>
    <x v="4"/>
    <x v="13"/>
  </r>
  <r>
    <n v="863"/>
    <x v="863"/>
    <x v="862"/>
    <n v="2000"/>
    <n v="90"/>
    <x v="2"/>
    <x v="0"/>
    <x v="0"/>
    <n v="1329014966"/>
    <n v="1326422966"/>
    <x v="0"/>
    <n v="5"/>
    <x v="1"/>
    <x v="13"/>
    <n v="4.4999999999999998E-2"/>
    <x v="666"/>
    <x v="4"/>
    <x v="13"/>
  </r>
  <r>
    <n v="864"/>
    <x v="864"/>
    <x v="863"/>
    <n v="6500"/>
    <n v="2700"/>
    <x v="2"/>
    <x v="0"/>
    <x v="0"/>
    <n v="1381917540"/>
    <n v="1379990038"/>
    <x v="0"/>
    <n v="79"/>
    <x v="1"/>
    <x v="13"/>
    <n v="0.41538461538461541"/>
    <x v="667"/>
    <x v="4"/>
    <x v="13"/>
  </r>
  <r>
    <n v="865"/>
    <x v="865"/>
    <x v="864"/>
    <n v="2200"/>
    <n v="45"/>
    <x v="2"/>
    <x v="0"/>
    <x v="0"/>
    <n v="1358361197"/>
    <n v="1353177197"/>
    <x v="0"/>
    <n v="2"/>
    <x v="1"/>
    <x v="13"/>
    <n v="2.0454545454545454E-2"/>
    <x v="381"/>
    <x v="4"/>
    <x v="13"/>
  </r>
  <r>
    <n v="866"/>
    <x v="866"/>
    <x v="865"/>
    <n v="3500"/>
    <n v="640"/>
    <x v="2"/>
    <x v="0"/>
    <x v="0"/>
    <n v="1425136200"/>
    <n v="1421853518"/>
    <x v="0"/>
    <n v="11"/>
    <x v="1"/>
    <x v="13"/>
    <n v="0.18285714285714286"/>
    <x v="668"/>
    <x v="4"/>
    <x v="13"/>
  </r>
  <r>
    <n v="867"/>
    <x v="867"/>
    <x v="866"/>
    <n v="5000"/>
    <n v="1201"/>
    <x v="2"/>
    <x v="0"/>
    <x v="0"/>
    <n v="1259643540"/>
    <n v="1254450706"/>
    <x v="0"/>
    <n v="11"/>
    <x v="1"/>
    <x v="13"/>
    <n v="0.2402"/>
    <x v="669"/>
    <x v="4"/>
    <x v="13"/>
  </r>
  <r>
    <n v="868"/>
    <x v="868"/>
    <x v="867"/>
    <n v="45000"/>
    <n v="50"/>
    <x v="2"/>
    <x v="0"/>
    <x v="0"/>
    <n v="1389055198"/>
    <n v="1386463198"/>
    <x v="0"/>
    <n v="1"/>
    <x v="1"/>
    <x v="13"/>
    <n v="1.1111111111111111E-3"/>
    <x v="73"/>
    <x v="4"/>
    <x v="13"/>
  </r>
  <r>
    <n v="869"/>
    <x v="869"/>
    <x v="868"/>
    <n v="8800"/>
    <n v="1040"/>
    <x v="2"/>
    <x v="0"/>
    <x v="0"/>
    <n v="1365448657"/>
    <n v="1362860257"/>
    <x v="0"/>
    <n v="3"/>
    <x v="1"/>
    <x v="13"/>
    <n v="0.11818181818181818"/>
    <x v="670"/>
    <x v="4"/>
    <x v="13"/>
  </r>
  <r>
    <n v="870"/>
    <x v="870"/>
    <x v="869"/>
    <n v="20000"/>
    <n v="62"/>
    <x v="2"/>
    <x v="1"/>
    <x v="1"/>
    <n v="1377995523"/>
    <n v="1375403523"/>
    <x v="0"/>
    <n v="5"/>
    <x v="1"/>
    <x v="13"/>
    <n v="3.0999999999999999E-3"/>
    <x v="671"/>
    <x v="4"/>
    <x v="13"/>
  </r>
  <r>
    <n v="871"/>
    <x v="871"/>
    <x v="870"/>
    <n v="6000"/>
    <n v="325"/>
    <x v="2"/>
    <x v="0"/>
    <x v="0"/>
    <n v="1385735295"/>
    <n v="1383139695"/>
    <x v="0"/>
    <n v="12"/>
    <x v="1"/>
    <x v="13"/>
    <n v="5.4166666666666669E-2"/>
    <x v="672"/>
    <x v="4"/>
    <x v="13"/>
  </r>
  <r>
    <n v="872"/>
    <x v="872"/>
    <x v="871"/>
    <n v="8000"/>
    <n v="65"/>
    <x v="2"/>
    <x v="0"/>
    <x v="0"/>
    <n v="1299786527"/>
    <n v="1295898527"/>
    <x v="0"/>
    <n v="2"/>
    <x v="1"/>
    <x v="13"/>
    <n v="8.1250000000000003E-3"/>
    <x v="151"/>
    <x v="4"/>
    <x v="13"/>
  </r>
  <r>
    <n v="873"/>
    <x v="873"/>
    <x v="872"/>
    <n v="3500"/>
    <n v="45"/>
    <x v="2"/>
    <x v="0"/>
    <x v="0"/>
    <n v="1352610040"/>
    <n v="1349150440"/>
    <x v="0"/>
    <n v="5"/>
    <x v="1"/>
    <x v="13"/>
    <n v="1.2857142857142857E-2"/>
    <x v="377"/>
    <x v="4"/>
    <x v="13"/>
  </r>
  <r>
    <n v="874"/>
    <x v="874"/>
    <x v="873"/>
    <n v="3000"/>
    <n v="730"/>
    <x v="2"/>
    <x v="0"/>
    <x v="0"/>
    <n v="1367676034"/>
    <n v="1365084034"/>
    <x v="0"/>
    <n v="21"/>
    <x v="1"/>
    <x v="13"/>
    <n v="0.24333333333333335"/>
    <x v="673"/>
    <x v="4"/>
    <x v="13"/>
  </r>
  <r>
    <n v="875"/>
    <x v="875"/>
    <x v="874"/>
    <n v="5000"/>
    <n v="0"/>
    <x v="2"/>
    <x v="0"/>
    <x v="0"/>
    <n v="1442856131"/>
    <n v="1441128131"/>
    <x v="0"/>
    <n v="0"/>
    <x v="1"/>
    <x v="13"/>
    <n v="0"/>
    <x v="121"/>
    <x v="4"/>
    <x v="13"/>
  </r>
  <r>
    <n v="876"/>
    <x v="876"/>
    <x v="875"/>
    <n v="3152"/>
    <n v="1286"/>
    <x v="2"/>
    <x v="1"/>
    <x v="1"/>
    <n v="1359978927"/>
    <n v="1357127727"/>
    <x v="0"/>
    <n v="45"/>
    <x v="1"/>
    <x v="13"/>
    <n v="0.40799492385786801"/>
    <x v="674"/>
    <x v="4"/>
    <x v="13"/>
  </r>
  <r>
    <n v="877"/>
    <x v="877"/>
    <x v="876"/>
    <n v="2000"/>
    <n v="1351"/>
    <x v="2"/>
    <x v="0"/>
    <x v="0"/>
    <n v="1387479360"/>
    <n v="1384887360"/>
    <x v="0"/>
    <n v="29"/>
    <x v="1"/>
    <x v="13"/>
    <n v="0.67549999999999999"/>
    <x v="675"/>
    <x v="4"/>
    <x v="13"/>
  </r>
  <r>
    <n v="878"/>
    <x v="878"/>
    <x v="877"/>
    <n v="5000"/>
    <n v="65"/>
    <x v="2"/>
    <x v="0"/>
    <x v="0"/>
    <n v="1293082524"/>
    <n v="1290490524"/>
    <x v="0"/>
    <n v="2"/>
    <x v="1"/>
    <x v="13"/>
    <n v="1.2999999999999999E-2"/>
    <x v="151"/>
    <x v="4"/>
    <x v="13"/>
  </r>
  <r>
    <n v="879"/>
    <x v="879"/>
    <x v="878"/>
    <n v="2100"/>
    <n v="644"/>
    <x v="2"/>
    <x v="0"/>
    <x v="0"/>
    <n v="1338321305"/>
    <n v="1336506905"/>
    <x v="0"/>
    <n v="30"/>
    <x v="1"/>
    <x v="13"/>
    <n v="0.30666666666666664"/>
    <x v="676"/>
    <x v="4"/>
    <x v="13"/>
  </r>
  <r>
    <n v="880"/>
    <x v="880"/>
    <x v="879"/>
    <n v="3780"/>
    <n v="113"/>
    <x v="2"/>
    <x v="0"/>
    <x v="0"/>
    <n v="1351582938"/>
    <n v="1348731738"/>
    <x v="0"/>
    <n v="8"/>
    <x v="1"/>
    <x v="14"/>
    <n v="2.9894179894179893E-2"/>
    <x v="677"/>
    <x v="4"/>
    <x v="14"/>
  </r>
  <r>
    <n v="881"/>
    <x v="881"/>
    <x v="880"/>
    <n v="3750"/>
    <n v="30"/>
    <x v="2"/>
    <x v="0"/>
    <x v="0"/>
    <n v="1326520886"/>
    <n v="1322632886"/>
    <x v="0"/>
    <n v="1"/>
    <x v="1"/>
    <x v="14"/>
    <n v="8.0000000000000002E-3"/>
    <x v="180"/>
    <x v="4"/>
    <x v="14"/>
  </r>
  <r>
    <n v="882"/>
    <x v="882"/>
    <x v="881"/>
    <n v="1500"/>
    <n v="302"/>
    <x v="2"/>
    <x v="0"/>
    <x v="0"/>
    <n v="1315341550"/>
    <n v="1312490350"/>
    <x v="0"/>
    <n v="14"/>
    <x v="1"/>
    <x v="14"/>
    <n v="0.20133333333333334"/>
    <x v="678"/>
    <x v="4"/>
    <x v="14"/>
  </r>
  <r>
    <n v="883"/>
    <x v="883"/>
    <x v="882"/>
    <n v="5000"/>
    <n v="2001"/>
    <x v="2"/>
    <x v="0"/>
    <x v="0"/>
    <n v="1456957635"/>
    <n v="1451773635"/>
    <x v="0"/>
    <n v="24"/>
    <x v="1"/>
    <x v="14"/>
    <n v="0.4002"/>
    <x v="679"/>
    <x v="4"/>
    <x v="14"/>
  </r>
  <r>
    <n v="884"/>
    <x v="884"/>
    <x v="883"/>
    <n v="2000"/>
    <n v="20"/>
    <x v="2"/>
    <x v="0"/>
    <x v="0"/>
    <n v="1336789860"/>
    <n v="1331666146"/>
    <x v="0"/>
    <n v="2"/>
    <x v="1"/>
    <x v="14"/>
    <n v="0.01"/>
    <x v="119"/>
    <x v="4"/>
    <x v="14"/>
  </r>
  <r>
    <n v="885"/>
    <x v="885"/>
    <x v="884"/>
    <n v="1000"/>
    <n v="750"/>
    <x v="2"/>
    <x v="0"/>
    <x v="0"/>
    <n v="1483137311"/>
    <n v="1481322911"/>
    <x v="0"/>
    <n v="21"/>
    <x v="1"/>
    <x v="14"/>
    <n v="0.75"/>
    <x v="680"/>
    <x v="4"/>
    <x v="14"/>
  </r>
  <r>
    <n v="886"/>
    <x v="886"/>
    <x v="885"/>
    <n v="500"/>
    <n v="205"/>
    <x v="2"/>
    <x v="0"/>
    <x v="0"/>
    <n v="1473972813"/>
    <n v="1471812813"/>
    <x v="0"/>
    <n v="7"/>
    <x v="1"/>
    <x v="14"/>
    <n v="0.41"/>
    <x v="681"/>
    <x v="4"/>
    <x v="14"/>
  </r>
  <r>
    <n v="887"/>
    <x v="887"/>
    <x v="886"/>
    <n v="1000"/>
    <n v="0"/>
    <x v="2"/>
    <x v="0"/>
    <x v="0"/>
    <n v="1338159655"/>
    <n v="1335567655"/>
    <x v="0"/>
    <n v="0"/>
    <x v="1"/>
    <x v="14"/>
    <n v="0"/>
    <x v="121"/>
    <x v="4"/>
    <x v="14"/>
  </r>
  <r>
    <n v="888"/>
    <x v="888"/>
    <x v="887"/>
    <n v="1000"/>
    <n v="72"/>
    <x v="2"/>
    <x v="0"/>
    <x v="0"/>
    <n v="1314856800"/>
    <n v="1311789885"/>
    <x v="0"/>
    <n v="4"/>
    <x v="1"/>
    <x v="14"/>
    <n v="7.1999999999999995E-2"/>
    <x v="666"/>
    <x v="4"/>
    <x v="14"/>
  </r>
  <r>
    <n v="889"/>
    <x v="889"/>
    <x v="888"/>
    <n v="25000"/>
    <n v="2360.3200000000002"/>
    <x v="2"/>
    <x v="0"/>
    <x v="0"/>
    <n v="1412534943"/>
    <n v="1409942943"/>
    <x v="0"/>
    <n v="32"/>
    <x v="1"/>
    <x v="14"/>
    <n v="9.4412800000000005E-2"/>
    <x v="682"/>
    <x v="4"/>
    <x v="14"/>
  </r>
  <r>
    <n v="890"/>
    <x v="890"/>
    <x v="889"/>
    <n v="3000"/>
    <n v="125"/>
    <x v="2"/>
    <x v="0"/>
    <x v="0"/>
    <n v="1385055979"/>
    <n v="1382460379"/>
    <x v="0"/>
    <n v="4"/>
    <x v="1"/>
    <x v="14"/>
    <n v="4.1666666666666664E-2"/>
    <x v="683"/>
    <x v="4"/>
    <x v="14"/>
  </r>
  <r>
    <n v="891"/>
    <x v="891"/>
    <x v="890"/>
    <n v="8000"/>
    <n v="260"/>
    <x v="2"/>
    <x v="0"/>
    <x v="0"/>
    <n v="1408581930"/>
    <n v="1405989930"/>
    <x v="0"/>
    <n v="9"/>
    <x v="1"/>
    <x v="14"/>
    <n v="3.2500000000000001E-2"/>
    <x v="684"/>
    <x v="4"/>
    <x v="14"/>
  </r>
  <r>
    <n v="892"/>
    <x v="892"/>
    <x v="891"/>
    <n v="6000"/>
    <n v="2445"/>
    <x v="2"/>
    <x v="0"/>
    <x v="0"/>
    <n v="1280635200"/>
    <n v="1273121283"/>
    <x v="0"/>
    <n v="17"/>
    <x v="1"/>
    <x v="14"/>
    <n v="0.40749999999999997"/>
    <x v="685"/>
    <x v="4"/>
    <x v="14"/>
  </r>
  <r>
    <n v="893"/>
    <x v="893"/>
    <x v="892"/>
    <n v="2000"/>
    <n v="200"/>
    <x v="2"/>
    <x v="0"/>
    <x v="0"/>
    <n v="1427920363"/>
    <n v="1425331963"/>
    <x v="0"/>
    <n v="5"/>
    <x v="1"/>
    <x v="14"/>
    <n v="0.1"/>
    <x v="379"/>
    <x v="4"/>
    <x v="14"/>
  </r>
  <r>
    <n v="894"/>
    <x v="894"/>
    <x v="893"/>
    <n v="20000"/>
    <n v="7834"/>
    <x v="2"/>
    <x v="0"/>
    <x v="0"/>
    <n v="1465169610"/>
    <n v="1462577610"/>
    <x v="0"/>
    <n v="53"/>
    <x v="1"/>
    <x v="14"/>
    <n v="0.39169999999999999"/>
    <x v="686"/>
    <x v="4"/>
    <x v="14"/>
  </r>
  <r>
    <n v="895"/>
    <x v="895"/>
    <x v="894"/>
    <n v="8000"/>
    <n v="195"/>
    <x v="2"/>
    <x v="0"/>
    <x v="0"/>
    <n v="1287975829"/>
    <n v="1284087829"/>
    <x v="0"/>
    <n v="7"/>
    <x v="1"/>
    <x v="14"/>
    <n v="2.4375000000000001E-2"/>
    <x v="687"/>
    <x v="4"/>
    <x v="14"/>
  </r>
  <r>
    <n v="896"/>
    <x v="896"/>
    <x v="895"/>
    <n v="8000"/>
    <n v="3200"/>
    <x v="2"/>
    <x v="0"/>
    <x v="0"/>
    <n v="1440734400"/>
    <n v="1438549026"/>
    <x v="0"/>
    <n v="72"/>
    <x v="1"/>
    <x v="14"/>
    <n v="0.4"/>
    <x v="688"/>
    <x v="4"/>
    <x v="14"/>
  </r>
  <r>
    <n v="897"/>
    <x v="897"/>
    <x v="896"/>
    <n v="3000"/>
    <n v="0"/>
    <x v="2"/>
    <x v="0"/>
    <x v="0"/>
    <n v="1354123908"/>
    <n v="1351528308"/>
    <x v="0"/>
    <n v="0"/>
    <x v="1"/>
    <x v="14"/>
    <n v="0"/>
    <x v="121"/>
    <x v="4"/>
    <x v="14"/>
  </r>
  <r>
    <n v="898"/>
    <x v="898"/>
    <x v="897"/>
    <n v="2500"/>
    <n v="70"/>
    <x v="2"/>
    <x v="0"/>
    <x v="0"/>
    <n v="1326651110"/>
    <n v="1322763110"/>
    <x v="0"/>
    <n v="2"/>
    <x v="1"/>
    <x v="14"/>
    <n v="2.8000000000000001E-2"/>
    <x v="436"/>
    <x v="4"/>
    <x v="14"/>
  </r>
  <r>
    <n v="899"/>
    <x v="899"/>
    <x v="898"/>
    <n v="750"/>
    <n v="280"/>
    <x v="2"/>
    <x v="0"/>
    <x v="0"/>
    <n v="1306549362"/>
    <n v="1302661362"/>
    <x v="0"/>
    <n v="8"/>
    <x v="1"/>
    <x v="14"/>
    <n v="0.37333333333333335"/>
    <x v="436"/>
    <x v="4"/>
    <x v="14"/>
  </r>
  <r>
    <n v="900"/>
    <x v="900"/>
    <x v="899"/>
    <n v="5000"/>
    <n v="21"/>
    <x v="2"/>
    <x v="0"/>
    <x v="0"/>
    <n v="1459365802"/>
    <n v="1456777402"/>
    <x v="0"/>
    <n v="2"/>
    <x v="1"/>
    <x v="13"/>
    <n v="4.1999999999999997E-3"/>
    <x v="689"/>
    <x v="4"/>
    <x v="13"/>
  </r>
  <r>
    <n v="901"/>
    <x v="901"/>
    <x v="900"/>
    <n v="6500"/>
    <n v="0"/>
    <x v="2"/>
    <x v="0"/>
    <x v="0"/>
    <n v="1276024260"/>
    <n v="1272050914"/>
    <x v="0"/>
    <n v="0"/>
    <x v="1"/>
    <x v="13"/>
    <n v="0"/>
    <x v="121"/>
    <x v="4"/>
    <x v="13"/>
  </r>
  <r>
    <n v="902"/>
    <x v="902"/>
    <x v="901"/>
    <n v="30000"/>
    <n v="90"/>
    <x v="2"/>
    <x v="0"/>
    <x v="0"/>
    <n v="1409412600"/>
    <n v="1404947422"/>
    <x v="0"/>
    <n v="3"/>
    <x v="1"/>
    <x v="13"/>
    <n v="3.0000000000000001E-3"/>
    <x v="180"/>
    <x v="4"/>
    <x v="13"/>
  </r>
  <r>
    <n v="903"/>
    <x v="903"/>
    <x v="902"/>
    <n v="5000"/>
    <n v="160"/>
    <x v="2"/>
    <x v="0"/>
    <x v="0"/>
    <n v="1348367100"/>
    <n v="1346180780"/>
    <x v="0"/>
    <n v="4"/>
    <x v="1"/>
    <x v="13"/>
    <n v="3.2000000000000001E-2"/>
    <x v="379"/>
    <x v="4"/>
    <x v="13"/>
  </r>
  <r>
    <n v="904"/>
    <x v="904"/>
    <x v="903"/>
    <n v="50000"/>
    <n v="151"/>
    <x v="2"/>
    <x v="0"/>
    <x v="0"/>
    <n v="1451786137"/>
    <n v="1449194137"/>
    <x v="0"/>
    <n v="3"/>
    <x v="1"/>
    <x v="13"/>
    <n v="3.0200000000000001E-3"/>
    <x v="690"/>
    <x v="4"/>
    <x v="13"/>
  </r>
  <r>
    <n v="905"/>
    <x v="905"/>
    <x v="904"/>
    <n v="6500"/>
    <n v="196"/>
    <x v="2"/>
    <x v="0"/>
    <x v="0"/>
    <n v="1295847926"/>
    <n v="1290663926"/>
    <x v="0"/>
    <n v="6"/>
    <x v="1"/>
    <x v="13"/>
    <n v="3.0153846153846153E-2"/>
    <x v="691"/>
    <x v="4"/>
    <x v="13"/>
  </r>
  <r>
    <n v="906"/>
    <x v="906"/>
    <x v="905"/>
    <n v="15000"/>
    <n v="0"/>
    <x v="2"/>
    <x v="0"/>
    <x v="0"/>
    <n v="1394681590"/>
    <n v="1392093190"/>
    <x v="0"/>
    <n v="0"/>
    <x v="1"/>
    <x v="13"/>
    <n v="0"/>
    <x v="121"/>
    <x v="4"/>
    <x v="13"/>
  </r>
  <r>
    <n v="907"/>
    <x v="907"/>
    <x v="906"/>
    <n v="2900"/>
    <n v="0"/>
    <x v="2"/>
    <x v="0"/>
    <x v="0"/>
    <n v="1315715823"/>
    <n v="1313123823"/>
    <x v="0"/>
    <n v="0"/>
    <x v="1"/>
    <x v="13"/>
    <n v="0"/>
    <x v="121"/>
    <x v="4"/>
    <x v="13"/>
  </r>
  <r>
    <n v="908"/>
    <x v="908"/>
    <x v="907"/>
    <n v="2500"/>
    <n v="0"/>
    <x v="2"/>
    <x v="0"/>
    <x v="0"/>
    <n v="1280206740"/>
    <n v="1276283655"/>
    <x v="0"/>
    <n v="0"/>
    <x v="1"/>
    <x v="13"/>
    <n v="0"/>
    <x v="121"/>
    <x v="4"/>
    <x v="13"/>
  </r>
  <r>
    <n v="909"/>
    <x v="909"/>
    <x v="908"/>
    <n v="16000"/>
    <n v="520"/>
    <x v="2"/>
    <x v="0"/>
    <x v="0"/>
    <n v="1343016000"/>
    <n v="1340296440"/>
    <x v="0"/>
    <n v="8"/>
    <x v="1"/>
    <x v="13"/>
    <n v="3.2500000000000001E-2"/>
    <x v="178"/>
    <x v="4"/>
    <x v="13"/>
  </r>
  <r>
    <n v="910"/>
    <x v="910"/>
    <x v="909"/>
    <n v="550"/>
    <n v="123"/>
    <x v="2"/>
    <x v="1"/>
    <x v="1"/>
    <n v="1488546319"/>
    <n v="1483362319"/>
    <x v="0"/>
    <n v="5"/>
    <x v="1"/>
    <x v="13"/>
    <n v="0.22363636363636363"/>
    <x v="692"/>
    <x v="4"/>
    <x v="13"/>
  </r>
  <r>
    <n v="911"/>
    <x v="911"/>
    <x v="910"/>
    <n v="100000"/>
    <n v="0"/>
    <x v="2"/>
    <x v="0"/>
    <x v="0"/>
    <n v="1390522045"/>
    <n v="1388707645"/>
    <x v="0"/>
    <n v="0"/>
    <x v="1"/>
    <x v="13"/>
    <n v="0"/>
    <x v="121"/>
    <x v="4"/>
    <x v="13"/>
  </r>
  <r>
    <n v="912"/>
    <x v="912"/>
    <x v="911"/>
    <n v="3500"/>
    <n v="30"/>
    <x v="2"/>
    <x v="0"/>
    <x v="0"/>
    <n v="1355197047"/>
    <n v="1350009447"/>
    <x v="0"/>
    <n v="2"/>
    <x v="1"/>
    <x v="13"/>
    <n v="8.5714285714285719E-3"/>
    <x v="2"/>
    <x v="4"/>
    <x v="13"/>
  </r>
  <r>
    <n v="913"/>
    <x v="913"/>
    <x v="912"/>
    <n v="30000"/>
    <n v="1982"/>
    <x v="2"/>
    <x v="0"/>
    <x v="0"/>
    <n v="1336188019"/>
    <n v="1333596019"/>
    <x v="0"/>
    <n v="24"/>
    <x v="1"/>
    <x v="13"/>
    <n v="6.6066666666666662E-2"/>
    <x v="693"/>
    <x v="4"/>
    <x v="13"/>
  </r>
  <r>
    <n v="914"/>
    <x v="914"/>
    <x v="913"/>
    <n v="1500"/>
    <n v="0"/>
    <x v="2"/>
    <x v="0"/>
    <x v="0"/>
    <n v="1345918747"/>
    <n v="1343326747"/>
    <x v="0"/>
    <n v="0"/>
    <x v="1"/>
    <x v="13"/>
    <n v="0"/>
    <x v="121"/>
    <x v="4"/>
    <x v="13"/>
  </r>
  <r>
    <n v="915"/>
    <x v="915"/>
    <x v="914"/>
    <n v="6500"/>
    <n v="375"/>
    <x v="2"/>
    <x v="0"/>
    <x v="0"/>
    <n v="1330577940"/>
    <n v="1327853914"/>
    <x v="0"/>
    <n v="9"/>
    <x v="1"/>
    <x v="13"/>
    <n v="5.7692307692307696E-2"/>
    <x v="694"/>
    <x v="4"/>
    <x v="13"/>
  </r>
  <r>
    <n v="916"/>
    <x v="916"/>
    <x v="915"/>
    <n v="3300"/>
    <n v="0"/>
    <x v="2"/>
    <x v="0"/>
    <x v="0"/>
    <n v="1287723600"/>
    <n v="1284409734"/>
    <x v="0"/>
    <n v="0"/>
    <x v="1"/>
    <x v="13"/>
    <n v="0"/>
    <x v="121"/>
    <x v="4"/>
    <x v="13"/>
  </r>
  <r>
    <n v="917"/>
    <x v="917"/>
    <x v="916"/>
    <n v="5000"/>
    <n v="30"/>
    <x v="2"/>
    <x v="0"/>
    <x v="0"/>
    <n v="1405305000"/>
    <n v="1402612730"/>
    <x v="0"/>
    <n v="1"/>
    <x v="1"/>
    <x v="13"/>
    <n v="6.0000000000000001E-3"/>
    <x v="180"/>
    <x v="4"/>
    <x v="13"/>
  </r>
  <r>
    <n v="918"/>
    <x v="918"/>
    <x v="917"/>
    <n v="3900"/>
    <n v="196"/>
    <x v="2"/>
    <x v="1"/>
    <x v="1"/>
    <n v="1417474761"/>
    <n v="1414879161"/>
    <x v="0"/>
    <n v="10"/>
    <x v="1"/>
    <x v="13"/>
    <n v="5.0256410256410255E-2"/>
    <x v="695"/>
    <x v="4"/>
    <x v="13"/>
  </r>
  <r>
    <n v="919"/>
    <x v="919"/>
    <x v="918"/>
    <n v="20000"/>
    <n v="100"/>
    <x v="2"/>
    <x v="0"/>
    <x v="0"/>
    <n v="1355930645"/>
    <n v="1352906645"/>
    <x v="0"/>
    <n v="1"/>
    <x v="1"/>
    <x v="13"/>
    <n v="5.0000000000000001E-3"/>
    <x v="101"/>
    <x v="4"/>
    <x v="13"/>
  </r>
  <r>
    <n v="920"/>
    <x v="920"/>
    <x v="919"/>
    <n v="5500"/>
    <n v="0"/>
    <x v="2"/>
    <x v="0"/>
    <x v="0"/>
    <n v="1384448822"/>
    <n v="1381853222"/>
    <x v="0"/>
    <n v="0"/>
    <x v="1"/>
    <x v="13"/>
    <n v="0"/>
    <x v="121"/>
    <x v="4"/>
    <x v="13"/>
  </r>
  <r>
    <n v="921"/>
    <x v="921"/>
    <x v="920"/>
    <n v="15000"/>
    <n v="4635"/>
    <x v="2"/>
    <x v="0"/>
    <x v="0"/>
    <n v="1323666376"/>
    <n v="1320033976"/>
    <x v="0"/>
    <n v="20"/>
    <x v="1"/>
    <x v="13"/>
    <n v="0.309"/>
    <x v="696"/>
    <x v="4"/>
    <x v="13"/>
  </r>
  <r>
    <n v="922"/>
    <x v="922"/>
    <x v="921"/>
    <n v="27000"/>
    <n v="5680"/>
    <x v="2"/>
    <x v="0"/>
    <x v="0"/>
    <n v="1412167393"/>
    <n v="1409143393"/>
    <x v="0"/>
    <n v="30"/>
    <x v="1"/>
    <x v="13"/>
    <n v="0.21037037037037037"/>
    <x v="697"/>
    <x v="4"/>
    <x v="13"/>
  </r>
  <r>
    <n v="923"/>
    <x v="923"/>
    <x v="922"/>
    <n v="15000"/>
    <n v="330"/>
    <x v="2"/>
    <x v="0"/>
    <x v="0"/>
    <n v="1416614523"/>
    <n v="1414018923"/>
    <x v="0"/>
    <n v="6"/>
    <x v="1"/>
    <x v="13"/>
    <n v="2.1999999999999999E-2"/>
    <x v="698"/>
    <x v="4"/>
    <x v="13"/>
  </r>
  <r>
    <n v="924"/>
    <x v="924"/>
    <x v="923"/>
    <n v="3000"/>
    <n v="327"/>
    <x v="2"/>
    <x v="0"/>
    <x v="0"/>
    <n v="1360795069"/>
    <n v="1358203069"/>
    <x v="0"/>
    <n v="15"/>
    <x v="1"/>
    <x v="13"/>
    <n v="0.109"/>
    <x v="699"/>
    <x v="4"/>
    <x v="13"/>
  </r>
  <r>
    <n v="925"/>
    <x v="925"/>
    <x v="924"/>
    <n v="6000"/>
    <n v="160"/>
    <x v="2"/>
    <x v="0"/>
    <x v="0"/>
    <n v="1385590111"/>
    <n v="1382994511"/>
    <x v="0"/>
    <n v="5"/>
    <x v="1"/>
    <x v="13"/>
    <n v="2.6666666666666668E-2"/>
    <x v="700"/>
    <x v="4"/>
    <x v="13"/>
  </r>
  <r>
    <n v="926"/>
    <x v="926"/>
    <x v="925"/>
    <n v="7000"/>
    <n v="0"/>
    <x v="2"/>
    <x v="0"/>
    <x v="0"/>
    <n v="1278628800"/>
    <n v="1276043330"/>
    <x v="0"/>
    <n v="0"/>
    <x v="1"/>
    <x v="13"/>
    <n v="0"/>
    <x v="121"/>
    <x v="4"/>
    <x v="13"/>
  </r>
  <r>
    <n v="927"/>
    <x v="927"/>
    <x v="926"/>
    <n v="20000"/>
    <n v="0"/>
    <x v="2"/>
    <x v="0"/>
    <x v="0"/>
    <n v="1337024695"/>
    <n v="1334432695"/>
    <x v="0"/>
    <n v="0"/>
    <x v="1"/>
    <x v="13"/>
    <n v="0"/>
    <x v="121"/>
    <x v="4"/>
    <x v="13"/>
  </r>
  <r>
    <n v="928"/>
    <x v="928"/>
    <x v="927"/>
    <n v="14500"/>
    <n v="1575"/>
    <x v="2"/>
    <x v="0"/>
    <x v="0"/>
    <n v="1353196800"/>
    <n v="1348864913"/>
    <x v="0"/>
    <n v="28"/>
    <x v="1"/>
    <x v="13"/>
    <n v="0.10862068965517241"/>
    <x v="701"/>
    <x v="4"/>
    <x v="13"/>
  </r>
  <r>
    <n v="929"/>
    <x v="929"/>
    <x v="928"/>
    <n v="500"/>
    <n v="0"/>
    <x v="2"/>
    <x v="0"/>
    <x v="0"/>
    <n v="1333946569"/>
    <n v="1331358169"/>
    <x v="0"/>
    <n v="0"/>
    <x v="1"/>
    <x v="13"/>
    <n v="0"/>
    <x v="121"/>
    <x v="4"/>
    <x v="13"/>
  </r>
  <r>
    <n v="930"/>
    <x v="930"/>
    <x v="929"/>
    <n v="900"/>
    <n v="345"/>
    <x v="2"/>
    <x v="0"/>
    <x v="0"/>
    <n v="1277501520"/>
    <n v="1273874306"/>
    <x v="0"/>
    <n v="5"/>
    <x v="1"/>
    <x v="13"/>
    <n v="0.38333333333333336"/>
    <x v="160"/>
    <x v="4"/>
    <x v="13"/>
  </r>
  <r>
    <n v="931"/>
    <x v="931"/>
    <x v="930"/>
    <n v="2000"/>
    <n v="131"/>
    <x v="2"/>
    <x v="1"/>
    <x v="1"/>
    <n v="1395007200"/>
    <n v="1392021502"/>
    <x v="0"/>
    <n v="7"/>
    <x v="1"/>
    <x v="13"/>
    <n v="6.5500000000000003E-2"/>
    <x v="702"/>
    <x v="4"/>
    <x v="13"/>
  </r>
  <r>
    <n v="932"/>
    <x v="932"/>
    <x v="931"/>
    <n v="9500"/>
    <n v="1381"/>
    <x v="2"/>
    <x v="0"/>
    <x v="0"/>
    <n v="1363990545"/>
    <n v="1360106145"/>
    <x v="0"/>
    <n v="30"/>
    <x v="1"/>
    <x v="13"/>
    <n v="0.14536842105263159"/>
    <x v="703"/>
    <x v="4"/>
    <x v="13"/>
  </r>
  <r>
    <n v="933"/>
    <x v="933"/>
    <x v="932"/>
    <n v="2000"/>
    <n v="120"/>
    <x v="2"/>
    <x v="0"/>
    <x v="0"/>
    <n v="1399867409"/>
    <n v="1394683409"/>
    <x v="0"/>
    <n v="2"/>
    <x v="1"/>
    <x v="13"/>
    <n v="0.06"/>
    <x v="88"/>
    <x v="4"/>
    <x v="13"/>
  </r>
  <r>
    <n v="934"/>
    <x v="934"/>
    <x v="933"/>
    <n v="5000"/>
    <n v="1520"/>
    <x v="2"/>
    <x v="5"/>
    <x v="5"/>
    <n v="1399183200"/>
    <n v="1396633284"/>
    <x v="0"/>
    <n v="30"/>
    <x v="1"/>
    <x v="13"/>
    <n v="0.30399999999999999"/>
    <x v="704"/>
    <x v="4"/>
    <x v="13"/>
  </r>
  <r>
    <n v="935"/>
    <x v="935"/>
    <x v="934"/>
    <n v="3500"/>
    <n v="50"/>
    <x v="2"/>
    <x v="0"/>
    <x v="0"/>
    <n v="1454054429"/>
    <n v="1451462429"/>
    <x v="0"/>
    <n v="2"/>
    <x v="1"/>
    <x v="13"/>
    <n v="1.4285714285714285E-2"/>
    <x v="384"/>
    <x v="4"/>
    <x v="13"/>
  </r>
  <r>
    <n v="936"/>
    <x v="936"/>
    <x v="935"/>
    <n v="1400"/>
    <n v="0"/>
    <x v="2"/>
    <x v="0"/>
    <x v="0"/>
    <n v="1326916800"/>
    <n v="1323131689"/>
    <x v="0"/>
    <n v="0"/>
    <x v="1"/>
    <x v="13"/>
    <n v="0"/>
    <x v="121"/>
    <x v="4"/>
    <x v="13"/>
  </r>
  <r>
    <n v="937"/>
    <x v="937"/>
    <x v="936"/>
    <n v="3500"/>
    <n v="40"/>
    <x v="2"/>
    <x v="0"/>
    <x v="0"/>
    <n v="1383509357"/>
    <n v="1380913757"/>
    <x v="0"/>
    <n v="2"/>
    <x v="1"/>
    <x v="13"/>
    <n v="1.1428571428571429E-2"/>
    <x v="135"/>
    <x v="4"/>
    <x v="13"/>
  </r>
  <r>
    <n v="938"/>
    <x v="938"/>
    <x v="937"/>
    <n v="7000"/>
    <n v="25"/>
    <x v="2"/>
    <x v="0"/>
    <x v="0"/>
    <n v="1346585448"/>
    <n v="1343993448"/>
    <x v="0"/>
    <n v="1"/>
    <x v="1"/>
    <x v="13"/>
    <n v="3.5714285714285713E-3"/>
    <x v="384"/>
    <x v="4"/>
    <x v="13"/>
  </r>
  <r>
    <n v="939"/>
    <x v="939"/>
    <x v="938"/>
    <n v="2750"/>
    <n v="40"/>
    <x v="2"/>
    <x v="0"/>
    <x v="0"/>
    <n v="1372622280"/>
    <n v="1369246738"/>
    <x v="0"/>
    <n v="2"/>
    <x v="1"/>
    <x v="13"/>
    <n v="1.4545454545454545E-2"/>
    <x v="135"/>
    <x v="4"/>
    <x v="13"/>
  </r>
  <r>
    <n v="940"/>
    <x v="940"/>
    <x v="939"/>
    <n v="9000"/>
    <n v="1544"/>
    <x v="2"/>
    <x v="0"/>
    <x v="0"/>
    <n v="1439251926"/>
    <n v="1435363926"/>
    <x v="0"/>
    <n v="14"/>
    <x v="1"/>
    <x v="8"/>
    <n v="0.17155555555555554"/>
    <x v="705"/>
    <x v="2"/>
    <x v="8"/>
  </r>
  <r>
    <n v="941"/>
    <x v="941"/>
    <x v="940"/>
    <n v="50000"/>
    <n v="1161"/>
    <x v="2"/>
    <x v="0"/>
    <x v="0"/>
    <n v="1486693145"/>
    <n v="1484101145"/>
    <x v="0"/>
    <n v="31"/>
    <x v="1"/>
    <x v="8"/>
    <n v="2.3220000000000001E-2"/>
    <x v="706"/>
    <x v="2"/>
    <x v="8"/>
  </r>
  <r>
    <n v="942"/>
    <x v="942"/>
    <x v="941"/>
    <n v="7500"/>
    <n v="668"/>
    <x v="2"/>
    <x v="0"/>
    <x v="0"/>
    <n v="1455826460"/>
    <n v="1452716060"/>
    <x v="0"/>
    <n v="16"/>
    <x v="1"/>
    <x v="8"/>
    <n v="8.9066666666666669E-2"/>
    <x v="707"/>
    <x v="2"/>
    <x v="8"/>
  </r>
  <r>
    <n v="943"/>
    <x v="943"/>
    <x v="942"/>
    <n v="3000"/>
    <n v="289"/>
    <x v="2"/>
    <x v="0"/>
    <x v="0"/>
    <n v="1480438905"/>
    <n v="1477843305"/>
    <x v="0"/>
    <n v="12"/>
    <x v="1"/>
    <x v="8"/>
    <n v="9.633333333333334E-2"/>
    <x v="708"/>
    <x v="2"/>
    <x v="8"/>
  </r>
  <r>
    <n v="944"/>
    <x v="944"/>
    <x v="943"/>
    <n v="50000"/>
    <n v="6663"/>
    <x v="2"/>
    <x v="0"/>
    <x v="0"/>
    <n v="1460988000"/>
    <n v="1458050450"/>
    <x v="0"/>
    <n v="96"/>
    <x v="1"/>
    <x v="8"/>
    <n v="0.13325999999999999"/>
    <x v="709"/>
    <x v="2"/>
    <x v="8"/>
  </r>
  <r>
    <n v="945"/>
    <x v="945"/>
    <x v="944"/>
    <n v="100000"/>
    <n v="2484"/>
    <x v="2"/>
    <x v="6"/>
    <x v="3"/>
    <n v="1487462340"/>
    <n v="1482958626"/>
    <x v="0"/>
    <n v="16"/>
    <x v="1"/>
    <x v="8"/>
    <n v="2.4840000000000001E-2"/>
    <x v="710"/>
    <x v="2"/>
    <x v="8"/>
  </r>
  <r>
    <n v="946"/>
    <x v="946"/>
    <x v="945"/>
    <n v="15000"/>
    <n v="286"/>
    <x v="2"/>
    <x v="0"/>
    <x v="0"/>
    <n v="1473444048"/>
    <n v="1470852048"/>
    <x v="0"/>
    <n v="5"/>
    <x v="1"/>
    <x v="8"/>
    <n v="1.9066666666666666E-2"/>
    <x v="711"/>
    <x v="2"/>
    <x v="8"/>
  </r>
  <r>
    <n v="947"/>
    <x v="947"/>
    <x v="946"/>
    <n v="850"/>
    <n v="0"/>
    <x v="2"/>
    <x v="0"/>
    <x v="0"/>
    <n v="1467312306"/>
    <n v="1462128306"/>
    <x v="0"/>
    <n v="0"/>
    <x v="1"/>
    <x v="8"/>
    <n v="0"/>
    <x v="121"/>
    <x v="2"/>
    <x v="8"/>
  </r>
  <r>
    <n v="948"/>
    <x v="948"/>
    <x v="947"/>
    <n v="4000"/>
    <n v="480"/>
    <x v="2"/>
    <x v="9"/>
    <x v="3"/>
    <n v="1457812364"/>
    <n v="1455220364"/>
    <x v="0"/>
    <n v="8"/>
    <x v="1"/>
    <x v="8"/>
    <n v="0.12"/>
    <x v="88"/>
    <x v="2"/>
    <x v="8"/>
  </r>
  <r>
    <n v="949"/>
    <x v="949"/>
    <x v="948"/>
    <n v="20000"/>
    <n v="273"/>
    <x v="2"/>
    <x v="12"/>
    <x v="3"/>
    <n v="1456016576"/>
    <n v="1450832576"/>
    <x v="0"/>
    <n v="7"/>
    <x v="1"/>
    <x v="8"/>
    <n v="1.3650000000000001E-2"/>
    <x v="498"/>
    <x v="2"/>
    <x v="8"/>
  </r>
  <r>
    <n v="950"/>
    <x v="950"/>
    <x v="949"/>
    <n v="5000"/>
    <n v="1402"/>
    <x v="2"/>
    <x v="5"/>
    <x v="5"/>
    <n v="1453053661"/>
    <n v="1450461661"/>
    <x v="0"/>
    <n v="24"/>
    <x v="1"/>
    <x v="8"/>
    <n v="0.28039999999999998"/>
    <x v="712"/>
    <x v="2"/>
    <x v="8"/>
  </r>
  <r>
    <n v="951"/>
    <x v="951"/>
    <x v="950"/>
    <n v="50000"/>
    <n v="19195"/>
    <x v="2"/>
    <x v="0"/>
    <x v="0"/>
    <n v="1465054872"/>
    <n v="1461166872"/>
    <x v="0"/>
    <n v="121"/>
    <x v="1"/>
    <x v="8"/>
    <n v="0.38390000000000002"/>
    <x v="713"/>
    <x v="2"/>
    <x v="8"/>
  </r>
  <r>
    <n v="952"/>
    <x v="952"/>
    <x v="951"/>
    <n v="49000"/>
    <n v="19572"/>
    <x v="2"/>
    <x v="0"/>
    <x v="0"/>
    <n v="1479483812"/>
    <n v="1476888212"/>
    <x v="0"/>
    <n v="196"/>
    <x v="1"/>
    <x v="8"/>
    <n v="0.39942857142857141"/>
    <x v="714"/>
    <x v="2"/>
    <x v="8"/>
  </r>
  <r>
    <n v="953"/>
    <x v="953"/>
    <x v="952"/>
    <n v="15000"/>
    <n v="126"/>
    <x v="2"/>
    <x v="0"/>
    <x v="0"/>
    <n v="1422158199"/>
    <n v="1419566199"/>
    <x v="0"/>
    <n v="5"/>
    <x v="1"/>
    <x v="8"/>
    <n v="8.3999999999999995E-3"/>
    <x v="715"/>
    <x v="2"/>
    <x v="8"/>
  </r>
  <r>
    <n v="954"/>
    <x v="954"/>
    <x v="953"/>
    <n v="15000"/>
    <n v="6511"/>
    <x v="2"/>
    <x v="0"/>
    <x v="0"/>
    <n v="1440100839"/>
    <n v="1436472039"/>
    <x v="0"/>
    <n v="73"/>
    <x v="1"/>
    <x v="8"/>
    <n v="0.43406666666666666"/>
    <x v="716"/>
    <x v="2"/>
    <x v="8"/>
  </r>
  <r>
    <n v="955"/>
    <x v="955"/>
    <x v="954"/>
    <n v="300000"/>
    <n v="16984"/>
    <x v="2"/>
    <x v="0"/>
    <x v="0"/>
    <n v="1473750300"/>
    <n v="1470294300"/>
    <x v="0"/>
    <n v="93"/>
    <x v="1"/>
    <x v="8"/>
    <n v="5.6613333333333335E-2"/>
    <x v="717"/>
    <x v="2"/>
    <x v="8"/>
  </r>
  <r>
    <n v="956"/>
    <x v="956"/>
    <x v="955"/>
    <n v="50000"/>
    <n v="861"/>
    <x v="2"/>
    <x v="0"/>
    <x v="0"/>
    <n v="1430081759"/>
    <n v="1424901359"/>
    <x v="0"/>
    <n v="17"/>
    <x v="1"/>
    <x v="8"/>
    <n v="1.7219999999999999E-2"/>
    <x v="718"/>
    <x v="2"/>
    <x v="8"/>
  </r>
  <r>
    <n v="957"/>
    <x v="957"/>
    <x v="956"/>
    <n v="12000"/>
    <n v="233"/>
    <x v="2"/>
    <x v="0"/>
    <x v="0"/>
    <n v="1479392133"/>
    <n v="1476710133"/>
    <x v="0"/>
    <n v="7"/>
    <x v="1"/>
    <x v="8"/>
    <n v="1.9416666666666665E-2"/>
    <x v="719"/>
    <x v="2"/>
    <x v="8"/>
  </r>
  <r>
    <n v="958"/>
    <x v="958"/>
    <x v="957"/>
    <n v="7777"/>
    <n v="881"/>
    <x v="2"/>
    <x v="0"/>
    <x v="0"/>
    <n v="1428641940"/>
    <n v="1426792563"/>
    <x v="0"/>
    <n v="17"/>
    <x v="1"/>
    <x v="8"/>
    <n v="0.11328275684711328"/>
    <x v="720"/>
    <x v="2"/>
    <x v="8"/>
  </r>
  <r>
    <n v="959"/>
    <x v="959"/>
    <x v="958"/>
    <n v="50000"/>
    <n v="19430"/>
    <x v="2"/>
    <x v="0"/>
    <x v="0"/>
    <n v="1421640665"/>
    <n v="1419048665"/>
    <x v="0"/>
    <n v="171"/>
    <x v="1"/>
    <x v="8"/>
    <n v="0.3886"/>
    <x v="721"/>
    <x v="2"/>
    <x v="8"/>
  </r>
  <r>
    <n v="960"/>
    <x v="960"/>
    <x v="959"/>
    <n v="55650"/>
    <n v="25655"/>
    <x v="2"/>
    <x v="0"/>
    <x v="0"/>
    <n v="1489500155"/>
    <n v="1485874955"/>
    <x v="0"/>
    <n v="188"/>
    <x v="1"/>
    <x v="8"/>
    <n v="0.46100628930817611"/>
    <x v="722"/>
    <x v="2"/>
    <x v="8"/>
  </r>
  <r>
    <n v="961"/>
    <x v="961"/>
    <x v="960"/>
    <n v="95000"/>
    <n v="40079"/>
    <x v="2"/>
    <x v="0"/>
    <x v="0"/>
    <n v="1487617200"/>
    <n v="1483634335"/>
    <x v="0"/>
    <n v="110"/>
    <x v="1"/>
    <x v="8"/>
    <n v="0.42188421052631581"/>
    <x v="723"/>
    <x v="2"/>
    <x v="8"/>
  </r>
  <r>
    <n v="962"/>
    <x v="962"/>
    <x v="961"/>
    <n v="2500"/>
    <n v="712"/>
    <x v="2"/>
    <x v="0"/>
    <x v="0"/>
    <n v="1455210353"/>
    <n v="1451927153"/>
    <x v="0"/>
    <n v="37"/>
    <x v="1"/>
    <x v="8"/>
    <n v="0.2848"/>
    <x v="724"/>
    <x v="2"/>
    <x v="8"/>
  </r>
  <r>
    <n v="963"/>
    <x v="963"/>
    <x v="962"/>
    <n v="35000"/>
    <n v="377"/>
    <x v="2"/>
    <x v="0"/>
    <x v="0"/>
    <n v="1476717319"/>
    <n v="1473693319"/>
    <x v="0"/>
    <n v="9"/>
    <x v="1"/>
    <x v="8"/>
    <n v="1.0771428571428571E-2"/>
    <x v="725"/>
    <x v="2"/>
    <x v="8"/>
  </r>
  <r>
    <n v="964"/>
    <x v="964"/>
    <x v="963"/>
    <n v="110000"/>
    <n v="879"/>
    <x v="2"/>
    <x v="5"/>
    <x v="5"/>
    <n v="1441119919"/>
    <n v="1437663919"/>
    <x v="0"/>
    <n v="29"/>
    <x v="1"/>
    <x v="8"/>
    <n v="7.9909090909090902E-3"/>
    <x v="726"/>
    <x v="2"/>
    <x v="8"/>
  </r>
  <r>
    <n v="965"/>
    <x v="965"/>
    <x v="964"/>
    <n v="25000"/>
    <n v="298"/>
    <x v="2"/>
    <x v="0"/>
    <x v="0"/>
    <n v="1477454340"/>
    <n v="1474676646"/>
    <x v="0"/>
    <n v="6"/>
    <x v="1"/>
    <x v="8"/>
    <n v="1.192E-2"/>
    <x v="727"/>
    <x v="2"/>
    <x v="8"/>
  </r>
  <r>
    <n v="966"/>
    <x v="966"/>
    <x v="965"/>
    <n v="12000"/>
    <n v="1776"/>
    <x v="2"/>
    <x v="0"/>
    <x v="0"/>
    <n v="1475766932"/>
    <n v="1473174932"/>
    <x v="0"/>
    <n v="30"/>
    <x v="1"/>
    <x v="8"/>
    <n v="0.14799999999999999"/>
    <x v="728"/>
    <x v="2"/>
    <x v="8"/>
  </r>
  <r>
    <n v="967"/>
    <x v="967"/>
    <x v="966"/>
    <n v="20000"/>
    <n v="3562"/>
    <x v="2"/>
    <x v="0"/>
    <x v="0"/>
    <n v="1461301574"/>
    <n v="1456121174"/>
    <x v="0"/>
    <n v="81"/>
    <x v="1"/>
    <x v="8"/>
    <n v="0.17810000000000001"/>
    <x v="729"/>
    <x v="2"/>
    <x v="8"/>
  </r>
  <r>
    <n v="968"/>
    <x v="968"/>
    <x v="967"/>
    <n v="8000"/>
    <n v="106"/>
    <x v="2"/>
    <x v="0"/>
    <x v="0"/>
    <n v="1408134034"/>
    <n v="1405542034"/>
    <x v="0"/>
    <n v="4"/>
    <x v="1"/>
    <x v="8"/>
    <n v="1.325E-2"/>
    <x v="730"/>
    <x v="2"/>
    <x v="8"/>
  </r>
  <r>
    <n v="969"/>
    <x v="969"/>
    <x v="968"/>
    <n v="30000"/>
    <n v="14000"/>
    <x v="2"/>
    <x v="14"/>
    <x v="10"/>
    <n v="1486624607"/>
    <n v="1483773407"/>
    <x v="0"/>
    <n v="11"/>
    <x v="1"/>
    <x v="8"/>
    <n v="0.46666666666666667"/>
    <x v="731"/>
    <x v="2"/>
    <x v="8"/>
  </r>
  <r>
    <n v="970"/>
    <x v="970"/>
    <x v="969"/>
    <n v="5000"/>
    <n v="2296"/>
    <x v="2"/>
    <x v="5"/>
    <x v="5"/>
    <n v="1485147540"/>
    <n v="1481951853"/>
    <x v="0"/>
    <n v="14"/>
    <x v="1"/>
    <x v="8"/>
    <n v="0.4592"/>
    <x v="732"/>
    <x v="2"/>
    <x v="8"/>
  </r>
  <r>
    <n v="971"/>
    <x v="971"/>
    <x v="970"/>
    <n v="100000"/>
    <n v="226"/>
    <x v="2"/>
    <x v="0"/>
    <x v="0"/>
    <n v="1433178060"/>
    <n v="1429290060"/>
    <x v="0"/>
    <n v="5"/>
    <x v="1"/>
    <x v="8"/>
    <n v="2.2599999999999999E-3"/>
    <x v="733"/>
    <x v="2"/>
    <x v="8"/>
  </r>
  <r>
    <n v="972"/>
    <x v="972"/>
    <x v="971"/>
    <n v="20000"/>
    <n v="6925"/>
    <x v="2"/>
    <x v="0"/>
    <x v="0"/>
    <n v="1409813940"/>
    <n v="1407271598"/>
    <x v="0"/>
    <n v="45"/>
    <x v="1"/>
    <x v="8"/>
    <n v="0.34625"/>
    <x v="734"/>
    <x v="2"/>
    <x v="8"/>
  </r>
  <r>
    <n v="973"/>
    <x v="973"/>
    <x v="972"/>
    <n v="20000"/>
    <n v="411"/>
    <x v="2"/>
    <x v="0"/>
    <x v="0"/>
    <n v="1447032093"/>
    <n v="1441844493"/>
    <x v="0"/>
    <n v="8"/>
    <x v="1"/>
    <x v="8"/>
    <n v="2.0549999999999999E-2"/>
    <x v="735"/>
    <x v="2"/>
    <x v="8"/>
  </r>
  <r>
    <n v="974"/>
    <x v="974"/>
    <x v="973"/>
    <n v="50000"/>
    <n v="280"/>
    <x v="2"/>
    <x v="0"/>
    <x v="0"/>
    <n v="1458925156"/>
    <n v="1456336756"/>
    <x v="0"/>
    <n v="3"/>
    <x v="1"/>
    <x v="8"/>
    <n v="5.5999999999999999E-3"/>
    <x v="736"/>
    <x v="2"/>
    <x v="8"/>
  </r>
  <r>
    <n v="975"/>
    <x v="975"/>
    <x v="974"/>
    <n v="100000"/>
    <n v="2607"/>
    <x v="2"/>
    <x v="0"/>
    <x v="0"/>
    <n v="1467132185"/>
    <n v="1461948185"/>
    <x v="0"/>
    <n v="24"/>
    <x v="1"/>
    <x v="8"/>
    <n v="2.6069999999999999E-2"/>
    <x v="737"/>
    <x v="2"/>
    <x v="8"/>
  </r>
  <r>
    <n v="976"/>
    <x v="976"/>
    <x v="975"/>
    <n v="150000"/>
    <n v="2889"/>
    <x v="2"/>
    <x v="2"/>
    <x v="2"/>
    <n v="1439515497"/>
    <n v="1435627497"/>
    <x v="0"/>
    <n v="18"/>
    <x v="1"/>
    <x v="8"/>
    <n v="1.9259999999999999E-2"/>
    <x v="738"/>
    <x v="2"/>
    <x v="8"/>
  </r>
  <r>
    <n v="977"/>
    <x v="977"/>
    <x v="976"/>
    <n v="2700"/>
    <n v="909"/>
    <x v="2"/>
    <x v="15"/>
    <x v="3"/>
    <n v="1456094197"/>
    <n v="1453502197"/>
    <x v="0"/>
    <n v="12"/>
    <x v="1"/>
    <x v="8"/>
    <n v="0.33666666666666667"/>
    <x v="739"/>
    <x v="2"/>
    <x v="8"/>
  </r>
  <r>
    <n v="978"/>
    <x v="978"/>
    <x v="977"/>
    <n v="172889"/>
    <n v="97273"/>
    <x v="2"/>
    <x v="11"/>
    <x v="9"/>
    <n v="1456385101"/>
    <n v="1453793101"/>
    <x v="0"/>
    <n v="123"/>
    <x v="1"/>
    <x v="8"/>
    <n v="0.5626326718299024"/>
    <x v="740"/>
    <x v="2"/>
    <x v="8"/>
  </r>
  <r>
    <n v="979"/>
    <x v="979"/>
    <x v="978"/>
    <n v="35000"/>
    <n v="28986.16"/>
    <x v="2"/>
    <x v="0"/>
    <x v="0"/>
    <n v="1466449140"/>
    <n v="1463392828"/>
    <x v="0"/>
    <n v="96"/>
    <x v="1"/>
    <x v="8"/>
    <n v="0.82817600000000002"/>
    <x v="741"/>
    <x v="2"/>
    <x v="8"/>
  </r>
  <r>
    <n v="980"/>
    <x v="980"/>
    <x v="979"/>
    <n v="10000"/>
    <n v="1486"/>
    <x v="2"/>
    <x v="0"/>
    <x v="0"/>
    <n v="1417387322"/>
    <n v="1413495722"/>
    <x v="0"/>
    <n v="31"/>
    <x v="1"/>
    <x v="8"/>
    <n v="0.14860000000000001"/>
    <x v="742"/>
    <x v="2"/>
    <x v="8"/>
  </r>
  <r>
    <n v="981"/>
    <x v="981"/>
    <x v="980"/>
    <n v="88888"/>
    <n v="11"/>
    <x v="2"/>
    <x v="0"/>
    <x v="0"/>
    <n v="1407624222"/>
    <n v="1405032222"/>
    <x v="0"/>
    <n v="4"/>
    <x v="1"/>
    <x v="8"/>
    <n v="1.2375123751237513E-4"/>
    <x v="743"/>
    <x v="2"/>
    <x v="8"/>
  </r>
  <r>
    <n v="982"/>
    <x v="982"/>
    <x v="981"/>
    <n v="17500"/>
    <n v="3"/>
    <x v="2"/>
    <x v="0"/>
    <x v="0"/>
    <n v="1475431486"/>
    <n v="1472839486"/>
    <x v="0"/>
    <n v="3"/>
    <x v="1"/>
    <x v="8"/>
    <n v="1.7142857142857143E-4"/>
    <x v="120"/>
    <x v="2"/>
    <x v="8"/>
  </r>
  <r>
    <n v="983"/>
    <x v="983"/>
    <x v="982"/>
    <n v="104219"/>
    <n v="30751"/>
    <x v="2"/>
    <x v="3"/>
    <x v="3"/>
    <n v="1471985640"/>
    <n v="1469289685"/>
    <x v="0"/>
    <n v="179"/>
    <x v="1"/>
    <x v="8"/>
    <n v="0.2950613611721471"/>
    <x v="744"/>
    <x v="2"/>
    <x v="8"/>
  </r>
  <r>
    <n v="984"/>
    <x v="984"/>
    <x v="983"/>
    <n v="10000"/>
    <n v="106"/>
    <x v="2"/>
    <x v="0"/>
    <x v="0"/>
    <n v="1427507208"/>
    <n v="1424918808"/>
    <x v="0"/>
    <n v="3"/>
    <x v="1"/>
    <x v="8"/>
    <n v="1.06E-2"/>
    <x v="745"/>
    <x v="2"/>
    <x v="8"/>
  </r>
  <r>
    <n v="985"/>
    <x v="985"/>
    <x v="984"/>
    <n v="30000"/>
    <n v="1888"/>
    <x v="2"/>
    <x v="12"/>
    <x v="3"/>
    <n v="1451602800"/>
    <n v="1449011610"/>
    <x v="0"/>
    <n v="23"/>
    <x v="1"/>
    <x v="8"/>
    <n v="6.2933333333333327E-2"/>
    <x v="746"/>
    <x v="2"/>
    <x v="8"/>
  </r>
  <r>
    <n v="986"/>
    <x v="986"/>
    <x v="985"/>
    <n v="20000"/>
    <n v="2550"/>
    <x v="2"/>
    <x v="1"/>
    <x v="1"/>
    <n v="1452384000"/>
    <n v="1447698300"/>
    <x v="0"/>
    <n v="23"/>
    <x v="1"/>
    <x v="8"/>
    <n v="0.1275"/>
    <x v="747"/>
    <x v="2"/>
    <x v="8"/>
  </r>
  <r>
    <n v="987"/>
    <x v="987"/>
    <x v="986"/>
    <n v="50000"/>
    <n v="6610"/>
    <x v="2"/>
    <x v="9"/>
    <x v="3"/>
    <n v="1403507050"/>
    <n v="1400051050"/>
    <x v="0"/>
    <n v="41"/>
    <x v="1"/>
    <x v="8"/>
    <n v="0.13220000000000001"/>
    <x v="748"/>
    <x v="2"/>
    <x v="8"/>
  </r>
  <r>
    <n v="988"/>
    <x v="988"/>
    <x v="987"/>
    <n v="5000"/>
    <n v="0"/>
    <x v="2"/>
    <x v="13"/>
    <x v="3"/>
    <n v="1475310825"/>
    <n v="1472718825"/>
    <x v="0"/>
    <n v="0"/>
    <x v="1"/>
    <x v="8"/>
    <n v="0"/>
    <x v="121"/>
    <x v="2"/>
    <x v="8"/>
  </r>
  <r>
    <n v="989"/>
    <x v="989"/>
    <x v="988"/>
    <n v="10000"/>
    <n v="1677"/>
    <x v="2"/>
    <x v="0"/>
    <x v="0"/>
    <n v="1475101495"/>
    <n v="1472509495"/>
    <x v="0"/>
    <n v="32"/>
    <x v="1"/>
    <x v="8"/>
    <n v="0.16769999999999999"/>
    <x v="749"/>
    <x v="2"/>
    <x v="8"/>
  </r>
  <r>
    <n v="990"/>
    <x v="990"/>
    <x v="989"/>
    <n v="25000"/>
    <n v="26"/>
    <x v="2"/>
    <x v="0"/>
    <x v="0"/>
    <n v="1409770164"/>
    <n v="1407178164"/>
    <x v="0"/>
    <n v="2"/>
    <x v="1"/>
    <x v="8"/>
    <n v="1.0399999999999999E-3"/>
    <x v="31"/>
    <x v="2"/>
    <x v="8"/>
  </r>
  <r>
    <n v="991"/>
    <x v="991"/>
    <x v="990"/>
    <n v="5000"/>
    <n v="212"/>
    <x v="2"/>
    <x v="1"/>
    <x v="1"/>
    <n v="1468349460"/>
    <n v="1466186988"/>
    <x v="0"/>
    <n v="7"/>
    <x v="1"/>
    <x v="8"/>
    <n v="4.24E-2"/>
    <x v="750"/>
    <x v="2"/>
    <x v="8"/>
  </r>
  <r>
    <n v="992"/>
    <x v="992"/>
    <x v="991"/>
    <n v="100000"/>
    <n v="467"/>
    <x v="2"/>
    <x v="0"/>
    <x v="0"/>
    <n v="1462655519"/>
    <n v="1457475119"/>
    <x v="0"/>
    <n v="4"/>
    <x v="1"/>
    <x v="8"/>
    <n v="4.6699999999999997E-3"/>
    <x v="751"/>
    <x v="2"/>
    <x v="8"/>
  </r>
  <r>
    <n v="993"/>
    <x v="993"/>
    <x v="992"/>
    <n v="70000"/>
    <n v="17561"/>
    <x v="2"/>
    <x v="0"/>
    <x v="0"/>
    <n v="1478926800"/>
    <n v="1476054568"/>
    <x v="0"/>
    <n v="196"/>
    <x v="1"/>
    <x v="8"/>
    <n v="0.25087142857142858"/>
    <x v="752"/>
    <x v="2"/>
    <x v="8"/>
  </r>
  <r>
    <n v="994"/>
    <x v="994"/>
    <x v="993"/>
    <n v="200000"/>
    <n v="4669"/>
    <x v="2"/>
    <x v="0"/>
    <x v="0"/>
    <n v="1417388340"/>
    <n v="1412835530"/>
    <x v="0"/>
    <n v="11"/>
    <x v="1"/>
    <x v="8"/>
    <n v="2.3345000000000001E-2"/>
    <x v="753"/>
    <x v="2"/>
    <x v="8"/>
  </r>
  <r>
    <n v="995"/>
    <x v="995"/>
    <x v="994"/>
    <n v="10000"/>
    <n v="726"/>
    <x v="2"/>
    <x v="0"/>
    <x v="0"/>
    <n v="1417276800"/>
    <n v="1415140480"/>
    <x v="0"/>
    <n v="9"/>
    <x v="1"/>
    <x v="8"/>
    <n v="7.2599999999999998E-2"/>
    <x v="754"/>
    <x v="2"/>
    <x v="8"/>
  </r>
  <r>
    <n v="996"/>
    <x v="996"/>
    <x v="995"/>
    <n v="4000"/>
    <n v="65"/>
    <x v="2"/>
    <x v="0"/>
    <x v="0"/>
    <n v="1406474820"/>
    <n v="1403902060"/>
    <x v="0"/>
    <n v="5"/>
    <x v="1"/>
    <x v="8"/>
    <n v="1.6250000000000001E-2"/>
    <x v="31"/>
    <x v="2"/>
    <x v="8"/>
  </r>
  <r>
    <n v="997"/>
    <x v="997"/>
    <x v="996"/>
    <n v="5000"/>
    <n v="65"/>
    <x v="2"/>
    <x v="0"/>
    <x v="0"/>
    <n v="1417145297"/>
    <n v="1414549697"/>
    <x v="0"/>
    <n v="8"/>
    <x v="1"/>
    <x v="8"/>
    <n v="1.2999999999999999E-2"/>
    <x v="755"/>
    <x v="2"/>
    <x v="8"/>
  </r>
  <r>
    <n v="998"/>
    <x v="998"/>
    <x v="997"/>
    <n v="60000"/>
    <n v="35135"/>
    <x v="2"/>
    <x v="5"/>
    <x v="5"/>
    <n v="1447909401"/>
    <n v="1444017801"/>
    <x v="0"/>
    <n v="229"/>
    <x v="1"/>
    <x v="8"/>
    <n v="0.58558333333333334"/>
    <x v="756"/>
    <x v="2"/>
    <x v="8"/>
  </r>
  <r>
    <n v="999"/>
    <x v="999"/>
    <x v="998"/>
    <n v="150000"/>
    <n v="11683"/>
    <x v="2"/>
    <x v="5"/>
    <x v="5"/>
    <n v="1415865720"/>
    <n v="1413270690"/>
    <x v="0"/>
    <n v="40"/>
    <x v="1"/>
    <x v="8"/>
    <n v="7.7886666666666673E-2"/>
    <x v="757"/>
    <x v="2"/>
    <x v="8"/>
  </r>
  <r>
    <n v="1000"/>
    <x v="1000"/>
    <x v="999"/>
    <n v="894700"/>
    <n v="19824"/>
    <x v="1"/>
    <x v="0"/>
    <x v="0"/>
    <n v="1489537560"/>
    <n v="1484357160"/>
    <x v="0"/>
    <n v="6"/>
    <x v="1"/>
    <x v="8"/>
    <n v="2.2157147647256063E-2"/>
    <x v="758"/>
    <x v="2"/>
    <x v="8"/>
  </r>
  <r>
    <n v="1001"/>
    <x v="1001"/>
    <x v="1000"/>
    <n v="5000"/>
    <n v="5200"/>
    <x v="1"/>
    <x v="1"/>
    <x v="1"/>
    <n v="1485796613"/>
    <n v="1481908613"/>
    <x v="0"/>
    <n v="4"/>
    <x v="1"/>
    <x v="8"/>
    <n v="1.04"/>
    <x v="759"/>
    <x v="2"/>
    <x v="8"/>
  </r>
  <r>
    <n v="1002"/>
    <x v="1002"/>
    <x v="1001"/>
    <n v="9999"/>
    <n v="2960"/>
    <x v="1"/>
    <x v="0"/>
    <x v="0"/>
    <n v="1450331940"/>
    <n v="1447777514"/>
    <x v="0"/>
    <n v="22"/>
    <x v="1"/>
    <x v="8"/>
    <n v="0.29602960296029601"/>
    <x v="760"/>
    <x v="2"/>
    <x v="8"/>
  </r>
  <r>
    <n v="1003"/>
    <x v="1003"/>
    <x v="1002"/>
    <n v="20000"/>
    <n v="3211"/>
    <x v="1"/>
    <x v="6"/>
    <x v="3"/>
    <n v="1489680061"/>
    <n v="1487091661"/>
    <x v="0"/>
    <n v="15"/>
    <x v="1"/>
    <x v="8"/>
    <n v="0.16055"/>
    <x v="761"/>
    <x v="2"/>
    <x v="8"/>
  </r>
  <r>
    <n v="1004"/>
    <x v="1004"/>
    <x v="1003"/>
    <n v="25000"/>
    <n v="20552"/>
    <x v="1"/>
    <x v="0"/>
    <x v="0"/>
    <n v="1455814827"/>
    <n v="1453222827"/>
    <x v="0"/>
    <n v="95"/>
    <x v="1"/>
    <x v="8"/>
    <n v="0.82208000000000003"/>
    <x v="762"/>
    <x v="2"/>
    <x v="8"/>
  </r>
  <r>
    <n v="1005"/>
    <x v="1005"/>
    <x v="1004"/>
    <n v="200000"/>
    <n v="150102"/>
    <x v="1"/>
    <x v="0"/>
    <x v="0"/>
    <n v="1446217183"/>
    <n v="1443538783"/>
    <x v="0"/>
    <n v="161"/>
    <x v="1"/>
    <x v="8"/>
    <n v="0.75051000000000001"/>
    <x v="763"/>
    <x v="2"/>
    <x v="8"/>
  </r>
  <r>
    <n v="1006"/>
    <x v="1006"/>
    <x v="1005"/>
    <n v="4000"/>
    <n v="234"/>
    <x v="1"/>
    <x v="0"/>
    <x v="0"/>
    <n v="1418368260"/>
    <n v="1417654672"/>
    <x v="0"/>
    <n v="8"/>
    <x v="1"/>
    <x v="8"/>
    <n v="5.8500000000000003E-2"/>
    <x v="764"/>
    <x v="2"/>
    <x v="8"/>
  </r>
  <r>
    <n v="1007"/>
    <x v="1007"/>
    <x v="1006"/>
    <n v="30000"/>
    <n v="13296"/>
    <x v="1"/>
    <x v="0"/>
    <x v="0"/>
    <n v="1481727623"/>
    <n v="1478095223"/>
    <x v="0"/>
    <n v="76"/>
    <x v="1"/>
    <x v="8"/>
    <n v="0.44319999999999998"/>
    <x v="765"/>
    <x v="2"/>
    <x v="8"/>
  </r>
  <r>
    <n v="1008"/>
    <x v="1008"/>
    <x v="1007"/>
    <n v="93500"/>
    <n v="250"/>
    <x v="1"/>
    <x v="14"/>
    <x v="10"/>
    <n v="1482953115"/>
    <n v="1480361115"/>
    <x v="0"/>
    <n v="1"/>
    <x v="1"/>
    <x v="8"/>
    <n v="2.6737967914438501E-3"/>
    <x v="409"/>
    <x v="2"/>
    <x v="8"/>
  </r>
  <r>
    <n v="1009"/>
    <x v="1009"/>
    <x v="1008"/>
    <n v="50000"/>
    <n v="6565"/>
    <x v="1"/>
    <x v="0"/>
    <x v="0"/>
    <n v="1466346646"/>
    <n v="1463754646"/>
    <x v="0"/>
    <n v="101"/>
    <x v="1"/>
    <x v="8"/>
    <n v="0.1313"/>
    <x v="178"/>
    <x v="2"/>
    <x v="8"/>
  </r>
  <r>
    <n v="1010"/>
    <x v="1010"/>
    <x v="1009"/>
    <n v="115250"/>
    <n v="220"/>
    <x v="1"/>
    <x v="0"/>
    <x v="0"/>
    <n v="1473044340"/>
    <n v="1468180462"/>
    <x v="0"/>
    <n v="4"/>
    <x v="1"/>
    <x v="8"/>
    <n v="1.9088937093275488E-3"/>
    <x v="698"/>
    <x v="2"/>
    <x v="8"/>
  </r>
  <r>
    <n v="1011"/>
    <x v="1011"/>
    <x v="1010"/>
    <n v="20000"/>
    <n v="75"/>
    <x v="1"/>
    <x v="0"/>
    <x v="0"/>
    <n v="1418938395"/>
    <n v="1415050395"/>
    <x v="0"/>
    <n v="1"/>
    <x v="1"/>
    <x v="8"/>
    <n v="3.7499999999999999E-3"/>
    <x v="766"/>
    <x v="2"/>
    <x v="8"/>
  </r>
  <r>
    <n v="1012"/>
    <x v="1012"/>
    <x v="1011"/>
    <n v="5000"/>
    <n v="1076751.05"/>
    <x v="1"/>
    <x v="0"/>
    <x v="0"/>
    <n v="1485254052"/>
    <n v="1481366052"/>
    <x v="0"/>
    <n v="775"/>
    <x v="1"/>
    <x v="8"/>
    <n v="215.35021"/>
    <x v="767"/>
    <x v="2"/>
    <x v="8"/>
  </r>
  <r>
    <n v="1013"/>
    <x v="1013"/>
    <x v="1012"/>
    <n v="25000"/>
    <n v="8632"/>
    <x v="1"/>
    <x v="0"/>
    <x v="0"/>
    <n v="1451419200"/>
    <n v="1449000056"/>
    <x v="0"/>
    <n v="90"/>
    <x v="1"/>
    <x v="8"/>
    <n v="0.34527999999999998"/>
    <x v="768"/>
    <x v="2"/>
    <x v="8"/>
  </r>
  <r>
    <n v="1014"/>
    <x v="1014"/>
    <x v="1013"/>
    <n v="10000"/>
    <n v="3060"/>
    <x v="1"/>
    <x v="0"/>
    <x v="0"/>
    <n v="1420070615"/>
    <n v="1415750615"/>
    <x v="0"/>
    <n v="16"/>
    <x v="1"/>
    <x v="8"/>
    <n v="0.30599999999999999"/>
    <x v="769"/>
    <x v="2"/>
    <x v="8"/>
  </r>
  <r>
    <n v="1015"/>
    <x v="1015"/>
    <x v="1014"/>
    <n v="9000"/>
    <n v="240"/>
    <x v="1"/>
    <x v="16"/>
    <x v="11"/>
    <n v="1448489095"/>
    <n v="1445893495"/>
    <x v="0"/>
    <n v="6"/>
    <x v="1"/>
    <x v="8"/>
    <n v="2.6666666666666668E-2"/>
    <x v="379"/>
    <x v="2"/>
    <x v="8"/>
  </r>
  <r>
    <n v="1016"/>
    <x v="1016"/>
    <x v="1015"/>
    <n v="100000"/>
    <n v="2842"/>
    <x v="1"/>
    <x v="0"/>
    <x v="0"/>
    <n v="1459992856"/>
    <n v="1456108456"/>
    <x v="0"/>
    <n v="38"/>
    <x v="1"/>
    <x v="8"/>
    <n v="2.8420000000000001E-2"/>
    <x v="770"/>
    <x v="2"/>
    <x v="8"/>
  </r>
  <r>
    <n v="1017"/>
    <x v="1017"/>
    <x v="1016"/>
    <n v="250000"/>
    <n v="57197"/>
    <x v="1"/>
    <x v="0"/>
    <x v="0"/>
    <n v="1448125935"/>
    <n v="1444666335"/>
    <x v="0"/>
    <n v="355"/>
    <x v="1"/>
    <x v="8"/>
    <n v="0.22878799999999999"/>
    <x v="771"/>
    <x v="2"/>
    <x v="8"/>
  </r>
  <r>
    <n v="1018"/>
    <x v="1018"/>
    <x v="1017"/>
    <n v="20000"/>
    <n v="621"/>
    <x v="1"/>
    <x v="0"/>
    <x v="0"/>
    <n v="1468496933"/>
    <n v="1465904933"/>
    <x v="0"/>
    <n v="7"/>
    <x v="1"/>
    <x v="8"/>
    <n v="3.1050000000000001E-2"/>
    <x v="772"/>
    <x v="2"/>
    <x v="8"/>
  </r>
  <r>
    <n v="1019"/>
    <x v="1019"/>
    <x v="1018"/>
    <n v="45000"/>
    <n v="21300"/>
    <x v="1"/>
    <x v="0"/>
    <x v="0"/>
    <n v="1423092149"/>
    <n v="1420500149"/>
    <x v="0"/>
    <n v="400"/>
    <x v="1"/>
    <x v="8"/>
    <n v="0.47333333333333333"/>
    <x v="460"/>
    <x v="2"/>
    <x v="8"/>
  </r>
  <r>
    <n v="1020"/>
    <x v="1020"/>
    <x v="1019"/>
    <n v="1550"/>
    <n v="3186"/>
    <x v="0"/>
    <x v="5"/>
    <x v="5"/>
    <n v="1433206020"/>
    <n v="1430617209"/>
    <x v="0"/>
    <n v="30"/>
    <x v="0"/>
    <x v="15"/>
    <n v="2.0554838709677421"/>
    <x v="773"/>
    <x v="4"/>
    <x v="15"/>
  </r>
  <r>
    <n v="1021"/>
    <x v="1021"/>
    <x v="1020"/>
    <n v="3000"/>
    <n v="10554.11"/>
    <x v="0"/>
    <x v="0"/>
    <x v="0"/>
    <n v="1445054400"/>
    <n v="1443074571"/>
    <x v="1"/>
    <n v="478"/>
    <x v="0"/>
    <x v="15"/>
    <n v="3.5180366666666667"/>
    <x v="774"/>
    <x v="4"/>
    <x v="15"/>
  </r>
  <r>
    <n v="1022"/>
    <x v="1022"/>
    <x v="1021"/>
    <n v="2000"/>
    <n v="2298"/>
    <x v="0"/>
    <x v="0"/>
    <x v="0"/>
    <n v="1431876677"/>
    <n v="1429284677"/>
    <x v="1"/>
    <n v="74"/>
    <x v="0"/>
    <x v="15"/>
    <n v="1.149"/>
    <x v="775"/>
    <x v="4"/>
    <x v="15"/>
  </r>
  <r>
    <n v="1023"/>
    <x v="1023"/>
    <x v="1022"/>
    <n v="2000"/>
    <n v="4743"/>
    <x v="0"/>
    <x v="1"/>
    <x v="1"/>
    <n v="1434837861"/>
    <n v="1432245861"/>
    <x v="0"/>
    <n v="131"/>
    <x v="0"/>
    <x v="15"/>
    <n v="2.3715000000000002"/>
    <x v="776"/>
    <x v="4"/>
    <x v="15"/>
  </r>
  <r>
    <n v="1024"/>
    <x v="1024"/>
    <x v="1023"/>
    <n v="20000"/>
    <n v="23727.55"/>
    <x v="0"/>
    <x v="11"/>
    <x v="9"/>
    <n v="1454248563"/>
    <n v="1451656563"/>
    <x v="1"/>
    <n v="61"/>
    <x v="0"/>
    <x v="15"/>
    <n v="1.1863774999999999"/>
    <x v="777"/>
    <x v="4"/>
    <x v="15"/>
  </r>
  <r>
    <n v="1025"/>
    <x v="1025"/>
    <x v="1024"/>
    <n v="70000"/>
    <n v="76949.820000000007"/>
    <x v="0"/>
    <x v="0"/>
    <x v="0"/>
    <n v="1426532437"/>
    <n v="1423944037"/>
    <x v="1"/>
    <n v="1071"/>
    <x v="0"/>
    <x v="15"/>
    <n v="1.099283142857143"/>
    <x v="778"/>
    <x v="4"/>
    <x v="15"/>
  </r>
  <r>
    <n v="1026"/>
    <x v="1026"/>
    <x v="1025"/>
    <n v="7000"/>
    <n v="7000.58"/>
    <x v="0"/>
    <x v="1"/>
    <x v="1"/>
    <n v="1459414016"/>
    <n v="1456480016"/>
    <x v="1"/>
    <n v="122"/>
    <x v="0"/>
    <x v="15"/>
    <n v="1.0000828571428571"/>
    <x v="779"/>
    <x v="4"/>
    <x v="15"/>
  </r>
  <r>
    <n v="1027"/>
    <x v="1027"/>
    <x v="1026"/>
    <n v="7501"/>
    <n v="7733"/>
    <x v="0"/>
    <x v="0"/>
    <x v="0"/>
    <n v="1414025347"/>
    <n v="1411433347"/>
    <x v="1"/>
    <n v="111"/>
    <x v="0"/>
    <x v="15"/>
    <n v="1.0309292094387414"/>
    <x v="780"/>
    <x v="4"/>
    <x v="15"/>
  </r>
  <r>
    <n v="1028"/>
    <x v="1028"/>
    <x v="1027"/>
    <n v="10000"/>
    <n v="11727"/>
    <x v="0"/>
    <x v="1"/>
    <x v="1"/>
    <n v="1488830400"/>
    <n v="1484924605"/>
    <x v="1"/>
    <n v="255"/>
    <x v="0"/>
    <x v="15"/>
    <n v="1.1727000000000001"/>
    <x v="781"/>
    <x v="4"/>
    <x v="15"/>
  </r>
  <r>
    <n v="1029"/>
    <x v="1029"/>
    <x v="1028"/>
    <n v="10000"/>
    <n v="11176"/>
    <x v="0"/>
    <x v="11"/>
    <x v="9"/>
    <n v="1428184740"/>
    <n v="1423501507"/>
    <x v="0"/>
    <n v="141"/>
    <x v="0"/>
    <x v="15"/>
    <n v="1.1175999999999999"/>
    <x v="782"/>
    <x v="4"/>
    <x v="15"/>
  </r>
  <r>
    <n v="1030"/>
    <x v="1030"/>
    <x v="1029"/>
    <n v="2000"/>
    <n v="6842"/>
    <x v="0"/>
    <x v="0"/>
    <x v="0"/>
    <n v="1473680149"/>
    <n v="1472470549"/>
    <x v="0"/>
    <n v="159"/>
    <x v="0"/>
    <x v="15"/>
    <n v="3.4209999999999998"/>
    <x v="783"/>
    <x v="4"/>
    <x v="15"/>
  </r>
  <r>
    <n v="1031"/>
    <x v="1031"/>
    <x v="1030"/>
    <n v="10000"/>
    <n v="10740"/>
    <x v="0"/>
    <x v="0"/>
    <x v="0"/>
    <n v="1450290010"/>
    <n v="1447698010"/>
    <x v="0"/>
    <n v="99"/>
    <x v="0"/>
    <x v="15"/>
    <n v="1.0740000000000001"/>
    <x v="784"/>
    <x v="4"/>
    <x v="15"/>
  </r>
  <r>
    <n v="1032"/>
    <x v="1032"/>
    <x v="1031"/>
    <n v="5400"/>
    <n v="5858.84"/>
    <x v="0"/>
    <x v="0"/>
    <x v="0"/>
    <n v="1466697625"/>
    <n v="1464105625"/>
    <x v="0"/>
    <n v="96"/>
    <x v="0"/>
    <x v="15"/>
    <n v="1.0849703703703704"/>
    <x v="785"/>
    <x v="4"/>
    <x v="15"/>
  </r>
  <r>
    <n v="1033"/>
    <x v="1033"/>
    <x v="1032"/>
    <n v="1328"/>
    <n v="1366"/>
    <x v="0"/>
    <x v="1"/>
    <x v="1"/>
    <n v="1481564080"/>
    <n v="1479144880"/>
    <x v="0"/>
    <n v="27"/>
    <x v="0"/>
    <x v="15"/>
    <n v="1.0286144578313252"/>
    <x v="786"/>
    <x v="4"/>
    <x v="15"/>
  </r>
  <r>
    <n v="1034"/>
    <x v="1034"/>
    <x v="1033"/>
    <n v="5000"/>
    <n v="6500.09"/>
    <x v="0"/>
    <x v="0"/>
    <x v="0"/>
    <n v="1470369540"/>
    <n v="1467604804"/>
    <x v="0"/>
    <n v="166"/>
    <x v="0"/>
    <x v="15"/>
    <n v="1.3000180000000001"/>
    <x v="787"/>
    <x v="4"/>
    <x v="15"/>
  </r>
  <r>
    <n v="1035"/>
    <x v="1035"/>
    <x v="1034"/>
    <n v="4600"/>
    <n v="4952"/>
    <x v="0"/>
    <x v="0"/>
    <x v="0"/>
    <n v="1423668220"/>
    <n v="1421076220"/>
    <x v="0"/>
    <n v="76"/>
    <x v="0"/>
    <x v="15"/>
    <n v="1.0765217391304347"/>
    <x v="788"/>
    <x v="4"/>
    <x v="15"/>
  </r>
  <r>
    <n v="1036"/>
    <x v="1036"/>
    <x v="1035"/>
    <n v="4500"/>
    <n v="5056.22"/>
    <x v="0"/>
    <x v="0"/>
    <x v="0"/>
    <n v="1357545600"/>
    <n v="1354790790"/>
    <x v="0"/>
    <n v="211"/>
    <x v="0"/>
    <x v="15"/>
    <n v="1.1236044444444444"/>
    <x v="789"/>
    <x v="4"/>
    <x v="15"/>
  </r>
  <r>
    <n v="1037"/>
    <x v="1037"/>
    <x v="1036"/>
    <n v="1000"/>
    <n v="1021"/>
    <x v="0"/>
    <x v="0"/>
    <x v="0"/>
    <n v="1431925200"/>
    <n v="1429991062"/>
    <x v="0"/>
    <n v="21"/>
    <x v="0"/>
    <x v="15"/>
    <n v="1.0209999999999999"/>
    <x v="790"/>
    <x v="4"/>
    <x v="15"/>
  </r>
  <r>
    <n v="1038"/>
    <x v="1038"/>
    <x v="1037"/>
    <n v="1500"/>
    <n v="2180"/>
    <x v="0"/>
    <x v="0"/>
    <x v="0"/>
    <n v="1458362023"/>
    <n v="1455773623"/>
    <x v="0"/>
    <n v="61"/>
    <x v="0"/>
    <x v="15"/>
    <n v="1.4533333333333334"/>
    <x v="791"/>
    <x v="4"/>
    <x v="15"/>
  </r>
  <r>
    <n v="1039"/>
    <x v="1039"/>
    <x v="1038"/>
    <n v="500"/>
    <n v="641"/>
    <x v="0"/>
    <x v="0"/>
    <x v="0"/>
    <n v="1481615940"/>
    <n v="1479436646"/>
    <x v="0"/>
    <n v="30"/>
    <x v="0"/>
    <x v="15"/>
    <n v="1.282"/>
    <x v="792"/>
    <x v="4"/>
    <x v="15"/>
  </r>
  <r>
    <n v="1040"/>
    <x v="1040"/>
    <x v="1039"/>
    <n v="85000"/>
    <n v="250"/>
    <x v="1"/>
    <x v="0"/>
    <x v="0"/>
    <n v="1472317209"/>
    <n v="1469725209"/>
    <x v="0"/>
    <n v="1"/>
    <x v="1"/>
    <x v="16"/>
    <n v="2.9411764705882353E-3"/>
    <x v="409"/>
    <x v="5"/>
    <x v="16"/>
  </r>
  <r>
    <n v="1041"/>
    <x v="1041"/>
    <x v="1040"/>
    <n v="50"/>
    <n v="0"/>
    <x v="1"/>
    <x v="0"/>
    <x v="0"/>
    <n v="1406769992"/>
    <n v="1405041992"/>
    <x v="0"/>
    <n v="0"/>
    <x v="1"/>
    <x v="16"/>
    <n v="0"/>
    <x v="121"/>
    <x v="5"/>
    <x v="16"/>
  </r>
  <r>
    <n v="1042"/>
    <x v="1042"/>
    <x v="1041"/>
    <n v="650"/>
    <n v="10"/>
    <x v="1"/>
    <x v="0"/>
    <x v="0"/>
    <n v="1410516000"/>
    <n v="1406824948"/>
    <x v="0"/>
    <n v="1"/>
    <x v="1"/>
    <x v="16"/>
    <n v="1.5384615384615385E-2"/>
    <x v="119"/>
    <x v="5"/>
    <x v="16"/>
  </r>
  <r>
    <n v="1043"/>
    <x v="1043"/>
    <x v="1042"/>
    <n v="100000"/>
    <n v="8537"/>
    <x v="1"/>
    <x v="0"/>
    <x v="0"/>
    <n v="1432101855"/>
    <n v="1429509855"/>
    <x v="0"/>
    <n v="292"/>
    <x v="1"/>
    <x v="16"/>
    <n v="8.5370000000000001E-2"/>
    <x v="793"/>
    <x v="5"/>
    <x v="16"/>
  </r>
  <r>
    <n v="1044"/>
    <x v="1044"/>
    <x v="1043"/>
    <n v="7000"/>
    <n v="6"/>
    <x v="1"/>
    <x v="0"/>
    <x v="0"/>
    <n v="1425587220"/>
    <n v="1420668801"/>
    <x v="0"/>
    <n v="2"/>
    <x v="1"/>
    <x v="16"/>
    <n v="8.571428571428571E-4"/>
    <x v="366"/>
    <x v="5"/>
    <x v="16"/>
  </r>
  <r>
    <n v="1045"/>
    <x v="1045"/>
    <x v="1044"/>
    <n v="10000"/>
    <n v="266"/>
    <x v="1"/>
    <x v="0"/>
    <x v="0"/>
    <n v="1408827550"/>
    <n v="1406235550"/>
    <x v="0"/>
    <n v="8"/>
    <x v="1"/>
    <x v="16"/>
    <n v="2.6599999999999999E-2"/>
    <x v="794"/>
    <x v="5"/>
    <x v="16"/>
  </r>
  <r>
    <n v="1046"/>
    <x v="1046"/>
    <x v="1045"/>
    <n v="3000"/>
    <n v="0"/>
    <x v="1"/>
    <x v="12"/>
    <x v="3"/>
    <n v="1451161560"/>
    <n v="1447273560"/>
    <x v="0"/>
    <n v="0"/>
    <x v="1"/>
    <x v="16"/>
    <n v="0"/>
    <x v="121"/>
    <x v="5"/>
    <x v="16"/>
  </r>
  <r>
    <n v="1047"/>
    <x v="1047"/>
    <x v="1046"/>
    <n v="2000"/>
    <n v="1"/>
    <x v="1"/>
    <x v="0"/>
    <x v="0"/>
    <n v="1415219915"/>
    <n v="1412624315"/>
    <x v="0"/>
    <n v="1"/>
    <x v="1"/>
    <x v="16"/>
    <n v="5.0000000000000001E-4"/>
    <x v="120"/>
    <x v="5"/>
    <x v="16"/>
  </r>
  <r>
    <n v="1048"/>
    <x v="1048"/>
    <x v="1047"/>
    <n v="15000"/>
    <n v="212"/>
    <x v="1"/>
    <x v="0"/>
    <x v="0"/>
    <n v="1474766189"/>
    <n v="1471310189"/>
    <x v="0"/>
    <n v="4"/>
    <x v="1"/>
    <x v="16"/>
    <n v="1.4133333333333333E-2"/>
    <x v="450"/>
    <x v="5"/>
    <x v="16"/>
  </r>
  <r>
    <n v="1049"/>
    <x v="1049"/>
    <x v="1048"/>
    <n v="12000"/>
    <n v="0"/>
    <x v="1"/>
    <x v="0"/>
    <x v="0"/>
    <n v="1455272445"/>
    <n v="1452680445"/>
    <x v="0"/>
    <n v="0"/>
    <x v="1"/>
    <x v="16"/>
    <n v="0"/>
    <x v="121"/>
    <x v="5"/>
    <x v="16"/>
  </r>
  <r>
    <n v="1050"/>
    <x v="1050"/>
    <x v="1049"/>
    <n v="2500"/>
    <n v="0"/>
    <x v="1"/>
    <x v="0"/>
    <x v="0"/>
    <n v="1442257677"/>
    <n v="1439665677"/>
    <x v="0"/>
    <n v="0"/>
    <x v="1"/>
    <x v="16"/>
    <n v="0"/>
    <x v="121"/>
    <x v="5"/>
    <x v="16"/>
  </r>
  <r>
    <n v="1051"/>
    <x v="1051"/>
    <x v="1050"/>
    <n v="500"/>
    <n v="0"/>
    <x v="1"/>
    <x v="0"/>
    <x v="0"/>
    <n v="1409098825"/>
    <n v="1406679625"/>
    <x v="0"/>
    <n v="0"/>
    <x v="1"/>
    <x v="16"/>
    <n v="0"/>
    <x v="121"/>
    <x v="5"/>
    <x v="16"/>
  </r>
  <r>
    <n v="1052"/>
    <x v="1052"/>
    <x v="1051"/>
    <n v="4336"/>
    <n v="0"/>
    <x v="1"/>
    <x v="0"/>
    <x v="0"/>
    <n v="1465243740"/>
    <n v="1461438495"/>
    <x v="0"/>
    <n v="0"/>
    <x v="1"/>
    <x v="16"/>
    <n v="0"/>
    <x v="121"/>
    <x v="5"/>
    <x v="16"/>
  </r>
  <r>
    <n v="1053"/>
    <x v="1053"/>
    <x v="1052"/>
    <n v="1500"/>
    <n v="15"/>
    <x v="1"/>
    <x v="0"/>
    <x v="0"/>
    <n v="1488773332"/>
    <n v="1486613332"/>
    <x v="0"/>
    <n v="1"/>
    <x v="1"/>
    <x v="16"/>
    <n v="0.01"/>
    <x v="2"/>
    <x v="5"/>
    <x v="16"/>
  </r>
  <r>
    <n v="1054"/>
    <x v="1054"/>
    <x v="1053"/>
    <n v="2500"/>
    <n v="0"/>
    <x v="1"/>
    <x v="0"/>
    <x v="0"/>
    <n v="1407708000"/>
    <n v="1405110399"/>
    <x v="0"/>
    <n v="0"/>
    <x v="1"/>
    <x v="16"/>
    <n v="0"/>
    <x v="121"/>
    <x v="5"/>
    <x v="16"/>
  </r>
  <r>
    <n v="1055"/>
    <x v="1055"/>
    <x v="1054"/>
    <n v="3500"/>
    <n v="0"/>
    <x v="1"/>
    <x v="0"/>
    <x v="0"/>
    <n v="1457394545"/>
    <n v="1454802545"/>
    <x v="0"/>
    <n v="0"/>
    <x v="1"/>
    <x v="16"/>
    <n v="0"/>
    <x v="121"/>
    <x v="5"/>
    <x v="16"/>
  </r>
  <r>
    <n v="1056"/>
    <x v="1056"/>
    <x v="1055"/>
    <n v="10000"/>
    <n v="0"/>
    <x v="1"/>
    <x v="0"/>
    <x v="0"/>
    <n v="1429892177"/>
    <n v="1424711777"/>
    <x v="0"/>
    <n v="0"/>
    <x v="1"/>
    <x v="16"/>
    <n v="0"/>
    <x v="121"/>
    <x v="5"/>
    <x v="16"/>
  </r>
  <r>
    <n v="1057"/>
    <x v="1057"/>
    <x v="1056"/>
    <n v="10000"/>
    <n v="0"/>
    <x v="1"/>
    <x v="0"/>
    <x v="0"/>
    <n v="1480888483"/>
    <n v="1478292883"/>
    <x v="0"/>
    <n v="0"/>
    <x v="1"/>
    <x v="16"/>
    <n v="0"/>
    <x v="121"/>
    <x v="5"/>
    <x v="16"/>
  </r>
  <r>
    <n v="1058"/>
    <x v="1058"/>
    <x v="1057"/>
    <n v="40000"/>
    <n v="0"/>
    <x v="1"/>
    <x v="0"/>
    <x v="0"/>
    <n v="1427328000"/>
    <n v="1423777043"/>
    <x v="0"/>
    <n v="0"/>
    <x v="1"/>
    <x v="16"/>
    <n v="0"/>
    <x v="121"/>
    <x v="5"/>
    <x v="16"/>
  </r>
  <r>
    <n v="1059"/>
    <x v="1059"/>
    <x v="1058"/>
    <n v="1100"/>
    <n v="0"/>
    <x v="1"/>
    <x v="0"/>
    <x v="0"/>
    <n v="1426269456"/>
    <n v="1423681056"/>
    <x v="0"/>
    <n v="0"/>
    <x v="1"/>
    <x v="16"/>
    <n v="0"/>
    <x v="121"/>
    <x v="5"/>
    <x v="16"/>
  </r>
  <r>
    <n v="1060"/>
    <x v="1060"/>
    <x v="1059"/>
    <n v="5000"/>
    <n v="50"/>
    <x v="1"/>
    <x v="0"/>
    <x v="0"/>
    <n v="1429134893"/>
    <n v="1426542893"/>
    <x v="0"/>
    <n v="1"/>
    <x v="1"/>
    <x v="16"/>
    <n v="0.01"/>
    <x v="73"/>
    <x v="5"/>
    <x v="16"/>
  </r>
  <r>
    <n v="1061"/>
    <x v="1061"/>
    <x v="1060"/>
    <n v="4000"/>
    <n v="0"/>
    <x v="1"/>
    <x v="0"/>
    <x v="0"/>
    <n v="1462150800"/>
    <n v="1456987108"/>
    <x v="0"/>
    <n v="0"/>
    <x v="1"/>
    <x v="16"/>
    <n v="0"/>
    <x v="121"/>
    <x v="5"/>
    <x v="16"/>
  </r>
  <r>
    <n v="1062"/>
    <x v="1062"/>
    <x v="1061"/>
    <n v="199"/>
    <n v="190"/>
    <x v="1"/>
    <x v="0"/>
    <x v="0"/>
    <n v="1468351341"/>
    <n v="1467746541"/>
    <x v="0"/>
    <n v="4"/>
    <x v="1"/>
    <x v="16"/>
    <n v="0.95477386934673369"/>
    <x v="125"/>
    <x v="5"/>
    <x v="16"/>
  </r>
  <r>
    <n v="1063"/>
    <x v="1063"/>
    <x v="1062"/>
    <n v="1000"/>
    <n v="0"/>
    <x v="1"/>
    <x v="0"/>
    <x v="0"/>
    <n v="1472604262"/>
    <n v="1470012262"/>
    <x v="0"/>
    <n v="0"/>
    <x v="1"/>
    <x v="16"/>
    <n v="0"/>
    <x v="121"/>
    <x v="5"/>
    <x v="16"/>
  </r>
  <r>
    <n v="1064"/>
    <x v="1064"/>
    <x v="1063"/>
    <n v="90000"/>
    <n v="8077"/>
    <x v="2"/>
    <x v="0"/>
    <x v="0"/>
    <n v="1373174903"/>
    <n v="1369286903"/>
    <x v="0"/>
    <n v="123"/>
    <x v="1"/>
    <x v="17"/>
    <n v="8.9744444444444446E-2"/>
    <x v="795"/>
    <x v="6"/>
    <x v="17"/>
  </r>
  <r>
    <n v="1065"/>
    <x v="1065"/>
    <x v="1064"/>
    <n v="3000"/>
    <n v="81"/>
    <x v="2"/>
    <x v="2"/>
    <x v="2"/>
    <n v="1392800922"/>
    <n v="1390381722"/>
    <x v="0"/>
    <n v="5"/>
    <x v="1"/>
    <x v="17"/>
    <n v="2.7E-2"/>
    <x v="796"/>
    <x v="6"/>
    <x v="17"/>
  </r>
  <r>
    <n v="1066"/>
    <x v="1066"/>
    <x v="1065"/>
    <n v="150000"/>
    <n v="5051"/>
    <x v="2"/>
    <x v="0"/>
    <x v="0"/>
    <n v="1375657582"/>
    <n v="1371769582"/>
    <x v="0"/>
    <n v="148"/>
    <x v="1"/>
    <x v="17"/>
    <n v="3.3673333333333333E-2"/>
    <x v="797"/>
    <x v="6"/>
    <x v="17"/>
  </r>
  <r>
    <n v="1067"/>
    <x v="1067"/>
    <x v="1066"/>
    <n v="500"/>
    <n v="130"/>
    <x v="2"/>
    <x v="0"/>
    <x v="0"/>
    <n v="1387657931"/>
    <n v="1385065931"/>
    <x v="0"/>
    <n v="10"/>
    <x v="1"/>
    <x v="17"/>
    <n v="0.26"/>
    <x v="31"/>
    <x v="6"/>
    <x v="17"/>
  </r>
  <r>
    <n v="1068"/>
    <x v="1068"/>
    <x v="1067"/>
    <n v="30000"/>
    <n v="45"/>
    <x v="2"/>
    <x v="0"/>
    <x v="0"/>
    <n v="1460274864"/>
    <n v="1457686464"/>
    <x v="0"/>
    <n v="4"/>
    <x v="1"/>
    <x v="17"/>
    <n v="1.5E-3"/>
    <x v="798"/>
    <x v="6"/>
    <x v="17"/>
  </r>
  <r>
    <n v="1069"/>
    <x v="1069"/>
    <x v="1068"/>
    <n v="2200"/>
    <n v="850"/>
    <x v="2"/>
    <x v="0"/>
    <x v="0"/>
    <n v="1385447459"/>
    <n v="1382679059"/>
    <x v="0"/>
    <n v="21"/>
    <x v="1"/>
    <x v="17"/>
    <n v="0.38636363636363635"/>
    <x v="799"/>
    <x v="6"/>
    <x v="17"/>
  </r>
  <r>
    <n v="1070"/>
    <x v="1070"/>
    <x v="1069"/>
    <n v="10000"/>
    <n v="70"/>
    <x v="2"/>
    <x v="0"/>
    <x v="0"/>
    <n v="1349050622"/>
    <n v="1347322622"/>
    <x v="0"/>
    <n v="2"/>
    <x v="1"/>
    <x v="17"/>
    <n v="7.0000000000000001E-3"/>
    <x v="436"/>
    <x v="6"/>
    <x v="17"/>
  </r>
  <r>
    <n v="1071"/>
    <x v="1071"/>
    <x v="1070"/>
    <n v="100"/>
    <n v="0"/>
    <x v="2"/>
    <x v="10"/>
    <x v="8"/>
    <n v="1447787093"/>
    <n v="1445191493"/>
    <x v="0"/>
    <n v="0"/>
    <x v="1"/>
    <x v="17"/>
    <n v="0"/>
    <x v="121"/>
    <x v="6"/>
    <x v="17"/>
  </r>
  <r>
    <n v="1072"/>
    <x v="1072"/>
    <x v="1071"/>
    <n v="75000"/>
    <n v="51"/>
    <x v="2"/>
    <x v="0"/>
    <x v="0"/>
    <n v="1391630297"/>
    <n v="1389038297"/>
    <x v="0"/>
    <n v="4"/>
    <x v="1"/>
    <x v="17"/>
    <n v="6.8000000000000005E-4"/>
    <x v="800"/>
    <x v="6"/>
    <x v="17"/>
  </r>
  <r>
    <n v="1073"/>
    <x v="1073"/>
    <x v="1072"/>
    <n v="750"/>
    <n v="10"/>
    <x v="2"/>
    <x v="0"/>
    <x v="0"/>
    <n v="1318806541"/>
    <n v="1316214541"/>
    <x v="0"/>
    <n v="1"/>
    <x v="1"/>
    <x v="17"/>
    <n v="1.3333333333333334E-2"/>
    <x v="119"/>
    <x v="6"/>
    <x v="17"/>
  </r>
  <r>
    <n v="1074"/>
    <x v="1074"/>
    <x v="1073"/>
    <n v="54000"/>
    <n v="3407"/>
    <x v="2"/>
    <x v="0"/>
    <x v="0"/>
    <n v="1388808545"/>
    <n v="1386216545"/>
    <x v="0"/>
    <n v="30"/>
    <x v="1"/>
    <x v="17"/>
    <n v="6.3092592592592589E-2"/>
    <x v="801"/>
    <x v="6"/>
    <x v="17"/>
  </r>
  <r>
    <n v="1075"/>
    <x v="1075"/>
    <x v="1074"/>
    <n v="1000"/>
    <n v="45"/>
    <x v="2"/>
    <x v="0"/>
    <x v="0"/>
    <n v="1336340516"/>
    <n v="1333748516"/>
    <x v="0"/>
    <n v="3"/>
    <x v="1"/>
    <x v="17"/>
    <n v="4.4999999999999998E-2"/>
    <x v="2"/>
    <x v="6"/>
    <x v="17"/>
  </r>
  <r>
    <n v="1076"/>
    <x v="1076"/>
    <x v="1075"/>
    <n v="75000"/>
    <n v="47074"/>
    <x v="2"/>
    <x v="0"/>
    <x v="0"/>
    <n v="1410426250"/>
    <n v="1405674250"/>
    <x v="0"/>
    <n v="975"/>
    <x v="1"/>
    <x v="17"/>
    <n v="0.62765333333333329"/>
    <x v="802"/>
    <x v="6"/>
    <x v="17"/>
  </r>
  <r>
    <n v="1077"/>
    <x v="1077"/>
    <x v="1076"/>
    <n v="25000"/>
    <n v="7344"/>
    <x v="2"/>
    <x v="0"/>
    <x v="0"/>
    <n v="1452744011"/>
    <n v="1450152011"/>
    <x v="0"/>
    <n v="167"/>
    <x v="1"/>
    <x v="17"/>
    <n v="0.29376000000000002"/>
    <x v="803"/>
    <x v="6"/>
    <x v="17"/>
  </r>
  <r>
    <n v="1078"/>
    <x v="1078"/>
    <x v="1077"/>
    <n v="600"/>
    <n v="45"/>
    <x v="2"/>
    <x v="0"/>
    <x v="0"/>
    <n v="1311309721"/>
    <n v="1307421721"/>
    <x v="0"/>
    <n v="5"/>
    <x v="1"/>
    <x v="17"/>
    <n v="7.4999999999999997E-2"/>
    <x v="377"/>
    <x v="6"/>
    <x v="17"/>
  </r>
  <r>
    <n v="1079"/>
    <x v="1079"/>
    <x v="1078"/>
    <n v="26000"/>
    <n v="678"/>
    <x v="2"/>
    <x v="12"/>
    <x v="3"/>
    <n v="1463232936"/>
    <n v="1461072936"/>
    <x v="0"/>
    <n v="18"/>
    <x v="1"/>
    <x v="17"/>
    <n v="2.6076923076923077E-2"/>
    <x v="804"/>
    <x v="6"/>
    <x v="17"/>
  </r>
  <r>
    <n v="1080"/>
    <x v="1080"/>
    <x v="1079"/>
    <n v="20000"/>
    <n v="1821"/>
    <x v="2"/>
    <x v="0"/>
    <x v="0"/>
    <n v="1399778333"/>
    <n v="1397186333"/>
    <x v="0"/>
    <n v="98"/>
    <x v="1"/>
    <x v="17"/>
    <n v="9.1050000000000006E-2"/>
    <x v="805"/>
    <x v="6"/>
    <x v="17"/>
  </r>
  <r>
    <n v="1081"/>
    <x v="1081"/>
    <x v="1080"/>
    <n v="68000"/>
    <n v="12"/>
    <x v="2"/>
    <x v="0"/>
    <x v="0"/>
    <n v="1422483292"/>
    <n v="1419891292"/>
    <x v="0"/>
    <n v="4"/>
    <x v="1"/>
    <x v="17"/>
    <n v="1.7647058823529413E-4"/>
    <x v="366"/>
    <x v="6"/>
    <x v="17"/>
  </r>
  <r>
    <n v="1082"/>
    <x v="1082"/>
    <x v="1081"/>
    <n v="10000"/>
    <n v="56"/>
    <x v="2"/>
    <x v="0"/>
    <x v="0"/>
    <n v="1344635088"/>
    <n v="1342043088"/>
    <x v="0"/>
    <n v="3"/>
    <x v="1"/>
    <x v="17"/>
    <n v="5.5999999999999999E-3"/>
    <x v="806"/>
    <x v="6"/>
    <x v="17"/>
  </r>
  <r>
    <n v="1083"/>
    <x v="1083"/>
    <x v="1082"/>
    <n v="50000"/>
    <n v="410"/>
    <x v="2"/>
    <x v="5"/>
    <x v="5"/>
    <n v="1406994583"/>
    <n v="1401810583"/>
    <x v="0"/>
    <n v="1"/>
    <x v="1"/>
    <x v="17"/>
    <n v="8.2000000000000007E-3"/>
    <x v="807"/>
    <x v="6"/>
    <x v="17"/>
  </r>
  <r>
    <n v="1084"/>
    <x v="1084"/>
    <x v="1083"/>
    <n v="550"/>
    <n v="0"/>
    <x v="2"/>
    <x v="0"/>
    <x v="0"/>
    <n v="1407534804"/>
    <n v="1404942804"/>
    <x v="0"/>
    <n v="0"/>
    <x v="1"/>
    <x v="17"/>
    <n v="0"/>
    <x v="121"/>
    <x v="6"/>
    <x v="17"/>
  </r>
  <r>
    <n v="1085"/>
    <x v="1085"/>
    <x v="1084"/>
    <n v="30000"/>
    <n v="1026"/>
    <x v="2"/>
    <x v="5"/>
    <x v="5"/>
    <n v="1457967975"/>
    <n v="1455379575"/>
    <x v="0"/>
    <n v="9"/>
    <x v="1"/>
    <x v="17"/>
    <n v="3.4200000000000001E-2"/>
    <x v="808"/>
    <x v="6"/>
    <x v="17"/>
  </r>
  <r>
    <n v="1086"/>
    <x v="1086"/>
    <x v="1085"/>
    <n v="18000"/>
    <n v="15"/>
    <x v="2"/>
    <x v="0"/>
    <x v="0"/>
    <n v="1408913291"/>
    <n v="1406321291"/>
    <x v="0"/>
    <n v="2"/>
    <x v="1"/>
    <x v="17"/>
    <n v="8.3333333333333339E-4"/>
    <x v="507"/>
    <x v="6"/>
    <x v="17"/>
  </r>
  <r>
    <n v="1087"/>
    <x v="1087"/>
    <x v="1086"/>
    <n v="1100"/>
    <n v="0"/>
    <x v="2"/>
    <x v="0"/>
    <x v="0"/>
    <n v="1402852087"/>
    <n v="1400260087"/>
    <x v="0"/>
    <n v="0"/>
    <x v="1"/>
    <x v="17"/>
    <n v="0"/>
    <x v="121"/>
    <x v="6"/>
    <x v="17"/>
  </r>
  <r>
    <n v="1088"/>
    <x v="1088"/>
    <x v="1087"/>
    <n v="45000"/>
    <n v="6382.34"/>
    <x v="2"/>
    <x v="0"/>
    <x v="0"/>
    <n v="1398366667"/>
    <n v="1395774667"/>
    <x v="0"/>
    <n v="147"/>
    <x v="1"/>
    <x v="17"/>
    <n v="0.14182977777777778"/>
    <x v="809"/>
    <x v="6"/>
    <x v="17"/>
  </r>
  <r>
    <n v="1089"/>
    <x v="1089"/>
    <x v="1088"/>
    <n v="15000"/>
    <n v="1174"/>
    <x v="2"/>
    <x v="6"/>
    <x v="3"/>
    <n v="1435293175"/>
    <n v="1432701175"/>
    <x v="0"/>
    <n v="49"/>
    <x v="1"/>
    <x v="17"/>
    <n v="7.8266666666666665E-2"/>
    <x v="810"/>
    <x v="6"/>
    <x v="17"/>
  </r>
  <r>
    <n v="1090"/>
    <x v="1090"/>
    <x v="1089"/>
    <n v="12999"/>
    <n v="5"/>
    <x v="2"/>
    <x v="2"/>
    <x v="2"/>
    <n v="1432873653"/>
    <n v="1430281653"/>
    <x v="0"/>
    <n v="1"/>
    <x v="1"/>
    <x v="17"/>
    <n v="3.8464497269020693E-4"/>
    <x v="144"/>
    <x v="6"/>
    <x v="17"/>
  </r>
  <r>
    <n v="1091"/>
    <x v="1091"/>
    <x v="1090"/>
    <n v="200"/>
    <n v="25"/>
    <x v="2"/>
    <x v="1"/>
    <x v="1"/>
    <n v="1460313672"/>
    <n v="1457725272"/>
    <x v="0"/>
    <n v="2"/>
    <x v="1"/>
    <x v="17"/>
    <n v="0.125"/>
    <x v="385"/>
    <x v="6"/>
    <x v="17"/>
  </r>
  <r>
    <n v="1092"/>
    <x v="1092"/>
    <x v="1091"/>
    <n v="2000"/>
    <n v="21"/>
    <x v="2"/>
    <x v="0"/>
    <x v="0"/>
    <n v="1357432638"/>
    <n v="1354840638"/>
    <x v="0"/>
    <n v="7"/>
    <x v="1"/>
    <x v="17"/>
    <n v="1.0500000000000001E-2"/>
    <x v="366"/>
    <x v="6"/>
    <x v="17"/>
  </r>
  <r>
    <n v="1093"/>
    <x v="1093"/>
    <x v="1092"/>
    <n v="300"/>
    <n v="42.25"/>
    <x v="2"/>
    <x v="5"/>
    <x v="5"/>
    <n v="1455232937"/>
    <n v="1453936937"/>
    <x v="0"/>
    <n v="4"/>
    <x v="1"/>
    <x v="17"/>
    <n v="0.14083333333333334"/>
    <x v="811"/>
    <x v="6"/>
    <x v="17"/>
  </r>
  <r>
    <n v="1094"/>
    <x v="1094"/>
    <x v="1093"/>
    <n v="18000"/>
    <n v="3294.01"/>
    <x v="2"/>
    <x v="0"/>
    <x v="0"/>
    <n v="1318180033"/>
    <n v="1315588033"/>
    <x v="0"/>
    <n v="27"/>
    <x v="1"/>
    <x v="17"/>
    <n v="0.18300055555555556"/>
    <x v="812"/>
    <x v="6"/>
    <x v="17"/>
  </r>
  <r>
    <n v="1095"/>
    <x v="1095"/>
    <x v="1094"/>
    <n v="500000"/>
    <n v="25174"/>
    <x v="2"/>
    <x v="0"/>
    <x v="0"/>
    <n v="1377867220"/>
    <n v="1375275220"/>
    <x v="0"/>
    <n v="94"/>
    <x v="1"/>
    <x v="17"/>
    <n v="5.0347999999999997E-2"/>
    <x v="813"/>
    <x v="6"/>
    <x v="17"/>
  </r>
  <r>
    <n v="1096"/>
    <x v="1096"/>
    <x v="1095"/>
    <n v="12000"/>
    <n v="2152"/>
    <x v="2"/>
    <x v="0"/>
    <x v="0"/>
    <n v="1412393400"/>
    <n v="1409747154"/>
    <x v="0"/>
    <n v="29"/>
    <x v="1"/>
    <x v="17"/>
    <n v="0.17933333333333334"/>
    <x v="814"/>
    <x v="6"/>
    <x v="17"/>
  </r>
  <r>
    <n v="1097"/>
    <x v="1097"/>
    <x v="1096"/>
    <n v="100000"/>
    <n v="47"/>
    <x v="2"/>
    <x v="0"/>
    <x v="0"/>
    <n v="1393786877"/>
    <n v="1390330877"/>
    <x v="0"/>
    <n v="7"/>
    <x v="1"/>
    <x v="17"/>
    <n v="4.6999999999999999E-4"/>
    <x v="815"/>
    <x v="6"/>
    <x v="17"/>
  </r>
  <r>
    <n v="1098"/>
    <x v="1098"/>
    <x v="1097"/>
    <n v="25000"/>
    <n v="1803"/>
    <x v="2"/>
    <x v="0"/>
    <x v="0"/>
    <n v="1397413095"/>
    <n v="1394821095"/>
    <x v="0"/>
    <n v="22"/>
    <x v="1"/>
    <x v="17"/>
    <n v="7.2120000000000004E-2"/>
    <x v="816"/>
    <x v="6"/>
    <x v="17"/>
  </r>
  <r>
    <n v="1099"/>
    <x v="1099"/>
    <x v="1098"/>
    <n v="5000"/>
    <n v="25"/>
    <x v="2"/>
    <x v="1"/>
    <x v="1"/>
    <n v="1431547468"/>
    <n v="1428955468"/>
    <x v="0"/>
    <n v="1"/>
    <x v="1"/>
    <x v="17"/>
    <n v="5.0000000000000001E-3"/>
    <x v="384"/>
    <x v="6"/>
    <x v="17"/>
  </r>
  <r>
    <n v="1100"/>
    <x v="1100"/>
    <x v="1099"/>
    <n v="4000"/>
    <n v="100"/>
    <x v="2"/>
    <x v="12"/>
    <x v="3"/>
    <n v="1455417571"/>
    <n v="1452825571"/>
    <x v="0"/>
    <n v="10"/>
    <x v="1"/>
    <x v="17"/>
    <n v="2.5000000000000001E-2"/>
    <x v="119"/>
    <x v="6"/>
    <x v="17"/>
  </r>
  <r>
    <n v="1101"/>
    <x v="1101"/>
    <x v="1100"/>
    <n v="100000"/>
    <n v="41"/>
    <x v="2"/>
    <x v="0"/>
    <x v="0"/>
    <n v="1468519920"/>
    <n v="1466188338"/>
    <x v="0"/>
    <n v="6"/>
    <x v="1"/>
    <x v="17"/>
    <n v="4.0999999999999999E-4"/>
    <x v="817"/>
    <x v="6"/>
    <x v="17"/>
  </r>
  <r>
    <n v="1102"/>
    <x v="1102"/>
    <x v="1101"/>
    <n v="8000"/>
    <n v="425"/>
    <x v="2"/>
    <x v="0"/>
    <x v="0"/>
    <n v="1386568740"/>
    <n v="1383095125"/>
    <x v="0"/>
    <n v="24"/>
    <x v="1"/>
    <x v="17"/>
    <n v="5.3124999999999999E-2"/>
    <x v="818"/>
    <x v="6"/>
    <x v="17"/>
  </r>
  <r>
    <n v="1103"/>
    <x v="1103"/>
    <x v="1102"/>
    <n v="15000"/>
    <n v="243"/>
    <x v="2"/>
    <x v="0"/>
    <x v="0"/>
    <n v="1466227190"/>
    <n v="1461043190"/>
    <x v="0"/>
    <n v="15"/>
    <x v="1"/>
    <x v="17"/>
    <n v="1.6199999999999999E-2"/>
    <x v="796"/>
    <x v="6"/>
    <x v="17"/>
  </r>
  <r>
    <n v="1104"/>
    <x v="1104"/>
    <x v="1103"/>
    <n v="60000"/>
    <n v="2971"/>
    <x v="2"/>
    <x v="1"/>
    <x v="1"/>
    <n v="1402480221"/>
    <n v="1399888221"/>
    <x v="0"/>
    <n v="37"/>
    <x v="1"/>
    <x v="17"/>
    <n v="4.9516666666666667E-2"/>
    <x v="819"/>
    <x v="6"/>
    <x v="17"/>
  </r>
  <r>
    <n v="1105"/>
    <x v="1105"/>
    <x v="1104"/>
    <n v="900000"/>
    <n v="1431"/>
    <x v="2"/>
    <x v="0"/>
    <x v="0"/>
    <n v="1395627327"/>
    <n v="1393038927"/>
    <x v="0"/>
    <n v="20"/>
    <x v="1"/>
    <x v="17"/>
    <n v="1.5900000000000001E-3"/>
    <x v="820"/>
    <x v="6"/>
    <x v="17"/>
  </r>
  <r>
    <n v="1106"/>
    <x v="1106"/>
    <x v="1105"/>
    <n v="400"/>
    <n v="165"/>
    <x v="2"/>
    <x v="0"/>
    <x v="0"/>
    <n v="1333557975"/>
    <n v="1330969575"/>
    <x v="0"/>
    <n v="7"/>
    <x v="1"/>
    <x v="17"/>
    <n v="0.41249999999999998"/>
    <x v="821"/>
    <x v="6"/>
    <x v="17"/>
  </r>
  <r>
    <n v="1107"/>
    <x v="1107"/>
    <x v="1106"/>
    <n v="10000"/>
    <n v="0"/>
    <x v="2"/>
    <x v="0"/>
    <x v="0"/>
    <n v="1406148024"/>
    <n v="1403556024"/>
    <x v="0"/>
    <n v="0"/>
    <x v="1"/>
    <x v="17"/>
    <n v="0"/>
    <x v="121"/>
    <x v="6"/>
    <x v="17"/>
  </r>
  <r>
    <n v="1108"/>
    <x v="1108"/>
    <x v="1107"/>
    <n v="25000"/>
    <n v="732.5"/>
    <x v="2"/>
    <x v="0"/>
    <x v="0"/>
    <n v="1334326635"/>
    <n v="1329146235"/>
    <x v="0"/>
    <n v="21"/>
    <x v="1"/>
    <x v="17"/>
    <n v="2.93E-2"/>
    <x v="822"/>
    <x v="6"/>
    <x v="17"/>
  </r>
  <r>
    <n v="1109"/>
    <x v="1109"/>
    <x v="1108"/>
    <n v="10000"/>
    <n v="45"/>
    <x v="2"/>
    <x v="0"/>
    <x v="0"/>
    <n v="1479495790"/>
    <n v="1476900190"/>
    <x v="0"/>
    <n v="3"/>
    <x v="1"/>
    <x v="17"/>
    <n v="4.4999999999999997E-3"/>
    <x v="2"/>
    <x v="6"/>
    <x v="17"/>
  </r>
  <r>
    <n v="1110"/>
    <x v="1110"/>
    <x v="1109"/>
    <n v="50000"/>
    <n v="255"/>
    <x v="2"/>
    <x v="0"/>
    <x v="0"/>
    <n v="1354919022"/>
    <n v="1352327022"/>
    <x v="0"/>
    <n v="11"/>
    <x v="1"/>
    <x v="17"/>
    <n v="5.1000000000000004E-3"/>
    <x v="823"/>
    <x v="6"/>
    <x v="17"/>
  </r>
  <r>
    <n v="1111"/>
    <x v="1111"/>
    <x v="1110"/>
    <n v="2500"/>
    <n v="1"/>
    <x v="2"/>
    <x v="0"/>
    <x v="0"/>
    <n v="1452228790"/>
    <n v="1449636790"/>
    <x v="0"/>
    <n v="1"/>
    <x v="1"/>
    <x v="17"/>
    <n v="4.0000000000000002E-4"/>
    <x v="120"/>
    <x v="6"/>
    <x v="17"/>
  </r>
  <r>
    <n v="1112"/>
    <x v="1112"/>
    <x v="1111"/>
    <n v="88000"/>
    <n v="31272.92"/>
    <x v="2"/>
    <x v="0"/>
    <x v="0"/>
    <n v="1421656200"/>
    <n v="1416507211"/>
    <x v="0"/>
    <n v="312"/>
    <x v="1"/>
    <x v="17"/>
    <n v="0.35537409090909089"/>
    <x v="824"/>
    <x v="6"/>
    <x v="17"/>
  </r>
  <r>
    <n v="1113"/>
    <x v="1113"/>
    <x v="1112"/>
    <n v="1000"/>
    <n v="5"/>
    <x v="2"/>
    <x v="1"/>
    <x v="1"/>
    <n v="1408058820"/>
    <n v="1405466820"/>
    <x v="0"/>
    <n v="1"/>
    <x v="1"/>
    <x v="17"/>
    <n v="5.0000000000000001E-3"/>
    <x v="144"/>
    <x v="6"/>
    <x v="17"/>
  </r>
  <r>
    <n v="1114"/>
    <x v="1114"/>
    <x v="1113"/>
    <n v="6000"/>
    <n v="10"/>
    <x v="2"/>
    <x v="1"/>
    <x v="1"/>
    <n v="1381306687"/>
    <n v="1378714687"/>
    <x v="0"/>
    <n v="3"/>
    <x v="1"/>
    <x v="17"/>
    <n v="1.6666666666666668E-3"/>
    <x v="825"/>
    <x v="6"/>
    <x v="17"/>
  </r>
  <r>
    <n v="1115"/>
    <x v="1115"/>
    <x v="1114"/>
    <n v="40000"/>
    <n v="53"/>
    <x v="2"/>
    <x v="0"/>
    <x v="0"/>
    <n v="1459352495"/>
    <n v="1456764095"/>
    <x v="0"/>
    <n v="4"/>
    <x v="1"/>
    <x v="17"/>
    <n v="1.325E-3"/>
    <x v="514"/>
    <x v="6"/>
    <x v="17"/>
  </r>
  <r>
    <n v="1116"/>
    <x v="1116"/>
    <x v="1115"/>
    <n v="500000"/>
    <n v="178.52"/>
    <x v="2"/>
    <x v="0"/>
    <x v="0"/>
    <n v="1339273208"/>
    <n v="1334089208"/>
    <x v="0"/>
    <n v="10"/>
    <x v="1"/>
    <x v="17"/>
    <n v="3.5704000000000004E-4"/>
    <x v="826"/>
    <x v="6"/>
    <x v="17"/>
  </r>
  <r>
    <n v="1117"/>
    <x v="1117"/>
    <x v="1116"/>
    <n v="1000"/>
    <n v="83"/>
    <x v="2"/>
    <x v="12"/>
    <x v="3"/>
    <n v="1451053313"/>
    <n v="1448461313"/>
    <x v="0"/>
    <n v="8"/>
    <x v="1"/>
    <x v="17"/>
    <n v="8.3000000000000004E-2"/>
    <x v="827"/>
    <x v="6"/>
    <x v="17"/>
  </r>
  <r>
    <n v="1118"/>
    <x v="1118"/>
    <x v="1117"/>
    <n v="4500"/>
    <n v="109"/>
    <x v="2"/>
    <x v="2"/>
    <x v="2"/>
    <n v="1396666779"/>
    <n v="1394078379"/>
    <x v="0"/>
    <n v="3"/>
    <x v="1"/>
    <x v="17"/>
    <n v="2.4222222222222221E-2"/>
    <x v="828"/>
    <x v="6"/>
    <x v="17"/>
  </r>
  <r>
    <n v="1119"/>
    <x v="1119"/>
    <x v="1118"/>
    <n v="2100"/>
    <n v="5"/>
    <x v="2"/>
    <x v="0"/>
    <x v="0"/>
    <n v="1396810864"/>
    <n v="1395687664"/>
    <x v="0"/>
    <n v="1"/>
    <x v="1"/>
    <x v="17"/>
    <n v="2.3809523809523812E-3"/>
    <x v="144"/>
    <x v="6"/>
    <x v="17"/>
  </r>
  <r>
    <n v="1120"/>
    <x v="1120"/>
    <x v="1119"/>
    <n v="25000"/>
    <n v="0"/>
    <x v="2"/>
    <x v="0"/>
    <x v="0"/>
    <n v="1319835400"/>
    <n v="1315947400"/>
    <x v="0"/>
    <n v="0"/>
    <x v="1"/>
    <x v="17"/>
    <n v="0"/>
    <x v="121"/>
    <x v="6"/>
    <x v="17"/>
  </r>
  <r>
    <n v="1121"/>
    <x v="1121"/>
    <x v="1120"/>
    <n v="250000"/>
    <n v="29"/>
    <x v="2"/>
    <x v="0"/>
    <x v="0"/>
    <n v="1457904316"/>
    <n v="1455315916"/>
    <x v="0"/>
    <n v="5"/>
    <x v="1"/>
    <x v="17"/>
    <n v="1.16E-4"/>
    <x v="829"/>
    <x v="6"/>
    <x v="17"/>
  </r>
  <r>
    <n v="1122"/>
    <x v="1122"/>
    <x v="1121"/>
    <n v="3200"/>
    <n v="0"/>
    <x v="2"/>
    <x v="1"/>
    <x v="1"/>
    <n v="1369932825"/>
    <n v="1368723225"/>
    <x v="0"/>
    <n v="0"/>
    <x v="1"/>
    <x v="17"/>
    <n v="0"/>
    <x v="121"/>
    <x v="6"/>
    <x v="17"/>
  </r>
  <r>
    <n v="1123"/>
    <x v="1123"/>
    <x v="1122"/>
    <n v="5000"/>
    <n v="11"/>
    <x v="2"/>
    <x v="0"/>
    <x v="0"/>
    <n v="1397910848"/>
    <n v="1395318848"/>
    <x v="0"/>
    <n v="3"/>
    <x v="1"/>
    <x v="17"/>
    <n v="2.2000000000000001E-3"/>
    <x v="830"/>
    <x v="6"/>
    <x v="17"/>
  </r>
  <r>
    <n v="1124"/>
    <x v="1124"/>
    <x v="1123"/>
    <n v="90000"/>
    <n v="425"/>
    <x v="2"/>
    <x v="0"/>
    <x v="0"/>
    <n v="1430409651"/>
    <n v="1427817651"/>
    <x v="0"/>
    <n v="7"/>
    <x v="1"/>
    <x v="18"/>
    <n v="4.7222222222222223E-3"/>
    <x v="831"/>
    <x v="6"/>
    <x v="18"/>
  </r>
  <r>
    <n v="1125"/>
    <x v="1125"/>
    <x v="1124"/>
    <n v="3000"/>
    <n v="0"/>
    <x v="2"/>
    <x v="1"/>
    <x v="1"/>
    <n v="1443193130"/>
    <n v="1438009130"/>
    <x v="0"/>
    <n v="0"/>
    <x v="1"/>
    <x v="18"/>
    <n v="0"/>
    <x v="121"/>
    <x v="6"/>
    <x v="18"/>
  </r>
  <r>
    <n v="1126"/>
    <x v="1126"/>
    <x v="1125"/>
    <n v="2000"/>
    <n v="10"/>
    <x v="2"/>
    <x v="0"/>
    <x v="0"/>
    <n v="1468482694"/>
    <n v="1465890694"/>
    <x v="0"/>
    <n v="2"/>
    <x v="1"/>
    <x v="18"/>
    <n v="5.0000000000000001E-3"/>
    <x v="144"/>
    <x v="6"/>
    <x v="18"/>
  </r>
  <r>
    <n v="1127"/>
    <x v="1127"/>
    <x v="1126"/>
    <n v="35000"/>
    <n v="585"/>
    <x v="2"/>
    <x v="0"/>
    <x v="0"/>
    <n v="1416000600"/>
    <n v="1413318600"/>
    <x v="0"/>
    <n v="23"/>
    <x v="1"/>
    <x v="18"/>
    <n v="1.6714285714285713E-2"/>
    <x v="832"/>
    <x v="6"/>
    <x v="18"/>
  </r>
  <r>
    <n v="1128"/>
    <x v="1128"/>
    <x v="1127"/>
    <n v="1000"/>
    <n v="1"/>
    <x v="2"/>
    <x v="1"/>
    <x v="1"/>
    <n v="1407425717"/>
    <n v="1404833717"/>
    <x v="0"/>
    <n v="1"/>
    <x v="1"/>
    <x v="18"/>
    <n v="1E-3"/>
    <x v="120"/>
    <x v="6"/>
    <x v="18"/>
  </r>
  <r>
    <n v="1129"/>
    <x v="1129"/>
    <x v="1128"/>
    <n v="20000"/>
    <n v="21"/>
    <x v="2"/>
    <x v="0"/>
    <x v="0"/>
    <n v="1465107693"/>
    <n v="1462515693"/>
    <x v="0"/>
    <n v="2"/>
    <x v="1"/>
    <x v="18"/>
    <n v="1.0499999999999999E-3"/>
    <x v="689"/>
    <x v="6"/>
    <x v="18"/>
  </r>
  <r>
    <n v="1130"/>
    <x v="1130"/>
    <x v="1129"/>
    <n v="5000"/>
    <n v="11"/>
    <x v="2"/>
    <x v="0"/>
    <x v="0"/>
    <n v="1416963300"/>
    <n v="1411775700"/>
    <x v="0"/>
    <n v="3"/>
    <x v="1"/>
    <x v="18"/>
    <n v="2.2000000000000001E-3"/>
    <x v="830"/>
    <x v="6"/>
    <x v="18"/>
  </r>
  <r>
    <n v="1131"/>
    <x v="1131"/>
    <x v="1130"/>
    <n v="40000"/>
    <n v="0"/>
    <x v="2"/>
    <x v="2"/>
    <x v="2"/>
    <n v="1450993668"/>
    <n v="1448401668"/>
    <x v="0"/>
    <n v="0"/>
    <x v="1"/>
    <x v="18"/>
    <n v="0"/>
    <x v="121"/>
    <x v="6"/>
    <x v="18"/>
  </r>
  <r>
    <n v="1132"/>
    <x v="1132"/>
    <x v="1131"/>
    <n v="10000"/>
    <n v="1438"/>
    <x v="2"/>
    <x v="5"/>
    <x v="5"/>
    <n v="1483238771"/>
    <n v="1480646771"/>
    <x v="0"/>
    <n v="13"/>
    <x v="1"/>
    <x v="18"/>
    <n v="0.14380000000000001"/>
    <x v="833"/>
    <x v="6"/>
    <x v="18"/>
  </r>
  <r>
    <n v="1133"/>
    <x v="1133"/>
    <x v="1132"/>
    <n v="3000"/>
    <n v="20"/>
    <x v="2"/>
    <x v="1"/>
    <x v="1"/>
    <n v="1406799981"/>
    <n v="1404207981"/>
    <x v="0"/>
    <n v="1"/>
    <x v="1"/>
    <x v="18"/>
    <n v="6.6666666666666671E-3"/>
    <x v="135"/>
    <x v="6"/>
    <x v="18"/>
  </r>
  <r>
    <n v="1134"/>
    <x v="1134"/>
    <x v="1133"/>
    <n v="25000"/>
    <n v="1"/>
    <x v="2"/>
    <x v="2"/>
    <x v="2"/>
    <n v="1417235580"/>
    <n v="1416034228"/>
    <x v="0"/>
    <n v="1"/>
    <x v="1"/>
    <x v="18"/>
    <n v="4.0000000000000003E-5"/>
    <x v="120"/>
    <x v="6"/>
    <x v="18"/>
  </r>
  <r>
    <n v="1135"/>
    <x v="1135"/>
    <x v="1134"/>
    <n v="1000"/>
    <n v="50"/>
    <x v="2"/>
    <x v="12"/>
    <x v="3"/>
    <n v="1470527094"/>
    <n v="1467935094"/>
    <x v="0"/>
    <n v="1"/>
    <x v="1"/>
    <x v="18"/>
    <n v="0.05"/>
    <x v="73"/>
    <x v="6"/>
    <x v="18"/>
  </r>
  <r>
    <n v="1136"/>
    <x v="1136"/>
    <x v="1135"/>
    <n v="4190"/>
    <n v="270"/>
    <x v="2"/>
    <x v="6"/>
    <x v="3"/>
    <n v="1450541229"/>
    <n v="1447949229"/>
    <x v="0"/>
    <n v="6"/>
    <x v="1"/>
    <x v="18"/>
    <n v="6.4439140811455853E-2"/>
    <x v="834"/>
    <x v="6"/>
    <x v="18"/>
  </r>
  <r>
    <n v="1137"/>
    <x v="1137"/>
    <x v="1136"/>
    <n v="25000"/>
    <n v="9875"/>
    <x v="2"/>
    <x v="0"/>
    <x v="0"/>
    <n v="1461440421"/>
    <n v="1458848421"/>
    <x v="0"/>
    <n v="39"/>
    <x v="1"/>
    <x v="18"/>
    <n v="0.39500000000000002"/>
    <x v="835"/>
    <x v="6"/>
    <x v="18"/>
  </r>
  <r>
    <n v="1138"/>
    <x v="1138"/>
    <x v="1137"/>
    <n v="35000"/>
    <n v="125"/>
    <x v="2"/>
    <x v="0"/>
    <x v="0"/>
    <n v="1485035131"/>
    <n v="1483307131"/>
    <x v="0"/>
    <n v="4"/>
    <x v="1"/>
    <x v="18"/>
    <n v="3.5714285714285713E-3"/>
    <x v="683"/>
    <x v="6"/>
    <x v="18"/>
  </r>
  <r>
    <n v="1139"/>
    <x v="1139"/>
    <x v="1138"/>
    <n v="8000"/>
    <n v="5"/>
    <x v="2"/>
    <x v="0"/>
    <x v="0"/>
    <n v="1420100426"/>
    <n v="1417508426"/>
    <x v="0"/>
    <n v="1"/>
    <x v="1"/>
    <x v="18"/>
    <n v="6.2500000000000001E-4"/>
    <x v="144"/>
    <x v="6"/>
    <x v="18"/>
  </r>
  <r>
    <n v="1140"/>
    <x v="1140"/>
    <x v="1139"/>
    <n v="5000"/>
    <n v="0"/>
    <x v="2"/>
    <x v="1"/>
    <x v="1"/>
    <n v="1438859121"/>
    <n v="1436267121"/>
    <x v="0"/>
    <n v="0"/>
    <x v="1"/>
    <x v="18"/>
    <n v="0"/>
    <x v="121"/>
    <x v="6"/>
    <x v="18"/>
  </r>
  <r>
    <n v="1141"/>
    <x v="1141"/>
    <x v="1140"/>
    <n v="500"/>
    <n v="0"/>
    <x v="2"/>
    <x v="12"/>
    <x v="3"/>
    <n v="1436460450"/>
    <n v="1433868450"/>
    <x v="0"/>
    <n v="0"/>
    <x v="1"/>
    <x v="18"/>
    <n v="0"/>
    <x v="121"/>
    <x v="6"/>
    <x v="18"/>
  </r>
  <r>
    <n v="1142"/>
    <x v="1142"/>
    <x v="1141"/>
    <n v="4000"/>
    <n v="0"/>
    <x v="2"/>
    <x v="0"/>
    <x v="0"/>
    <n v="1424131727"/>
    <n v="1421539727"/>
    <x v="0"/>
    <n v="0"/>
    <x v="1"/>
    <x v="18"/>
    <n v="0"/>
    <x v="121"/>
    <x v="6"/>
    <x v="18"/>
  </r>
  <r>
    <n v="1143"/>
    <x v="1143"/>
    <x v="1142"/>
    <n v="45000"/>
    <n v="186"/>
    <x v="2"/>
    <x v="0"/>
    <x v="0"/>
    <n v="1450327126"/>
    <n v="1447735126"/>
    <x v="0"/>
    <n v="8"/>
    <x v="1"/>
    <x v="18"/>
    <n v="4.1333333333333335E-3"/>
    <x v="836"/>
    <x v="6"/>
    <x v="18"/>
  </r>
  <r>
    <n v="1144"/>
    <x v="1144"/>
    <x v="1143"/>
    <n v="9300"/>
    <n v="0"/>
    <x v="2"/>
    <x v="0"/>
    <x v="0"/>
    <n v="1430281320"/>
    <n v="1427689320"/>
    <x v="0"/>
    <n v="0"/>
    <x v="1"/>
    <x v="19"/>
    <n v="0"/>
    <x v="121"/>
    <x v="7"/>
    <x v="19"/>
  </r>
  <r>
    <n v="1145"/>
    <x v="1145"/>
    <x v="1144"/>
    <n v="80000"/>
    <n v="100"/>
    <x v="2"/>
    <x v="0"/>
    <x v="0"/>
    <n v="1412272592"/>
    <n v="1407088592"/>
    <x v="0"/>
    <n v="1"/>
    <x v="1"/>
    <x v="19"/>
    <n v="1.25E-3"/>
    <x v="101"/>
    <x v="7"/>
    <x v="19"/>
  </r>
  <r>
    <n v="1146"/>
    <x v="1146"/>
    <x v="1145"/>
    <n v="6000"/>
    <n v="530"/>
    <x v="2"/>
    <x v="0"/>
    <x v="0"/>
    <n v="1399071173"/>
    <n v="1395787973"/>
    <x v="0"/>
    <n v="12"/>
    <x v="1"/>
    <x v="19"/>
    <n v="8.8333333333333333E-2"/>
    <x v="837"/>
    <x v="7"/>
    <x v="19"/>
  </r>
  <r>
    <n v="1147"/>
    <x v="1147"/>
    <x v="1146"/>
    <n v="25000"/>
    <n v="0"/>
    <x v="2"/>
    <x v="5"/>
    <x v="5"/>
    <n v="1413760783"/>
    <n v="1408576783"/>
    <x v="0"/>
    <n v="0"/>
    <x v="1"/>
    <x v="19"/>
    <n v="0"/>
    <x v="121"/>
    <x v="7"/>
    <x v="19"/>
  </r>
  <r>
    <n v="1148"/>
    <x v="1148"/>
    <x v="1147"/>
    <n v="15000"/>
    <n v="73"/>
    <x v="2"/>
    <x v="0"/>
    <x v="0"/>
    <n v="1480568781"/>
    <n v="1477973181"/>
    <x v="0"/>
    <n v="3"/>
    <x v="1"/>
    <x v="19"/>
    <n v="4.8666666666666667E-3"/>
    <x v="838"/>
    <x v="7"/>
    <x v="19"/>
  </r>
  <r>
    <n v="1149"/>
    <x v="1149"/>
    <x v="1148"/>
    <n v="50000"/>
    <n v="75"/>
    <x v="2"/>
    <x v="0"/>
    <x v="0"/>
    <n v="1466096566"/>
    <n v="1463504566"/>
    <x v="0"/>
    <n v="2"/>
    <x v="1"/>
    <x v="19"/>
    <n v="1.5E-3"/>
    <x v="839"/>
    <x v="7"/>
    <x v="19"/>
  </r>
  <r>
    <n v="1150"/>
    <x v="1150"/>
    <x v="1149"/>
    <n v="2500"/>
    <n v="252"/>
    <x v="2"/>
    <x v="0"/>
    <x v="0"/>
    <n v="1452293675"/>
    <n v="1447109675"/>
    <x v="0"/>
    <n v="6"/>
    <x v="1"/>
    <x v="19"/>
    <n v="0.1008"/>
    <x v="840"/>
    <x v="7"/>
    <x v="19"/>
  </r>
  <r>
    <n v="1151"/>
    <x v="1151"/>
    <x v="1150"/>
    <n v="25000"/>
    <n v="0"/>
    <x v="2"/>
    <x v="0"/>
    <x v="0"/>
    <n v="1441592863"/>
    <n v="1439000863"/>
    <x v="0"/>
    <n v="0"/>
    <x v="1"/>
    <x v="19"/>
    <n v="0"/>
    <x v="121"/>
    <x v="7"/>
    <x v="19"/>
  </r>
  <r>
    <n v="1152"/>
    <x v="1152"/>
    <x v="1151"/>
    <n v="16000"/>
    <n v="911"/>
    <x v="2"/>
    <x v="0"/>
    <x v="0"/>
    <n v="1431709312"/>
    <n v="1429117312"/>
    <x v="0"/>
    <n v="15"/>
    <x v="1"/>
    <x v="19"/>
    <n v="5.6937500000000002E-2"/>
    <x v="841"/>
    <x v="7"/>
    <x v="19"/>
  </r>
  <r>
    <n v="1153"/>
    <x v="1153"/>
    <x v="1152"/>
    <n v="8000"/>
    <n v="50"/>
    <x v="2"/>
    <x v="0"/>
    <x v="0"/>
    <n v="1434647305"/>
    <n v="1432055305"/>
    <x v="0"/>
    <n v="1"/>
    <x v="1"/>
    <x v="19"/>
    <n v="6.2500000000000003E-3"/>
    <x v="73"/>
    <x v="7"/>
    <x v="19"/>
  </r>
  <r>
    <n v="1154"/>
    <x v="1154"/>
    <x v="1153"/>
    <n v="5000"/>
    <n v="325"/>
    <x v="2"/>
    <x v="0"/>
    <x v="0"/>
    <n v="1441507006"/>
    <n v="1438915006"/>
    <x v="0"/>
    <n v="3"/>
    <x v="1"/>
    <x v="19"/>
    <n v="6.5000000000000002E-2"/>
    <x v="149"/>
    <x v="7"/>
    <x v="19"/>
  </r>
  <r>
    <n v="1155"/>
    <x v="1155"/>
    <x v="1154"/>
    <n v="25000"/>
    <n v="188"/>
    <x v="2"/>
    <x v="0"/>
    <x v="0"/>
    <n v="1408040408"/>
    <n v="1405448408"/>
    <x v="0"/>
    <n v="8"/>
    <x v="1"/>
    <x v="19"/>
    <n v="7.5199999999999998E-3"/>
    <x v="842"/>
    <x v="7"/>
    <x v="19"/>
  </r>
  <r>
    <n v="1156"/>
    <x v="1156"/>
    <x v="1155"/>
    <n v="6500"/>
    <n v="0"/>
    <x v="2"/>
    <x v="0"/>
    <x v="0"/>
    <n v="1424742162"/>
    <n v="1422150162"/>
    <x v="0"/>
    <n v="0"/>
    <x v="1"/>
    <x v="19"/>
    <n v="0"/>
    <x v="121"/>
    <x v="7"/>
    <x v="19"/>
  </r>
  <r>
    <n v="1157"/>
    <x v="1157"/>
    <x v="1156"/>
    <n v="10000"/>
    <n v="151"/>
    <x v="2"/>
    <x v="0"/>
    <x v="0"/>
    <n v="1417795480"/>
    <n v="1412607880"/>
    <x v="0"/>
    <n v="3"/>
    <x v="1"/>
    <x v="19"/>
    <n v="1.5100000000000001E-2"/>
    <x v="690"/>
    <x v="7"/>
    <x v="19"/>
  </r>
  <r>
    <n v="1158"/>
    <x v="1158"/>
    <x v="1157"/>
    <n v="7500"/>
    <n v="35"/>
    <x v="2"/>
    <x v="0"/>
    <x v="0"/>
    <n v="1418091128"/>
    <n v="1415499128"/>
    <x v="0"/>
    <n v="3"/>
    <x v="1"/>
    <x v="19"/>
    <n v="4.6666666666666671E-3"/>
    <x v="123"/>
    <x v="7"/>
    <x v="19"/>
  </r>
  <r>
    <n v="1159"/>
    <x v="1159"/>
    <x v="1158"/>
    <n v="6750"/>
    <n v="0"/>
    <x v="2"/>
    <x v="0"/>
    <x v="0"/>
    <n v="1435679100"/>
    <n v="1433006765"/>
    <x v="0"/>
    <n v="0"/>
    <x v="1"/>
    <x v="19"/>
    <n v="0"/>
    <x v="121"/>
    <x v="7"/>
    <x v="19"/>
  </r>
  <r>
    <n v="1160"/>
    <x v="1160"/>
    <x v="1159"/>
    <n v="30000"/>
    <n v="1155"/>
    <x v="2"/>
    <x v="0"/>
    <x v="0"/>
    <n v="1427510586"/>
    <n v="1424922186"/>
    <x v="0"/>
    <n v="19"/>
    <x v="1"/>
    <x v="19"/>
    <n v="3.85E-2"/>
    <x v="843"/>
    <x v="7"/>
    <x v="19"/>
  </r>
  <r>
    <n v="1161"/>
    <x v="1161"/>
    <x v="1160"/>
    <n v="18000"/>
    <n v="0"/>
    <x v="2"/>
    <x v="0"/>
    <x v="0"/>
    <n v="1432047989"/>
    <n v="1430233589"/>
    <x v="0"/>
    <n v="0"/>
    <x v="1"/>
    <x v="19"/>
    <n v="0"/>
    <x v="121"/>
    <x v="7"/>
    <x v="19"/>
  </r>
  <r>
    <n v="1162"/>
    <x v="1162"/>
    <x v="1161"/>
    <n v="60000"/>
    <n v="35"/>
    <x v="2"/>
    <x v="0"/>
    <x v="0"/>
    <n v="1411662264"/>
    <n v="1408983864"/>
    <x v="0"/>
    <n v="2"/>
    <x v="1"/>
    <x v="19"/>
    <n v="5.8333333333333338E-4"/>
    <x v="844"/>
    <x v="7"/>
    <x v="19"/>
  </r>
  <r>
    <n v="1163"/>
    <x v="1163"/>
    <x v="1162"/>
    <n v="5200"/>
    <n v="0"/>
    <x v="2"/>
    <x v="0"/>
    <x v="0"/>
    <n v="1407604920"/>
    <n v="1405012920"/>
    <x v="0"/>
    <n v="0"/>
    <x v="1"/>
    <x v="19"/>
    <n v="0"/>
    <x v="121"/>
    <x v="7"/>
    <x v="19"/>
  </r>
  <r>
    <n v="1164"/>
    <x v="1164"/>
    <x v="1163"/>
    <n v="10000"/>
    <n v="0"/>
    <x v="2"/>
    <x v="0"/>
    <x v="0"/>
    <n v="1466270582"/>
    <n v="1463678582"/>
    <x v="0"/>
    <n v="0"/>
    <x v="1"/>
    <x v="19"/>
    <n v="0"/>
    <x v="121"/>
    <x v="7"/>
    <x v="19"/>
  </r>
  <r>
    <n v="1165"/>
    <x v="1165"/>
    <x v="1164"/>
    <n v="10000"/>
    <n v="2070.5"/>
    <x v="2"/>
    <x v="0"/>
    <x v="0"/>
    <n v="1404623330"/>
    <n v="1401685730"/>
    <x v="0"/>
    <n v="25"/>
    <x v="1"/>
    <x v="19"/>
    <n v="0.20705000000000001"/>
    <x v="845"/>
    <x v="7"/>
    <x v="19"/>
  </r>
  <r>
    <n v="1166"/>
    <x v="1166"/>
    <x v="1165"/>
    <n v="15000"/>
    <n v="2871"/>
    <x v="2"/>
    <x v="0"/>
    <x v="0"/>
    <n v="1435291200"/>
    <n v="1432640342"/>
    <x v="0"/>
    <n v="8"/>
    <x v="1"/>
    <x v="19"/>
    <n v="0.19139999999999999"/>
    <x v="846"/>
    <x v="7"/>
    <x v="19"/>
  </r>
  <r>
    <n v="1167"/>
    <x v="1167"/>
    <x v="1166"/>
    <n v="60000"/>
    <n v="979"/>
    <x v="2"/>
    <x v="0"/>
    <x v="0"/>
    <n v="1410543495"/>
    <n v="1407865095"/>
    <x v="0"/>
    <n v="16"/>
    <x v="1"/>
    <x v="19"/>
    <n v="1.6316666666666667E-2"/>
    <x v="847"/>
    <x v="7"/>
    <x v="19"/>
  </r>
  <r>
    <n v="1168"/>
    <x v="1168"/>
    <x v="1167"/>
    <n v="18000"/>
    <n v="1020"/>
    <x v="2"/>
    <x v="0"/>
    <x v="0"/>
    <n v="1474507065"/>
    <n v="1471915065"/>
    <x v="0"/>
    <n v="3"/>
    <x v="1"/>
    <x v="19"/>
    <n v="5.6666666666666664E-2"/>
    <x v="848"/>
    <x v="7"/>
    <x v="19"/>
  </r>
  <r>
    <n v="1169"/>
    <x v="1169"/>
    <x v="1168"/>
    <n v="10000"/>
    <n v="17"/>
    <x v="2"/>
    <x v="0"/>
    <x v="0"/>
    <n v="1424593763"/>
    <n v="1422001763"/>
    <x v="0"/>
    <n v="3"/>
    <x v="1"/>
    <x v="19"/>
    <n v="1.6999999999999999E-3"/>
    <x v="162"/>
    <x v="7"/>
    <x v="19"/>
  </r>
  <r>
    <n v="1170"/>
    <x v="1170"/>
    <x v="1169"/>
    <n v="25000"/>
    <n v="100"/>
    <x v="2"/>
    <x v="1"/>
    <x v="1"/>
    <n v="1433021171"/>
    <n v="1430429171"/>
    <x v="0"/>
    <n v="2"/>
    <x v="1"/>
    <x v="19"/>
    <n v="4.0000000000000001E-3"/>
    <x v="73"/>
    <x v="7"/>
    <x v="19"/>
  </r>
  <r>
    <n v="1171"/>
    <x v="1171"/>
    <x v="1170"/>
    <n v="25000"/>
    <n v="25"/>
    <x v="2"/>
    <x v="0"/>
    <x v="0"/>
    <n v="1415909927"/>
    <n v="1414351127"/>
    <x v="0"/>
    <n v="1"/>
    <x v="1"/>
    <x v="19"/>
    <n v="1E-3"/>
    <x v="384"/>
    <x v="7"/>
    <x v="19"/>
  </r>
  <r>
    <n v="1172"/>
    <x v="1172"/>
    <x v="1171"/>
    <n v="9000"/>
    <n v="0"/>
    <x v="2"/>
    <x v="0"/>
    <x v="0"/>
    <n v="1408551752"/>
    <n v="1405959752"/>
    <x v="0"/>
    <n v="0"/>
    <x v="1"/>
    <x v="19"/>
    <n v="0"/>
    <x v="121"/>
    <x v="7"/>
    <x v="19"/>
  </r>
  <r>
    <n v="1173"/>
    <x v="1173"/>
    <x v="1172"/>
    <n v="125000"/>
    <n v="30"/>
    <x v="2"/>
    <x v="0"/>
    <x v="0"/>
    <n v="1438576057"/>
    <n v="1435552057"/>
    <x v="0"/>
    <n v="1"/>
    <x v="1"/>
    <x v="19"/>
    <n v="2.4000000000000001E-4"/>
    <x v="180"/>
    <x v="7"/>
    <x v="19"/>
  </r>
  <r>
    <n v="1174"/>
    <x v="1174"/>
    <x v="1173"/>
    <n v="15000"/>
    <n v="886"/>
    <x v="2"/>
    <x v="0"/>
    <x v="0"/>
    <n v="1462738327"/>
    <n v="1460146327"/>
    <x v="0"/>
    <n v="19"/>
    <x v="1"/>
    <x v="19"/>
    <n v="5.906666666666667E-2"/>
    <x v="849"/>
    <x v="7"/>
    <x v="19"/>
  </r>
  <r>
    <n v="1175"/>
    <x v="1175"/>
    <x v="1174"/>
    <n v="20000"/>
    <n v="585"/>
    <x v="2"/>
    <x v="0"/>
    <x v="0"/>
    <n v="1436981339"/>
    <n v="1434389339"/>
    <x v="0"/>
    <n v="9"/>
    <x v="1"/>
    <x v="19"/>
    <n v="2.9250000000000002E-2"/>
    <x v="178"/>
    <x v="7"/>
    <x v="19"/>
  </r>
  <r>
    <n v="1176"/>
    <x v="1176"/>
    <x v="1175"/>
    <n v="175000"/>
    <n v="10"/>
    <x v="2"/>
    <x v="2"/>
    <x v="2"/>
    <n v="1488805200"/>
    <n v="1484094498"/>
    <x v="0"/>
    <n v="1"/>
    <x v="1"/>
    <x v="19"/>
    <n v="5.7142857142857142E-5"/>
    <x v="119"/>
    <x v="7"/>
    <x v="19"/>
  </r>
  <r>
    <n v="1177"/>
    <x v="1177"/>
    <x v="1176"/>
    <n v="6000"/>
    <n v="0"/>
    <x v="2"/>
    <x v="1"/>
    <x v="1"/>
    <n v="1413388296"/>
    <n v="1410796296"/>
    <x v="0"/>
    <n v="0"/>
    <x v="1"/>
    <x v="19"/>
    <n v="0"/>
    <x v="121"/>
    <x v="7"/>
    <x v="19"/>
  </r>
  <r>
    <n v="1178"/>
    <x v="1178"/>
    <x v="1177"/>
    <n v="75000"/>
    <n v="5"/>
    <x v="2"/>
    <x v="0"/>
    <x v="0"/>
    <n v="1408225452"/>
    <n v="1405633452"/>
    <x v="0"/>
    <n v="1"/>
    <x v="1"/>
    <x v="19"/>
    <n v="6.666666666666667E-5"/>
    <x v="144"/>
    <x v="7"/>
    <x v="19"/>
  </r>
  <r>
    <n v="1179"/>
    <x v="1179"/>
    <x v="1178"/>
    <n v="60000"/>
    <n v="3200"/>
    <x v="2"/>
    <x v="5"/>
    <x v="5"/>
    <n v="1446052627"/>
    <n v="1443460627"/>
    <x v="0"/>
    <n v="5"/>
    <x v="1"/>
    <x v="19"/>
    <n v="5.3333333333333337E-2"/>
    <x v="850"/>
    <x v="7"/>
    <x v="19"/>
  </r>
  <r>
    <n v="1180"/>
    <x v="1180"/>
    <x v="1179"/>
    <n v="50000"/>
    <n v="5875"/>
    <x v="2"/>
    <x v="0"/>
    <x v="0"/>
    <n v="1403983314"/>
    <n v="1400786514"/>
    <x v="0"/>
    <n v="85"/>
    <x v="1"/>
    <x v="19"/>
    <n v="0.11749999999999999"/>
    <x v="851"/>
    <x v="7"/>
    <x v="19"/>
  </r>
  <r>
    <n v="1181"/>
    <x v="1181"/>
    <x v="1180"/>
    <n v="50000"/>
    <n v="4"/>
    <x v="2"/>
    <x v="0"/>
    <x v="0"/>
    <n v="1425197321"/>
    <n v="1422605321"/>
    <x v="0"/>
    <n v="3"/>
    <x v="1"/>
    <x v="19"/>
    <n v="8.0000000000000007E-5"/>
    <x v="852"/>
    <x v="7"/>
    <x v="19"/>
  </r>
  <r>
    <n v="1182"/>
    <x v="1182"/>
    <x v="1181"/>
    <n v="1000"/>
    <n v="42"/>
    <x v="2"/>
    <x v="0"/>
    <x v="0"/>
    <n v="1484239320"/>
    <n v="1482609088"/>
    <x v="0"/>
    <n v="4"/>
    <x v="1"/>
    <x v="19"/>
    <n v="4.2000000000000003E-2"/>
    <x v="689"/>
    <x v="7"/>
    <x v="19"/>
  </r>
  <r>
    <n v="1183"/>
    <x v="1183"/>
    <x v="1182"/>
    <n v="2500"/>
    <n v="100"/>
    <x v="2"/>
    <x v="0"/>
    <x v="0"/>
    <n v="1478059140"/>
    <n v="1476391223"/>
    <x v="0"/>
    <n v="3"/>
    <x v="1"/>
    <x v="19"/>
    <n v="0.04"/>
    <x v="853"/>
    <x v="7"/>
    <x v="19"/>
  </r>
  <r>
    <n v="1184"/>
    <x v="1184"/>
    <x v="1183"/>
    <n v="22000"/>
    <n v="23086"/>
    <x v="0"/>
    <x v="1"/>
    <x v="1"/>
    <n v="1486391011"/>
    <n v="1483712611"/>
    <x v="0"/>
    <n v="375"/>
    <x v="0"/>
    <x v="20"/>
    <n v="1.0493636363636363"/>
    <x v="854"/>
    <x v="8"/>
    <x v="20"/>
  </r>
  <r>
    <n v="1185"/>
    <x v="1185"/>
    <x v="1184"/>
    <n v="12500"/>
    <n v="13180"/>
    <x v="0"/>
    <x v="0"/>
    <x v="0"/>
    <n v="1433736000"/>
    <n v="1430945149"/>
    <x v="0"/>
    <n v="111"/>
    <x v="0"/>
    <x v="20"/>
    <n v="1.0544"/>
    <x v="855"/>
    <x v="8"/>
    <x v="20"/>
  </r>
  <r>
    <n v="1186"/>
    <x v="1186"/>
    <x v="1185"/>
    <n v="7500"/>
    <n v="8005"/>
    <x v="0"/>
    <x v="1"/>
    <x v="1"/>
    <n v="1433198520"/>
    <n v="1430340195"/>
    <x v="0"/>
    <n v="123"/>
    <x v="0"/>
    <x v="20"/>
    <n v="1.0673333333333332"/>
    <x v="856"/>
    <x v="8"/>
    <x v="20"/>
  </r>
  <r>
    <n v="1187"/>
    <x v="1187"/>
    <x v="1186"/>
    <n v="8750"/>
    <n v="9111"/>
    <x v="0"/>
    <x v="0"/>
    <x v="0"/>
    <n v="1431885600"/>
    <n v="1429133323"/>
    <x v="0"/>
    <n v="70"/>
    <x v="0"/>
    <x v="20"/>
    <n v="1.0412571428571429"/>
    <x v="857"/>
    <x v="8"/>
    <x v="20"/>
  </r>
  <r>
    <n v="1188"/>
    <x v="1188"/>
    <x v="1187"/>
    <n v="2000"/>
    <n v="3211"/>
    <x v="0"/>
    <x v="5"/>
    <x v="5"/>
    <n v="1482943740"/>
    <n v="1481129340"/>
    <x v="0"/>
    <n v="85"/>
    <x v="0"/>
    <x v="20"/>
    <n v="1.6054999999999999"/>
    <x v="858"/>
    <x v="8"/>
    <x v="20"/>
  </r>
  <r>
    <n v="1189"/>
    <x v="1189"/>
    <x v="1188"/>
    <n v="9000"/>
    <n v="9700"/>
    <x v="0"/>
    <x v="0"/>
    <x v="0"/>
    <n v="1467242995"/>
    <n v="1465428595"/>
    <x v="0"/>
    <n v="86"/>
    <x v="0"/>
    <x v="20"/>
    <n v="1.0777777777777777"/>
    <x v="859"/>
    <x v="8"/>
    <x v="20"/>
  </r>
  <r>
    <n v="1190"/>
    <x v="1190"/>
    <x v="1189"/>
    <n v="500"/>
    <n v="675"/>
    <x v="0"/>
    <x v="0"/>
    <x v="0"/>
    <n v="1409500725"/>
    <n v="1406908725"/>
    <x v="0"/>
    <n v="13"/>
    <x v="0"/>
    <x v="20"/>
    <n v="1.35"/>
    <x v="860"/>
    <x v="8"/>
    <x v="20"/>
  </r>
  <r>
    <n v="1191"/>
    <x v="1191"/>
    <x v="1190"/>
    <n v="2700"/>
    <n v="2945"/>
    <x v="0"/>
    <x v="0"/>
    <x v="0"/>
    <n v="1458480560"/>
    <n v="1455892160"/>
    <x v="0"/>
    <n v="33"/>
    <x v="0"/>
    <x v="20"/>
    <n v="1.0907407407407408"/>
    <x v="861"/>
    <x v="8"/>
    <x v="20"/>
  </r>
  <r>
    <n v="1192"/>
    <x v="1192"/>
    <x v="1191"/>
    <n v="100"/>
    <n v="290"/>
    <x v="0"/>
    <x v="1"/>
    <x v="1"/>
    <n v="1486814978"/>
    <n v="1484222978"/>
    <x v="0"/>
    <n v="15"/>
    <x v="0"/>
    <x v="20"/>
    <n v="2.9"/>
    <x v="862"/>
    <x v="8"/>
    <x v="20"/>
  </r>
  <r>
    <n v="1193"/>
    <x v="1193"/>
    <x v="1192"/>
    <n v="21000"/>
    <n v="21831"/>
    <x v="0"/>
    <x v="0"/>
    <x v="0"/>
    <n v="1460223453"/>
    <n v="1455043053"/>
    <x v="0"/>
    <n v="273"/>
    <x v="0"/>
    <x v="20"/>
    <n v="1.0395714285714286"/>
    <x v="863"/>
    <x v="8"/>
    <x v="20"/>
  </r>
  <r>
    <n v="1194"/>
    <x v="1194"/>
    <x v="1193"/>
    <n v="12500"/>
    <n v="40280"/>
    <x v="0"/>
    <x v="17"/>
    <x v="3"/>
    <n v="1428493379"/>
    <n v="1425901379"/>
    <x v="0"/>
    <n v="714"/>
    <x v="0"/>
    <x v="20"/>
    <n v="3.2223999999999999"/>
    <x v="864"/>
    <x v="8"/>
    <x v="20"/>
  </r>
  <r>
    <n v="1195"/>
    <x v="1195"/>
    <x v="1194"/>
    <n v="10000"/>
    <n v="13500"/>
    <x v="0"/>
    <x v="13"/>
    <x v="3"/>
    <n v="1450602000"/>
    <n v="1445415653"/>
    <x v="0"/>
    <n v="170"/>
    <x v="0"/>
    <x v="20"/>
    <n v="1.35"/>
    <x v="865"/>
    <x v="8"/>
    <x v="20"/>
  </r>
  <r>
    <n v="1196"/>
    <x v="1196"/>
    <x v="1195"/>
    <n v="14500"/>
    <n v="39137"/>
    <x v="0"/>
    <x v="1"/>
    <x v="1"/>
    <n v="1450467539"/>
    <n v="1447875539"/>
    <x v="0"/>
    <n v="512"/>
    <x v="0"/>
    <x v="20"/>
    <n v="2.6991034482758622"/>
    <x v="866"/>
    <x v="8"/>
    <x v="20"/>
  </r>
  <r>
    <n v="1197"/>
    <x v="1197"/>
    <x v="1196"/>
    <n v="15000"/>
    <n v="37994"/>
    <x v="0"/>
    <x v="0"/>
    <x v="0"/>
    <n v="1465797540"/>
    <n v="1463155034"/>
    <x v="0"/>
    <n v="314"/>
    <x v="0"/>
    <x v="20"/>
    <n v="2.5329333333333333"/>
    <x v="867"/>
    <x v="8"/>
    <x v="20"/>
  </r>
  <r>
    <n v="1198"/>
    <x v="1198"/>
    <x v="1197"/>
    <n v="3500"/>
    <n v="9121"/>
    <x v="0"/>
    <x v="0"/>
    <x v="0"/>
    <n v="1451530800"/>
    <n v="1448463086"/>
    <x v="0"/>
    <n v="167"/>
    <x v="0"/>
    <x v="20"/>
    <n v="2.6059999999999999"/>
    <x v="868"/>
    <x v="8"/>
    <x v="20"/>
  </r>
  <r>
    <n v="1199"/>
    <x v="1199"/>
    <x v="1198"/>
    <n v="2658"/>
    <n v="2693"/>
    <x v="0"/>
    <x v="1"/>
    <x v="1"/>
    <n v="1436380200"/>
    <n v="1433615400"/>
    <x v="0"/>
    <n v="9"/>
    <x v="0"/>
    <x v="20"/>
    <n v="1.0131677953348381"/>
    <x v="869"/>
    <x v="8"/>
    <x v="20"/>
  </r>
  <r>
    <n v="1200"/>
    <x v="1200"/>
    <x v="1199"/>
    <n v="4800"/>
    <n v="6029"/>
    <x v="0"/>
    <x v="0"/>
    <x v="0"/>
    <n v="1429183656"/>
    <n v="1427369256"/>
    <x v="0"/>
    <n v="103"/>
    <x v="0"/>
    <x v="20"/>
    <n v="1.2560416666666667"/>
    <x v="870"/>
    <x v="8"/>
    <x v="20"/>
  </r>
  <r>
    <n v="1201"/>
    <x v="1201"/>
    <x v="1200"/>
    <n v="6000"/>
    <n v="6146.27"/>
    <x v="0"/>
    <x v="1"/>
    <x v="1"/>
    <n v="1468593246"/>
    <n v="1466001246"/>
    <x v="0"/>
    <n v="111"/>
    <x v="0"/>
    <x v="20"/>
    <n v="1.0243783333333334"/>
    <x v="871"/>
    <x v="8"/>
    <x v="20"/>
  </r>
  <r>
    <n v="1202"/>
    <x v="1202"/>
    <x v="1201"/>
    <n v="25000"/>
    <n v="49811"/>
    <x v="0"/>
    <x v="2"/>
    <x v="2"/>
    <n v="1435388154"/>
    <n v="1432796154"/>
    <x v="0"/>
    <n v="271"/>
    <x v="0"/>
    <x v="20"/>
    <n v="1.99244"/>
    <x v="872"/>
    <x v="8"/>
    <x v="20"/>
  </r>
  <r>
    <n v="1203"/>
    <x v="1203"/>
    <x v="1202"/>
    <n v="16300"/>
    <n v="16700"/>
    <x v="0"/>
    <x v="0"/>
    <x v="0"/>
    <n v="1433083527"/>
    <n v="1430491527"/>
    <x v="0"/>
    <n v="101"/>
    <x v="0"/>
    <x v="20"/>
    <n v="1.0245398773006136"/>
    <x v="873"/>
    <x v="8"/>
    <x v="20"/>
  </r>
  <r>
    <n v="1204"/>
    <x v="1204"/>
    <x v="1203"/>
    <n v="13000"/>
    <n v="13383"/>
    <x v="0"/>
    <x v="0"/>
    <x v="0"/>
    <n v="1449205200"/>
    <n v="1445363833"/>
    <x v="0"/>
    <n v="57"/>
    <x v="0"/>
    <x v="20"/>
    <n v="1.0294615384615384"/>
    <x v="874"/>
    <x v="8"/>
    <x v="20"/>
  </r>
  <r>
    <n v="1205"/>
    <x v="1205"/>
    <x v="1204"/>
    <n v="13000"/>
    <n v="13112"/>
    <x v="0"/>
    <x v="12"/>
    <x v="3"/>
    <n v="1434197351"/>
    <n v="1431605351"/>
    <x v="0"/>
    <n v="62"/>
    <x v="0"/>
    <x v="20"/>
    <n v="1.0086153846153847"/>
    <x v="875"/>
    <x v="8"/>
    <x v="20"/>
  </r>
  <r>
    <n v="1206"/>
    <x v="1206"/>
    <x v="1205"/>
    <n v="900"/>
    <n v="1035"/>
    <x v="0"/>
    <x v="15"/>
    <x v="3"/>
    <n v="1489238940"/>
    <n v="1486406253"/>
    <x v="0"/>
    <n v="32"/>
    <x v="0"/>
    <x v="20"/>
    <n v="1.1499999999999999"/>
    <x v="876"/>
    <x v="8"/>
    <x v="20"/>
  </r>
  <r>
    <n v="1207"/>
    <x v="1207"/>
    <x v="1206"/>
    <n v="16700"/>
    <n v="17396"/>
    <x v="0"/>
    <x v="13"/>
    <x v="3"/>
    <n v="1459418400"/>
    <n v="1456827573"/>
    <x v="0"/>
    <n v="141"/>
    <x v="0"/>
    <x v="20"/>
    <n v="1.0416766467065868"/>
    <x v="877"/>
    <x v="8"/>
    <x v="20"/>
  </r>
  <r>
    <n v="1208"/>
    <x v="1208"/>
    <x v="1207"/>
    <n v="10000"/>
    <n v="15530"/>
    <x v="0"/>
    <x v="0"/>
    <x v="0"/>
    <n v="1458835264"/>
    <n v="1456246864"/>
    <x v="0"/>
    <n v="75"/>
    <x v="0"/>
    <x v="20"/>
    <n v="1.5529999999999999"/>
    <x v="878"/>
    <x v="8"/>
    <x v="20"/>
  </r>
  <r>
    <n v="1209"/>
    <x v="1209"/>
    <x v="1208"/>
    <n v="6000"/>
    <n v="6360"/>
    <x v="0"/>
    <x v="0"/>
    <x v="0"/>
    <n v="1488053905"/>
    <n v="1485461905"/>
    <x v="0"/>
    <n v="46"/>
    <x v="0"/>
    <x v="20"/>
    <n v="1.06"/>
    <x v="879"/>
    <x v="8"/>
    <x v="20"/>
  </r>
  <r>
    <n v="1210"/>
    <x v="1210"/>
    <x v="1209"/>
    <n v="20000"/>
    <n v="50863"/>
    <x v="0"/>
    <x v="11"/>
    <x v="9"/>
    <n v="1433106000"/>
    <n v="1431124572"/>
    <x v="0"/>
    <n v="103"/>
    <x v="0"/>
    <x v="20"/>
    <n v="2.5431499999999998"/>
    <x v="880"/>
    <x v="8"/>
    <x v="20"/>
  </r>
  <r>
    <n v="1211"/>
    <x v="1211"/>
    <x v="1210"/>
    <n v="1000"/>
    <n v="1011"/>
    <x v="0"/>
    <x v="5"/>
    <x v="5"/>
    <n v="1465505261"/>
    <n v="1464209261"/>
    <x v="0"/>
    <n v="6"/>
    <x v="0"/>
    <x v="20"/>
    <n v="1.0109999999999999"/>
    <x v="881"/>
    <x v="8"/>
    <x v="20"/>
  </r>
  <r>
    <n v="1212"/>
    <x v="1212"/>
    <x v="1211"/>
    <n v="2500"/>
    <n v="3226"/>
    <x v="0"/>
    <x v="0"/>
    <x v="0"/>
    <n v="1448586000"/>
    <n v="1447195695"/>
    <x v="0"/>
    <n v="83"/>
    <x v="0"/>
    <x v="20"/>
    <n v="1.2904"/>
    <x v="882"/>
    <x v="8"/>
    <x v="20"/>
  </r>
  <r>
    <n v="1213"/>
    <x v="1213"/>
    <x v="1212"/>
    <n v="6500"/>
    <n v="6645"/>
    <x v="0"/>
    <x v="1"/>
    <x v="1"/>
    <n v="1485886100"/>
    <n v="1482862100"/>
    <x v="0"/>
    <n v="108"/>
    <x v="0"/>
    <x v="20"/>
    <n v="1.0223076923076924"/>
    <x v="883"/>
    <x v="8"/>
    <x v="20"/>
  </r>
  <r>
    <n v="1214"/>
    <x v="1214"/>
    <x v="1213"/>
    <n v="2000"/>
    <n v="2636"/>
    <x v="0"/>
    <x v="0"/>
    <x v="0"/>
    <n v="1433880605"/>
    <n v="1428696605"/>
    <x v="0"/>
    <n v="25"/>
    <x v="0"/>
    <x v="20"/>
    <n v="1.3180000000000001"/>
    <x v="884"/>
    <x v="8"/>
    <x v="20"/>
  </r>
  <r>
    <n v="1215"/>
    <x v="1215"/>
    <x v="1214"/>
    <n v="5000"/>
    <n v="39304.01"/>
    <x v="0"/>
    <x v="0"/>
    <x v="0"/>
    <n v="1401487756"/>
    <n v="1398895756"/>
    <x v="0"/>
    <n v="549"/>
    <x v="0"/>
    <x v="20"/>
    <n v="7.8608020000000005"/>
    <x v="885"/>
    <x v="8"/>
    <x v="20"/>
  </r>
  <r>
    <n v="1216"/>
    <x v="1216"/>
    <x v="1215"/>
    <n v="14000"/>
    <n v="20398"/>
    <x v="0"/>
    <x v="0"/>
    <x v="0"/>
    <n v="1443826980"/>
    <n v="1441032457"/>
    <x v="0"/>
    <n v="222"/>
    <x v="0"/>
    <x v="20"/>
    <n v="1.4570000000000001"/>
    <x v="886"/>
    <x v="8"/>
    <x v="20"/>
  </r>
  <r>
    <n v="1217"/>
    <x v="1217"/>
    <x v="1216"/>
    <n v="26500"/>
    <n v="27189"/>
    <x v="0"/>
    <x v="0"/>
    <x v="0"/>
    <n v="1468524340"/>
    <n v="1465932340"/>
    <x v="0"/>
    <n v="183"/>
    <x v="0"/>
    <x v="20"/>
    <n v="1.026"/>
    <x v="887"/>
    <x v="8"/>
    <x v="20"/>
  </r>
  <r>
    <n v="1218"/>
    <x v="1218"/>
    <x v="1217"/>
    <n v="9000"/>
    <n v="15505"/>
    <x v="0"/>
    <x v="0"/>
    <x v="0"/>
    <n v="1446346800"/>
    <n v="1443714800"/>
    <x v="0"/>
    <n v="89"/>
    <x v="0"/>
    <x v="20"/>
    <n v="1.7227777777777777"/>
    <x v="888"/>
    <x v="8"/>
    <x v="20"/>
  </r>
  <r>
    <n v="1219"/>
    <x v="1219"/>
    <x v="1218"/>
    <n v="16350"/>
    <n v="26024"/>
    <x v="0"/>
    <x v="0"/>
    <x v="0"/>
    <n v="1476961513"/>
    <n v="1474369513"/>
    <x v="0"/>
    <n v="253"/>
    <x v="0"/>
    <x v="20"/>
    <n v="1.5916819571865444"/>
    <x v="889"/>
    <x v="8"/>
    <x v="20"/>
  </r>
  <r>
    <n v="1220"/>
    <x v="1220"/>
    <x v="1219"/>
    <n v="15000"/>
    <n v="15565"/>
    <x v="0"/>
    <x v="12"/>
    <x v="3"/>
    <n v="1440515112"/>
    <n v="1437923112"/>
    <x v="0"/>
    <n v="140"/>
    <x v="0"/>
    <x v="20"/>
    <n v="1.0376666666666667"/>
    <x v="890"/>
    <x v="8"/>
    <x v="20"/>
  </r>
  <r>
    <n v="1221"/>
    <x v="1221"/>
    <x v="1220"/>
    <n v="2200"/>
    <n v="2451.0100000000002"/>
    <x v="0"/>
    <x v="1"/>
    <x v="1"/>
    <n v="1480809600"/>
    <n v="1478431488"/>
    <x v="0"/>
    <n v="103"/>
    <x v="0"/>
    <x v="20"/>
    <n v="1.1140954545454547"/>
    <x v="891"/>
    <x v="8"/>
    <x v="20"/>
  </r>
  <r>
    <n v="1222"/>
    <x v="1222"/>
    <x v="1221"/>
    <n v="4000"/>
    <n v="11215"/>
    <x v="0"/>
    <x v="5"/>
    <x v="5"/>
    <n v="1459483200"/>
    <n v="1456852647"/>
    <x v="0"/>
    <n v="138"/>
    <x v="0"/>
    <x v="20"/>
    <n v="2.80375"/>
    <x v="892"/>
    <x v="8"/>
    <x v="20"/>
  </r>
  <r>
    <n v="1223"/>
    <x v="1223"/>
    <x v="1222"/>
    <n v="19800"/>
    <n v="22197"/>
    <x v="0"/>
    <x v="0"/>
    <x v="0"/>
    <n v="1478754909"/>
    <n v="1476159309"/>
    <x v="0"/>
    <n v="191"/>
    <x v="0"/>
    <x v="20"/>
    <n v="1.1210606060606061"/>
    <x v="893"/>
    <x v="8"/>
    <x v="20"/>
  </r>
  <r>
    <n v="1224"/>
    <x v="1224"/>
    <x v="1223"/>
    <n v="15000"/>
    <n v="1060"/>
    <x v="1"/>
    <x v="0"/>
    <x v="0"/>
    <n v="1402060302"/>
    <n v="1396876302"/>
    <x v="0"/>
    <n v="18"/>
    <x v="1"/>
    <x v="21"/>
    <n v="7.0666666666666669E-2"/>
    <x v="894"/>
    <x v="4"/>
    <x v="21"/>
  </r>
  <r>
    <n v="1225"/>
    <x v="1225"/>
    <x v="1224"/>
    <n v="3000"/>
    <n v="132"/>
    <x v="1"/>
    <x v="0"/>
    <x v="0"/>
    <n v="1382478278"/>
    <n v="1377294278"/>
    <x v="0"/>
    <n v="3"/>
    <x v="1"/>
    <x v="21"/>
    <n v="4.3999999999999997E-2"/>
    <x v="895"/>
    <x v="4"/>
    <x v="21"/>
  </r>
  <r>
    <n v="1226"/>
    <x v="1226"/>
    <x v="1225"/>
    <n v="50000"/>
    <n v="1937"/>
    <x v="1"/>
    <x v="0"/>
    <x v="0"/>
    <n v="1398042000"/>
    <n v="1395089981"/>
    <x v="0"/>
    <n v="40"/>
    <x v="1"/>
    <x v="21"/>
    <n v="3.8739999999999997E-2"/>
    <x v="896"/>
    <x v="4"/>
    <x v="21"/>
  </r>
  <r>
    <n v="1227"/>
    <x v="1227"/>
    <x v="1226"/>
    <n v="2000"/>
    <n v="0"/>
    <x v="1"/>
    <x v="0"/>
    <x v="0"/>
    <n v="1407394800"/>
    <n v="1404770616"/>
    <x v="0"/>
    <n v="0"/>
    <x v="1"/>
    <x v="21"/>
    <n v="0"/>
    <x v="121"/>
    <x v="4"/>
    <x v="21"/>
  </r>
  <r>
    <n v="1228"/>
    <x v="1228"/>
    <x v="1227"/>
    <n v="5000"/>
    <n v="1465"/>
    <x v="1"/>
    <x v="0"/>
    <x v="0"/>
    <n v="1317231008"/>
    <n v="1312047008"/>
    <x v="0"/>
    <n v="24"/>
    <x v="1"/>
    <x v="21"/>
    <n v="0.29299999999999998"/>
    <x v="897"/>
    <x v="4"/>
    <x v="21"/>
  </r>
  <r>
    <n v="1229"/>
    <x v="1229"/>
    <x v="1228"/>
    <n v="2750"/>
    <n v="25"/>
    <x v="1"/>
    <x v="0"/>
    <x v="0"/>
    <n v="1334592000"/>
    <n v="1331982127"/>
    <x v="0"/>
    <n v="1"/>
    <x v="1"/>
    <x v="21"/>
    <n v="9.0909090909090905E-3"/>
    <x v="384"/>
    <x v="4"/>
    <x v="21"/>
  </r>
  <r>
    <n v="1230"/>
    <x v="1230"/>
    <x v="1229"/>
    <n v="500000"/>
    <n v="0"/>
    <x v="1"/>
    <x v="0"/>
    <x v="0"/>
    <n v="1298589630"/>
    <n v="1295997630"/>
    <x v="0"/>
    <n v="0"/>
    <x v="1"/>
    <x v="21"/>
    <n v="0"/>
    <x v="121"/>
    <x v="4"/>
    <x v="21"/>
  </r>
  <r>
    <n v="1231"/>
    <x v="1231"/>
    <x v="1230"/>
    <n v="5000"/>
    <n v="0"/>
    <x v="1"/>
    <x v="0"/>
    <x v="0"/>
    <n v="1440723600"/>
    <n v="1436394968"/>
    <x v="0"/>
    <n v="0"/>
    <x v="1"/>
    <x v="21"/>
    <n v="0"/>
    <x v="121"/>
    <x v="4"/>
    <x v="21"/>
  </r>
  <r>
    <n v="1232"/>
    <x v="1232"/>
    <x v="1231"/>
    <n v="5000"/>
    <n v="40"/>
    <x v="1"/>
    <x v="0"/>
    <x v="0"/>
    <n v="1381090870"/>
    <n v="1377030070"/>
    <x v="0"/>
    <n v="1"/>
    <x v="1"/>
    <x v="21"/>
    <n v="8.0000000000000002E-3"/>
    <x v="379"/>
    <x v="4"/>
    <x v="21"/>
  </r>
  <r>
    <n v="1233"/>
    <x v="1233"/>
    <x v="1232"/>
    <n v="1000"/>
    <n v="116"/>
    <x v="1"/>
    <x v="0"/>
    <x v="0"/>
    <n v="1329864374"/>
    <n v="1328049974"/>
    <x v="0"/>
    <n v="6"/>
    <x v="1"/>
    <x v="21"/>
    <n v="0.11600000000000001"/>
    <x v="862"/>
    <x v="4"/>
    <x v="21"/>
  </r>
  <r>
    <n v="1234"/>
    <x v="1234"/>
    <x v="1233"/>
    <n v="50000"/>
    <n v="0"/>
    <x v="1"/>
    <x v="1"/>
    <x v="1"/>
    <n v="1422903342"/>
    <n v="1420311342"/>
    <x v="0"/>
    <n v="0"/>
    <x v="1"/>
    <x v="21"/>
    <n v="0"/>
    <x v="121"/>
    <x v="4"/>
    <x v="21"/>
  </r>
  <r>
    <n v="1235"/>
    <x v="1235"/>
    <x v="1234"/>
    <n v="7534"/>
    <n v="210"/>
    <x v="1"/>
    <x v="0"/>
    <x v="0"/>
    <n v="1387077299"/>
    <n v="1383621299"/>
    <x v="0"/>
    <n v="6"/>
    <x v="1"/>
    <x v="21"/>
    <n v="2.787363950092912E-2"/>
    <x v="436"/>
    <x v="4"/>
    <x v="21"/>
  </r>
  <r>
    <n v="1236"/>
    <x v="1236"/>
    <x v="1235"/>
    <n v="2500"/>
    <n v="0"/>
    <x v="1"/>
    <x v="0"/>
    <x v="0"/>
    <n v="1343491200"/>
    <n v="1342801164"/>
    <x v="0"/>
    <n v="0"/>
    <x v="1"/>
    <x v="21"/>
    <n v="0"/>
    <x v="121"/>
    <x v="4"/>
    <x v="21"/>
  </r>
  <r>
    <n v="1237"/>
    <x v="1237"/>
    <x v="1236"/>
    <n v="25000"/>
    <n v="0"/>
    <x v="1"/>
    <x v="0"/>
    <x v="0"/>
    <n v="1345790865"/>
    <n v="1344062865"/>
    <x v="0"/>
    <n v="0"/>
    <x v="1"/>
    <x v="21"/>
    <n v="0"/>
    <x v="121"/>
    <x v="4"/>
    <x v="21"/>
  </r>
  <r>
    <n v="1238"/>
    <x v="1238"/>
    <x v="1237"/>
    <n v="1000"/>
    <n v="178"/>
    <x v="1"/>
    <x v="0"/>
    <x v="0"/>
    <n v="1312641536"/>
    <n v="1310049536"/>
    <x v="0"/>
    <n v="3"/>
    <x v="1"/>
    <x v="21"/>
    <n v="0.17799999999999999"/>
    <x v="898"/>
    <x v="4"/>
    <x v="21"/>
  </r>
  <r>
    <n v="1239"/>
    <x v="1239"/>
    <x v="1238"/>
    <n v="2500"/>
    <n v="0"/>
    <x v="1"/>
    <x v="0"/>
    <x v="0"/>
    <n v="1325804767"/>
    <n v="1323212767"/>
    <x v="0"/>
    <n v="0"/>
    <x v="1"/>
    <x v="21"/>
    <n v="0"/>
    <x v="121"/>
    <x v="4"/>
    <x v="21"/>
  </r>
  <r>
    <n v="1240"/>
    <x v="1240"/>
    <x v="1239"/>
    <n v="8000"/>
    <n v="241"/>
    <x v="1"/>
    <x v="0"/>
    <x v="0"/>
    <n v="1373665860"/>
    <n v="1368579457"/>
    <x v="0"/>
    <n v="8"/>
    <x v="1"/>
    <x v="21"/>
    <n v="3.0124999999999999E-2"/>
    <x v="899"/>
    <x v="4"/>
    <x v="21"/>
  </r>
  <r>
    <n v="1241"/>
    <x v="1241"/>
    <x v="1240"/>
    <n v="5000"/>
    <n v="2537"/>
    <x v="1"/>
    <x v="0"/>
    <x v="0"/>
    <n v="1414994340"/>
    <n v="1413057980"/>
    <x v="0"/>
    <n v="34"/>
    <x v="1"/>
    <x v="21"/>
    <n v="0.50739999999999996"/>
    <x v="900"/>
    <x v="4"/>
    <x v="21"/>
  </r>
  <r>
    <n v="1242"/>
    <x v="1242"/>
    <x v="1241"/>
    <n v="911"/>
    <n v="5"/>
    <x v="1"/>
    <x v="0"/>
    <x v="0"/>
    <n v="1315747080"/>
    <n v="1314417502"/>
    <x v="0"/>
    <n v="1"/>
    <x v="1"/>
    <x v="21"/>
    <n v="5.4884742041712408E-3"/>
    <x v="144"/>
    <x v="4"/>
    <x v="21"/>
  </r>
  <r>
    <n v="1243"/>
    <x v="1243"/>
    <x v="1242"/>
    <n v="12000"/>
    <n v="1691"/>
    <x v="1"/>
    <x v="0"/>
    <x v="0"/>
    <n v="1310158800"/>
    <n v="1304888771"/>
    <x v="0"/>
    <n v="38"/>
    <x v="1"/>
    <x v="21"/>
    <n v="0.14091666666666666"/>
    <x v="901"/>
    <x v="4"/>
    <x v="21"/>
  </r>
  <r>
    <n v="1244"/>
    <x v="1244"/>
    <x v="1243"/>
    <n v="2000"/>
    <n v="2076"/>
    <x v="0"/>
    <x v="0"/>
    <x v="0"/>
    <n v="1366664400"/>
    <n v="1363981723"/>
    <x v="1"/>
    <n v="45"/>
    <x v="0"/>
    <x v="11"/>
    <n v="1.038"/>
    <x v="902"/>
    <x v="4"/>
    <x v="11"/>
  </r>
  <r>
    <n v="1245"/>
    <x v="1245"/>
    <x v="1244"/>
    <n v="2000"/>
    <n v="2405"/>
    <x v="0"/>
    <x v="0"/>
    <x v="0"/>
    <n v="1402755834"/>
    <n v="1400163834"/>
    <x v="1"/>
    <n v="17"/>
    <x v="0"/>
    <x v="11"/>
    <n v="1.2024999999999999"/>
    <x v="903"/>
    <x v="4"/>
    <x v="11"/>
  </r>
  <r>
    <n v="1246"/>
    <x v="1246"/>
    <x v="1245"/>
    <n v="2000"/>
    <n v="2340"/>
    <x v="0"/>
    <x v="0"/>
    <x v="0"/>
    <n v="1323136949"/>
    <n v="1319245349"/>
    <x v="1"/>
    <n v="31"/>
    <x v="0"/>
    <x v="11"/>
    <n v="1.17"/>
    <x v="904"/>
    <x v="4"/>
    <x v="11"/>
  </r>
  <r>
    <n v="1247"/>
    <x v="1247"/>
    <x v="1246"/>
    <n v="3500"/>
    <n v="4275"/>
    <x v="0"/>
    <x v="0"/>
    <x v="0"/>
    <n v="1367823655"/>
    <n v="1365231655"/>
    <x v="1"/>
    <n v="50"/>
    <x v="0"/>
    <x v="11"/>
    <n v="1.2214285714285715"/>
    <x v="905"/>
    <x v="4"/>
    <x v="11"/>
  </r>
  <r>
    <n v="1248"/>
    <x v="1248"/>
    <x v="1247"/>
    <n v="2500"/>
    <n v="3791"/>
    <x v="0"/>
    <x v="0"/>
    <x v="0"/>
    <n v="1402642740"/>
    <n v="1399563953"/>
    <x v="1"/>
    <n v="59"/>
    <x v="0"/>
    <x v="11"/>
    <n v="1.5164"/>
    <x v="906"/>
    <x v="4"/>
    <x v="11"/>
  </r>
  <r>
    <n v="1249"/>
    <x v="1249"/>
    <x v="1248"/>
    <n v="5000"/>
    <n v="5222"/>
    <x v="0"/>
    <x v="0"/>
    <x v="0"/>
    <n v="1341683211"/>
    <n v="1339091211"/>
    <x v="1"/>
    <n v="81"/>
    <x v="0"/>
    <x v="11"/>
    <n v="1.0444"/>
    <x v="907"/>
    <x v="4"/>
    <x v="11"/>
  </r>
  <r>
    <n v="1250"/>
    <x v="1250"/>
    <x v="1249"/>
    <n v="30000"/>
    <n v="60046"/>
    <x v="0"/>
    <x v="0"/>
    <x v="0"/>
    <n v="1410017131"/>
    <n v="1406129131"/>
    <x v="1"/>
    <n v="508"/>
    <x v="0"/>
    <x v="11"/>
    <n v="2.0015333333333332"/>
    <x v="908"/>
    <x v="4"/>
    <x v="11"/>
  </r>
  <r>
    <n v="1251"/>
    <x v="1251"/>
    <x v="1250"/>
    <n v="6000"/>
    <n v="6108"/>
    <x v="0"/>
    <x v="0"/>
    <x v="0"/>
    <n v="1316979167"/>
    <n v="1311795167"/>
    <x v="1"/>
    <n v="74"/>
    <x v="0"/>
    <x v="11"/>
    <n v="1.018"/>
    <x v="909"/>
    <x v="4"/>
    <x v="11"/>
  </r>
  <r>
    <n v="1252"/>
    <x v="1252"/>
    <x v="1251"/>
    <n v="3500"/>
    <n v="4818"/>
    <x v="0"/>
    <x v="0"/>
    <x v="0"/>
    <n v="1382658169"/>
    <n v="1380238969"/>
    <x v="1"/>
    <n v="141"/>
    <x v="0"/>
    <x v="11"/>
    <n v="1.3765714285714286"/>
    <x v="910"/>
    <x v="4"/>
    <x v="11"/>
  </r>
  <r>
    <n v="1253"/>
    <x v="1253"/>
    <x v="1252"/>
    <n v="10"/>
    <n v="30383.32"/>
    <x v="0"/>
    <x v="0"/>
    <x v="0"/>
    <n v="1409770107"/>
    <n v="1407178107"/>
    <x v="1"/>
    <n v="711"/>
    <x v="0"/>
    <x v="11"/>
    <n v="3038.3319999999999"/>
    <x v="911"/>
    <x v="4"/>
    <x v="11"/>
  </r>
  <r>
    <n v="1254"/>
    <x v="1254"/>
    <x v="1253"/>
    <n v="6700"/>
    <n v="13323"/>
    <x v="0"/>
    <x v="0"/>
    <x v="0"/>
    <n v="1293857940"/>
    <n v="1288968886"/>
    <x v="1"/>
    <n v="141"/>
    <x v="0"/>
    <x v="11"/>
    <n v="1.9885074626865671"/>
    <x v="912"/>
    <x v="4"/>
    <x v="11"/>
  </r>
  <r>
    <n v="1255"/>
    <x v="1255"/>
    <x v="1254"/>
    <n v="3000"/>
    <n v="6071"/>
    <x v="0"/>
    <x v="0"/>
    <x v="0"/>
    <n v="1385932652"/>
    <n v="1383337052"/>
    <x v="1"/>
    <n v="109"/>
    <x v="0"/>
    <x v="11"/>
    <n v="2.0236666666666667"/>
    <x v="913"/>
    <x v="4"/>
    <x v="11"/>
  </r>
  <r>
    <n v="1256"/>
    <x v="1256"/>
    <x v="1255"/>
    <n v="30000"/>
    <n v="35389.129999999997"/>
    <x v="0"/>
    <x v="0"/>
    <x v="0"/>
    <n v="1329084231"/>
    <n v="1326492231"/>
    <x v="1"/>
    <n v="361"/>
    <x v="0"/>
    <x v="11"/>
    <n v="1.1796376666666666"/>
    <x v="914"/>
    <x v="4"/>
    <x v="11"/>
  </r>
  <r>
    <n v="1257"/>
    <x v="1257"/>
    <x v="1256"/>
    <n v="5500"/>
    <n v="16210"/>
    <x v="0"/>
    <x v="0"/>
    <x v="0"/>
    <n v="1301792590"/>
    <n v="1297562590"/>
    <x v="1"/>
    <n v="176"/>
    <x v="0"/>
    <x v="11"/>
    <n v="2.9472727272727273"/>
    <x v="915"/>
    <x v="4"/>
    <x v="11"/>
  </r>
  <r>
    <n v="1258"/>
    <x v="1258"/>
    <x v="1257"/>
    <n v="12000"/>
    <n v="25577.56"/>
    <x v="0"/>
    <x v="0"/>
    <x v="0"/>
    <n v="1377960012"/>
    <n v="1375368012"/>
    <x v="1"/>
    <n v="670"/>
    <x v="0"/>
    <x v="11"/>
    <n v="2.1314633333333335"/>
    <x v="916"/>
    <x v="4"/>
    <x v="11"/>
  </r>
  <r>
    <n v="1259"/>
    <x v="1259"/>
    <x v="1258"/>
    <n v="2500"/>
    <n v="2606"/>
    <x v="0"/>
    <x v="0"/>
    <x v="0"/>
    <n v="1402286340"/>
    <n v="1399504664"/>
    <x v="1"/>
    <n v="96"/>
    <x v="0"/>
    <x v="11"/>
    <n v="1.0424"/>
    <x v="917"/>
    <x v="4"/>
    <x v="11"/>
  </r>
  <r>
    <n v="1260"/>
    <x v="1260"/>
    <x v="1259"/>
    <n v="3300"/>
    <n v="3751"/>
    <x v="0"/>
    <x v="0"/>
    <x v="0"/>
    <n v="1393445620"/>
    <n v="1390853620"/>
    <x v="1"/>
    <n v="74"/>
    <x v="0"/>
    <x v="11"/>
    <n v="1.1366666666666667"/>
    <x v="918"/>
    <x v="4"/>
    <x v="11"/>
  </r>
  <r>
    <n v="1261"/>
    <x v="1261"/>
    <x v="1260"/>
    <n v="2000"/>
    <n v="2025"/>
    <x v="0"/>
    <x v="0"/>
    <x v="0"/>
    <n v="1390983227"/>
    <n v="1388391227"/>
    <x v="1"/>
    <n v="52"/>
    <x v="0"/>
    <x v="11"/>
    <n v="1.0125"/>
    <x v="919"/>
    <x v="4"/>
    <x v="11"/>
  </r>
  <r>
    <n v="1262"/>
    <x v="1262"/>
    <x v="1261"/>
    <n v="6500"/>
    <n v="8152"/>
    <x v="0"/>
    <x v="5"/>
    <x v="5"/>
    <n v="1392574692"/>
    <n v="1389982692"/>
    <x v="1"/>
    <n v="105"/>
    <x v="0"/>
    <x v="11"/>
    <n v="1.2541538461538462"/>
    <x v="920"/>
    <x v="4"/>
    <x v="11"/>
  </r>
  <r>
    <n v="1263"/>
    <x v="1263"/>
    <x v="1262"/>
    <n v="1500"/>
    <n v="1785"/>
    <x v="0"/>
    <x v="0"/>
    <x v="0"/>
    <n v="1396054800"/>
    <n v="1393034470"/>
    <x v="1"/>
    <n v="41"/>
    <x v="0"/>
    <x v="11"/>
    <n v="1.19"/>
    <x v="921"/>
    <x v="4"/>
    <x v="11"/>
  </r>
  <r>
    <n v="1264"/>
    <x v="1264"/>
    <x v="1263"/>
    <n v="650"/>
    <n v="1082"/>
    <x v="0"/>
    <x v="0"/>
    <x v="0"/>
    <n v="1383062083"/>
    <n v="1380556483"/>
    <x v="1"/>
    <n v="34"/>
    <x v="0"/>
    <x v="11"/>
    <n v="1.6646153846153846"/>
    <x v="922"/>
    <x v="4"/>
    <x v="11"/>
  </r>
  <r>
    <n v="1265"/>
    <x v="1265"/>
    <x v="1264"/>
    <n v="3500"/>
    <n v="4170.17"/>
    <x v="0"/>
    <x v="0"/>
    <x v="0"/>
    <n v="1291131815"/>
    <n v="1287071015"/>
    <x v="1"/>
    <n v="66"/>
    <x v="0"/>
    <x v="11"/>
    <n v="1.1914771428571429"/>
    <x v="923"/>
    <x v="4"/>
    <x v="11"/>
  </r>
  <r>
    <n v="1266"/>
    <x v="1266"/>
    <x v="1265"/>
    <n v="9500"/>
    <n v="9545"/>
    <x v="0"/>
    <x v="0"/>
    <x v="0"/>
    <n v="1389474145"/>
    <n v="1386882145"/>
    <x v="1"/>
    <n v="50"/>
    <x v="0"/>
    <x v="11"/>
    <n v="1.0047368421052632"/>
    <x v="924"/>
    <x v="4"/>
    <x v="11"/>
  </r>
  <r>
    <n v="1267"/>
    <x v="1267"/>
    <x v="1266"/>
    <n v="22000"/>
    <n v="22396"/>
    <x v="0"/>
    <x v="0"/>
    <x v="0"/>
    <n v="1374674558"/>
    <n v="1372082558"/>
    <x v="1"/>
    <n v="159"/>
    <x v="0"/>
    <x v="11"/>
    <n v="1.018"/>
    <x v="925"/>
    <x v="4"/>
    <x v="11"/>
  </r>
  <r>
    <n v="1268"/>
    <x v="1268"/>
    <x v="1267"/>
    <n v="12000"/>
    <n v="14000"/>
    <x v="0"/>
    <x v="0"/>
    <x v="0"/>
    <n v="1379708247"/>
    <n v="1377116247"/>
    <x v="1"/>
    <n v="182"/>
    <x v="0"/>
    <x v="11"/>
    <n v="1.1666666666666667"/>
    <x v="926"/>
    <x v="4"/>
    <x v="11"/>
  </r>
  <r>
    <n v="1269"/>
    <x v="1269"/>
    <x v="1268"/>
    <n v="18800"/>
    <n v="20426"/>
    <x v="0"/>
    <x v="0"/>
    <x v="0"/>
    <n v="1460764800"/>
    <n v="1458157512"/>
    <x v="1"/>
    <n v="206"/>
    <x v="0"/>
    <x v="11"/>
    <n v="1.0864893617021276"/>
    <x v="927"/>
    <x v="4"/>
    <x v="11"/>
  </r>
  <r>
    <n v="1270"/>
    <x v="1270"/>
    <x v="1269"/>
    <n v="10000"/>
    <n v="11472"/>
    <x v="0"/>
    <x v="0"/>
    <x v="0"/>
    <n v="1332704042"/>
    <n v="1327523642"/>
    <x v="1"/>
    <n v="169"/>
    <x v="0"/>
    <x v="11"/>
    <n v="1.1472"/>
    <x v="928"/>
    <x v="4"/>
    <x v="11"/>
  </r>
  <r>
    <n v="1271"/>
    <x v="1271"/>
    <x v="1270"/>
    <n v="7500"/>
    <n v="7635"/>
    <x v="0"/>
    <x v="0"/>
    <x v="0"/>
    <n v="1384363459"/>
    <n v="1381767859"/>
    <x v="1"/>
    <n v="31"/>
    <x v="0"/>
    <x v="11"/>
    <n v="1.018"/>
    <x v="929"/>
    <x v="4"/>
    <x v="11"/>
  </r>
  <r>
    <n v="1272"/>
    <x v="1272"/>
    <x v="1271"/>
    <n v="5000"/>
    <n v="5300"/>
    <x v="0"/>
    <x v="0"/>
    <x v="0"/>
    <n v="1276574400"/>
    <n v="1270576379"/>
    <x v="1"/>
    <n v="28"/>
    <x v="0"/>
    <x v="11"/>
    <n v="1.06"/>
    <x v="930"/>
    <x v="4"/>
    <x v="11"/>
  </r>
  <r>
    <n v="1273"/>
    <x v="1273"/>
    <x v="1272"/>
    <n v="4000"/>
    <n v="4140"/>
    <x v="0"/>
    <x v="5"/>
    <x v="5"/>
    <n v="1409506291"/>
    <n v="1406914291"/>
    <x v="1"/>
    <n v="54"/>
    <x v="0"/>
    <x v="11"/>
    <n v="1.0349999999999999"/>
    <x v="474"/>
    <x v="4"/>
    <x v="11"/>
  </r>
  <r>
    <n v="1274"/>
    <x v="1274"/>
    <x v="1273"/>
    <n v="25000"/>
    <n v="38743.839999999997"/>
    <x v="0"/>
    <x v="0"/>
    <x v="0"/>
    <n v="1346344425"/>
    <n v="1343320425"/>
    <x v="1"/>
    <n v="467"/>
    <x v="0"/>
    <x v="11"/>
    <n v="1.5497535999999998"/>
    <x v="931"/>
    <x v="4"/>
    <x v="11"/>
  </r>
  <r>
    <n v="1275"/>
    <x v="1275"/>
    <x v="1274"/>
    <n v="15000"/>
    <n v="24321.1"/>
    <x v="0"/>
    <x v="0"/>
    <x v="0"/>
    <n v="1375908587"/>
    <n v="1372884587"/>
    <x v="1"/>
    <n v="389"/>
    <x v="0"/>
    <x v="11"/>
    <n v="1.6214066666666667"/>
    <x v="932"/>
    <x v="4"/>
    <x v="11"/>
  </r>
  <r>
    <n v="1276"/>
    <x v="1276"/>
    <x v="1275"/>
    <n v="3000"/>
    <n v="3132.63"/>
    <x v="0"/>
    <x v="0"/>
    <x v="0"/>
    <n v="1251777600"/>
    <n v="1247504047"/>
    <x v="1"/>
    <n v="68"/>
    <x v="0"/>
    <x v="11"/>
    <n v="1.0442100000000001"/>
    <x v="933"/>
    <x v="4"/>
    <x v="11"/>
  </r>
  <r>
    <n v="1277"/>
    <x v="1277"/>
    <x v="1276"/>
    <n v="15000"/>
    <n v="15918.65"/>
    <x v="0"/>
    <x v="0"/>
    <x v="0"/>
    <n v="1346765347"/>
    <n v="1343741347"/>
    <x v="1"/>
    <n v="413"/>
    <x v="0"/>
    <x v="11"/>
    <n v="1.0612433333333333"/>
    <x v="934"/>
    <x v="4"/>
    <x v="11"/>
  </r>
  <r>
    <n v="1278"/>
    <x v="1278"/>
    <x v="1277"/>
    <n v="6500"/>
    <n v="10071"/>
    <x v="0"/>
    <x v="0"/>
    <x v="0"/>
    <n v="1403661600"/>
    <n v="1401196766"/>
    <x v="1"/>
    <n v="190"/>
    <x v="0"/>
    <x v="11"/>
    <n v="1.5493846153846154"/>
    <x v="935"/>
    <x v="4"/>
    <x v="11"/>
  </r>
  <r>
    <n v="1279"/>
    <x v="1279"/>
    <x v="1278"/>
    <n v="12516"/>
    <n v="13864.17"/>
    <x v="0"/>
    <x v="0"/>
    <x v="0"/>
    <n v="1395624170"/>
    <n v="1392171770"/>
    <x v="1"/>
    <n v="189"/>
    <x v="0"/>
    <x v="11"/>
    <n v="1.1077157238734421"/>
    <x v="936"/>
    <x v="4"/>
    <x v="11"/>
  </r>
  <r>
    <n v="1280"/>
    <x v="1280"/>
    <x v="1279"/>
    <n v="15000"/>
    <n v="16636.78"/>
    <x v="0"/>
    <x v="0"/>
    <x v="0"/>
    <n v="1299003054"/>
    <n v="1291227054"/>
    <x v="1"/>
    <n v="130"/>
    <x v="0"/>
    <x v="11"/>
    <n v="1.1091186666666666"/>
    <x v="937"/>
    <x v="4"/>
    <x v="11"/>
  </r>
  <r>
    <n v="1281"/>
    <x v="1281"/>
    <x v="1280"/>
    <n v="7000"/>
    <n v="7750"/>
    <x v="0"/>
    <x v="0"/>
    <x v="0"/>
    <n v="1375033836"/>
    <n v="1373305836"/>
    <x v="1"/>
    <n v="74"/>
    <x v="0"/>
    <x v="11"/>
    <n v="1.1071428571428572"/>
    <x v="938"/>
    <x v="4"/>
    <x v="11"/>
  </r>
  <r>
    <n v="1282"/>
    <x v="1282"/>
    <x v="1281"/>
    <n v="15000"/>
    <n v="18542"/>
    <x v="0"/>
    <x v="0"/>
    <x v="0"/>
    <n v="1386565140"/>
    <n v="1383909855"/>
    <x v="1"/>
    <n v="274"/>
    <x v="0"/>
    <x v="11"/>
    <n v="1.2361333333333333"/>
    <x v="939"/>
    <x v="4"/>
    <x v="11"/>
  </r>
  <r>
    <n v="1283"/>
    <x v="1283"/>
    <x v="1282"/>
    <n v="1000"/>
    <n v="2110.5"/>
    <x v="0"/>
    <x v="0"/>
    <x v="0"/>
    <n v="1362974400"/>
    <n v="1360948389"/>
    <x v="1"/>
    <n v="22"/>
    <x v="0"/>
    <x v="11"/>
    <n v="2.1105"/>
    <x v="940"/>
    <x v="4"/>
    <x v="11"/>
  </r>
  <r>
    <n v="1284"/>
    <x v="1284"/>
    <x v="1283"/>
    <n v="2000"/>
    <n v="2020"/>
    <x v="0"/>
    <x v="0"/>
    <x v="0"/>
    <n v="1483203540"/>
    <n v="1481175482"/>
    <x v="0"/>
    <n v="31"/>
    <x v="0"/>
    <x v="6"/>
    <n v="1.01"/>
    <x v="941"/>
    <x v="1"/>
    <x v="6"/>
  </r>
  <r>
    <n v="1285"/>
    <x v="1285"/>
    <x v="1284"/>
    <n v="2000"/>
    <n v="2033"/>
    <x v="0"/>
    <x v="1"/>
    <x v="1"/>
    <n v="1434808775"/>
    <n v="1433512775"/>
    <x v="0"/>
    <n v="63"/>
    <x v="0"/>
    <x v="6"/>
    <n v="1.0165"/>
    <x v="942"/>
    <x v="1"/>
    <x v="6"/>
  </r>
  <r>
    <n v="1286"/>
    <x v="1286"/>
    <x v="1285"/>
    <n v="1500"/>
    <n v="1625"/>
    <x v="0"/>
    <x v="1"/>
    <x v="1"/>
    <n v="1424181600"/>
    <n v="1423041227"/>
    <x v="0"/>
    <n v="20"/>
    <x v="0"/>
    <x v="6"/>
    <n v="1.0833333333333333"/>
    <x v="943"/>
    <x v="1"/>
    <x v="6"/>
  </r>
  <r>
    <n v="1287"/>
    <x v="1287"/>
    <x v="1286"/>
    <n v="250"/>
    <n v="605"/>
    <x v="0"/>
    <x v="1"/>
    <x v="1"/>
    <n v="1434120856"/>
    <n v="1428936856"/>
    <x v="0"/>
    <n v="25"/>
    <x v="0"/>
    <x v="6"/>
    <n v="2.42"/>
    <x v="944"/>
    <x v="1"/>
    <x v="6"/>
  </r>
  <r>
    <n v="1288"/>
    <x v="1288"/>
    <x v="1287"/>
    <n v="4000"/>
    <n v="4018"/>
    <x v="0"/>
    <x v="0"/>
    <x v="0"/>
    <n v="1470801600"/>
    <n v="1468122163"/>
    <x v="0"/>
    <n v="61"/>
    <x v="0"/>
    <x v="6"/>
    <n v="1.0044999999999999"/>
    <x v="945"/>
    <x v="1"/>
    <x v="6"/>
  </r>
  <r>
    <n v="1289"/>
    <x v="1289"/>
    <x v="1288"/>
    <n v="1500"/>
    <n v="1876"/>
    <x v="0"/>
    <x v="0"/>
    <x v="0"/>
    <n v="1483499645"/>
    <n v="1480907645"/>
    <x v="0"/>
    <n v="52"/>
    <x v="0"/>
    <x v="6"/>
    <n v="1.2506666666666666"/>
    <x v="946"/>
    <x v="1"/>
    <x v="6"/>
  </r>
  <r>
    <n v="1290"/>
    <x v="1290"/>
    <x v="1289"/>
    <n v="3500"/>
    <n v="3800"/>
    <x v="0"/>
    <x v="0"/>
    <x v="0"/>
    <n v="1429772340"/>
    <n v="1427121931"/>
    <x v="0"/>
    <n v="86"/>
    <x v="0"/>
    <x v="6"/>
    <n v="1.0857142857142856"/>
    <x v="947"/>
    <x v="1"/>
    <x v="6"/>
  </r>
  <r>
    <n v="1291"/>
    <x v="1291"/>
    <x v="1290"/>
    <n v="3000"/>
    <n v="4371"/>
    <x v="0"/>
    <x v="0"/>
    <x v="0"/>
    <n v="1428390000"/>
    <n v="1425224391"/>
    <x v="0"/>
    <n v="42"/>
    <x v="0"/>
    <x v="6"/>
    <n v="1.4570000000000001"/>
    <x v="948"/>
    <x v="1"/>
    <x v="6"/>
  </r>
  <r>
    <n v="1292"/>
    <x v="1292"/>
    <x v="1291"/>
    <n v="1700"/>
    <n v="1870"/>
    <x v="0"/>
    <x v="1"/>
    <x v="1"/>
    <n v="1444172340"/>
    <n v="1441822828"/>
    <x v="0"/>
    <n v="52"/>
    <x v="0"/>
    <x v="6"/>
    <n v="1.1000000000000001"/>
    <x v="949"/>
    <x v="1"/>
    <x v="6"/>
  </r>
  <r>
    <n v="1293"/>
    <x v="1293"/>
    <x v="1292"/>
    <n v="15000"/>
    <n v="15335"/>
    <x v="0"/>
    <x v="0"/>
    <x v="0"/>
    <n v="1447523371"/>
    <n v="1444927771"/>
    <x v="0"/>
    <n v="120"/>
    <x v="0"/>
    <x v="6"/>
    <n v="1.0223333333333333"/>
    <x v="950"/>
    <x v="1"/>
    <x v="6"/>
  </r>
  <r>
    <n v="1294"/>
    <x v="1294"/>
    <x v="1293"/>
    <n v="500"/>
    <n v="610"/>
    <x v="0"/>
    <x v="1"/>
    <x v="1"/>
    <n v="1445252400"/>
    <n v="1443696797"/>
    <x v="0"/>
    <n v="22"/>
    <x v="0"/>
    <x v="6"/>
    <n v="1.22"/>
    <x v="951"/>
    <x v="1"/>
    <x v="6"/>
  </r>
  <r>
    <n v="1295"/>
    <x v="1295"/>
    <x v="1294"/>
    <n v="2500"/>
    <n v="2549"/>
    <x v="0"/>
    <x v="1"/>
    <x v="1"/>
    <n v="1438189200"/>
    <n v="1435585497"/>
    <x v="0"/>
    <n v="64"/>
    <x v="0"/>
    <x v="6"/>
    <n v="1.0196000000000001"/>
    <x v="952"/>
    <x v="1"/>
    <x v="6"/>
  </r>
  <r>
    <n v="1296"/>
    <x v="1296"/>
    <x v="1295"/>
    <n v="850"/>
    <n v="1200"/>
    <x v="0"/>
    <x v="1"/>
    <x v="1"/>
    <n v="1457914373"/>
    <n v="1456189973"/>
    <x v="0"/>
    <n v="23"/>
    <x v="0"/>
    <x v="6"/>
    <n v="1.411764705882353"/>
    <x v="953"/>
    <x v="1"/>
    <x v="6"/>
  </r>
  <r>
    <n v="1297"/>
    <x v="1297"/>
    <x v="1296"/>
    <n v="20000"/>
    <n v="21905"/>
    <x v="0"/>
    <x v="0"/>
    <x v="0"/>
    <n v="1462125358"/>
    <n v="1459533358"/>
    <x v="0"/>
    <n v="238"/>
    <x v="0"/>
    <x v="6"/>
    <n v="1.0952500000000001"/>
    <x v="954"/>
    <x v="1"/>
    <x v="6"/>
  </r>
  <r>
    <n v="1298"/>
    <x v="1298"/>
    <x v="1297"/>
    <n v="2000"/>
    <n v="2093"/>
    <x v="0"/>
    <x v="1"/>
    <x v="1"/>
    <n v="1461860432"/>
    <n v="1459268432"/>
    <x v="0"/>
    <n v="33"/>
    <x v="0"/>
    <x v="6"/>
    <n v="1.0465"/>
    <x v="955"/>
    <x v="1"/>
    <x v="6"/>
  </r>
  <r>
    <n v="1299"/>
    <x v="1299"/>
    <x v="1298"/>
    <n v="3500"/>
    <n v="4340"/>
    <x v="0"/>
    <x v="0"/>
    <x v="0"/>
    <n v="1436902359"/>
    <n v="1434310359"/>
    <x v="0"/>
    <n v="32"/>
    <x v="0"/>
    <x v="6"/>
    <n v="1.24"/>
    <x v="956"/>
    <x v="1"/>
    <x v="6"/>
  </r>
  <r>
    <n v="1300"/>
    <x v="1300"/>
    <x v="1299"/>
    <n v="3000"/>
    <n v="4050"/>
    <x v="0"/>
    <x v="0"/>
    <x v="0"/>
    <n v="1464807420"/>
    <n v="1461427938"/>
    <x v="0"/>
    <n v="24"/>
    <x v="0"/>
    <x v="6"/>
    <n v="1.35"/>
    <x v="957"/>
    <x v="1"/>
    <x v="6"/>
  </r>
  <r>
    <n v="1301"/>
    <x v="1301"/>
    <x v="1300"/>
    <n v="2000"/>
    <n v="2055"/>
    <x v="0"/>
    <x v="0"/>
    <x v="0"/>
    <n v="1437447600"/>
    <n v="1436551178"/>
    <x v="0"/>
    <n v="29"/>
    <x v="0"/>
    <x v="6"/>
    <n v="1.0275000000000001"/>
    <x v="958"/>
    <x v="1"/>
    <x v="6"/>
  </r>
  <r>
    <n v="1302"/>
    <x v="1302"/>
    <x v="1301"/>
    <n v="2500"/>
    <n v="2500"/>
    <x v="0"/>
    <x v="0"/>
    <x v="0"/>
    <n v="1480559011"/>
    <n v="1477963411"/>
    <x v="0"/>
    <n v="50"/>
    <x v="0"/>
    <x v="6"/>
    <n v="1"/>
    <x v="73"/>
    <x v="1"/>
    <x v="6"/>
  </r>
  <r>
    <n v="1303"/>
    <x v="1303"/>
    <x v="1302"/>
    <n v="3500"/>
    <n v="4559.13"/>
    <x v="0"/>
    <x v="1"/>
    <x v="1"/>
    <n v="1469962800"/>
    <n v="1468578920"/>
    <x v="0"/>
    <n v="108"/>
    <x v="0"/>
    <x v="6"/>
    <n v="1.3026085714285716"/>
    <x v="959"/>
    <x v="1"/>
    <x v="6"/>
  </r>
  <r>
    <n v="1304"/>
    <x v="1304"/>
    <x v="1303"/>
    <n v="40000"/>
    <n v="15851"/>
    <x v="1"/>
    <x v="1"/>
    <x v="1"/>
    <n v="1489376405"/>
    <n v="1484196005"/>
    <x v="0"/>
    <n v="104"/>
    <x v="1"/>
    <x v="8"/>
    <n v="0.39627499999999999"/>
    <x v="960"/>
    <x v="2"/>
    <x v="8"/>
  </r>
  <r>
    <n v="1305"/>
    <x v="1305"/>
    <x v="1304"/>
    <n v="30000"/>
    <n v="7793"/>
    <x v="1"/>
    <x v="0"/>
    <x v="0"/>
    <n v="1469122200"/>
    <n v="1466611108"/>
    <x v="0"/>
    <n v="86"/>
    <x v="1"/>
    <x v="8"/>
    <n v="0.25976666666666665"/>
    <x v="961"/>
    <x v="2"/>
    <x v="8"/>
  </r>
  <r>
    <n v="1306"/>
    <x v="1306"/>
    <x v="1305"/>
    <n v="110000"/>
    <n v="71771"/>
    <x v="1"/>
    <x v="0"/>
    <x v="0"/>
    <n v="1417690734"/>
    <n v="1415098734"/>
    <x v="0"/>
    <n v="356"/>
    <x v="1"/>
    <x v="8"/>
    <n v="0.65246363636363636"/>
    <x v="962"/>
    <x v="2"/>
    <x v="8"/>
  </r>
  <r>
    <n v="1307"/>
    <x v="1307"/>
    <x v="1306"/>
    <n v="50000"/>
    <n v="5757"/>
    <x v="1"/>
    <x v="0"/>
    <x v="0"/>
    <n v="1455710679"/>
    <n v="1453118679"/>
    <x v="0"/>
    <n v="45"/>
    <x v="1"/>
    <x v="8"/>
    <n v="0.11514000000000001"/>
    <x v="963"/>
    <x v="2"/>
    <x v="8"/>
  </r>
  <r>
    <n v="1308"/>
    <x v="1308"/>
    <x v="1307"/>
    <n v="10000"/>
    <n v="1136"/>
    <x v="1"/>
    <x v="0"/>
    <x v="0"/>
    <n v="1475937812"/>
    <n v="1472481812"/>
    <x v="0"/>
    <n v="38"/>
    <x v="1"/>
    <x v="8"/>
    <n v="0.11360000000000001"/>
    <x v="964"/>
    <x v="2"/>
    <x v="8"/>
  </r>
  <r>
    <n v="1309"/>
    <x v="1309"/>
    <x v="1308"/>
    <n v="11500"/>
    <n v="12879"/>
    <x v="1"/>
    <x v="0"/>
    <x v="0"/>
    <n v="1444943468"/>
    <n v="1441919468"/>
    <x v="0"/>
    <n v="35"/>
    <x v="1"/>
    <x v="8"/>
    <n v="1.1199130434782609"/>
    <x v="965"/>
    <x v="2"/>
    <x v="8"/>
  </r>
  <r>
    <n v="1310"/>
    <x v="1310"/>
    <x v="1309"/>
    <n v="20000"/>
    <n v="3100"/>
    <x v="1"/>
    <x v="0"/>
    <x v="0"/>
    <n v="1471622450"/>
    <n v="1467734450"/>
    <x v="0"/>
    <n v="24"/>
    <x v="1"/>
    <x v="8"/>
    <n v="0.155"/>
    <x v="966"/>
    <x v="2"/>
    <x v="8"/>
  </r>
  <r>
    <n v="1311"/>
    <x v="1311"/>
    <x v="1310"/>
    <n v="250000"/>
    <n v="80070"/>
    <x v="1"/>
    <x v="0"/>
    <x v="0"/>
    <n v="1480536919"/>
    <n v="1477509319"/>
    <x v="0"/>
    <n v="100"/>
    <x v="1"/>
    <x v="8"/>
    <n v="0.32028000000000001"/>
    <x v="967"/>
    <x v="2"/>
    <x v="8"/>
  </r>
  <r>
    <n v="1312"/>
    <x v="1312"/>
    <x v="1311"/>
    <n v="4600"/>
    <n v="28"/>
    <x v="1"/>
    <x v="0"/>
    <x v="0"/>
    <n v="1429375922"/>
    <n v="1426783922"/>
    <x v="0"/>
    <n v="1"/>
    <x v="1"/>
    <x v="8"/>
    <n v="6.0869565217391303E-3"/>
    <x v="138"/>
    <x v="2"/>
    <x v="8"/>
  </r>
  <r>
    <n v="1313"/>
    <x v="1313"/>
    <x v="1312"/>
    <n v="40000"/>
    <n v="12446"/>
    <x v="1"/>
    <x v="0"/>
    <x v="0"/>
    <n v="1457024514"/>
    <n v="1454432514"/>
    <x v="0"/>
    <n v="122"/>
    <x v="1"/>
    <x v="8"/>
    <n v="0.31114999999999998"/>
    <x v="968"/>
    <x v="2"/>
    <x v="8"/>
  </r>
  <r>
    <n v="1314"/>
    <x v="1314"/>
    <x v="664"/>
    <n v="180000"/>
    <n v="2028"/>
    <x v="1"/>
    <x v="0"/>
    <x v="0"/>
    <n v="1477065860"/>
    <n v="1471881860"/>
    <x v="0"/>
    <n v="11"/>
    <x v="1"/>
    <x v="8"/>
    <n v="1.1266666666666666E-2"/>
    <x v="969"/>
    <x v="2"/>
    <x v="8"/>
  </r>
  <r>
    <n v="1315"/>
    <x v="1315"/>
    <x v="1313"/>
    <n v="100000"/>
    <n v="40404"/>
    <x v="1"/>
    <x v="0"/>
    <x v="0"/>
    <n v="1446771600"/>
    <n v="1443700648"/>
    <x v="0"/>
    <n v="248"/>
    <x v="1"/>
    <x v="8"/>
    <n v="0.40404000000000001"/>
    <x v="970"/>
    <x v="2"/>
    <x v="8"/>
  </r>
  <r>
    <n v="1316"/>
    <x v="1316"/>
    <x v="1314"/>
    <n v="75000"/>
    <n v="1"/>
    <x v="1"/>
    <x v="0"/>
    <x v="0"/>
    <n v="1456700709"/>
    <n v="1453676709"/>
    <x v="0"/>
    <n v="1"/>
    <x v="1"/>
    <x v="8"/>
    <n v="1.3333333333333333E-5"/>
    <x v="120"/>
    <x v="2"/>
    <x v="8"/>
  </r>
  <r>
    <n v="1317"/>
    <x v="1317"/>
    <x v="1315"/>
    <n v="200000"/>
    <n v="11467"/>
    <x v="1"/>
    <x v="8"/>
    <x v="7"/>
    <n v="1469109600"/>
    <n v="1464586746"/>
    <x v="0"/>
    <n v="19"/>
    <x v="1"/>
    <x v="8"/>
    <n v="5.7334999999999997E-2"/>
    <x v="971"/>
    <x v="2"/>
    <x v="8"/>
  </r>
  <r>
    <n v="1318"/>
    <x v="1318"/>
    <x v="1316"/>
    <n v="40000"/>
    <n v="6130"/>
    <x v="1"/>
    <x v="0"/>
    <x v="0"/>
    <n v="1420938172"/>
    <n v="1418346172"/>
    <x v="0"/>
    <n v="135"/>
    <x v="1"/>
    <x v="8"/>
    <n v="0.15325"/>
    <x v="972"/>
    <x v="2"/>
    <x v="8"/>
  </r>
  <r>
    <n v="1319"/>
    <x v="1319"/>
    <x v="1317"/>
    <n v="5800"/>
    <n v="876"/>
    <x v="1"/>
    <x v="1"/>
    <x v="1"/>
    <n v="1405094400"/>
    <n v="1403810965"/>
    <x v="0"/>
    <n v="9"/>
    <x v="1"/>
    <x v="8"/>
    <n v="0.15103448275862069"/>
    <x v="973"/>
    <x v="2"/>
    <x v="8"/>
  </r>
  <r>
    <n v="1320"/>
    <x v="1320"/>
    <x v="1318"/>
    <n v="100000"/>
    <n v="503"/>
    <x v="1"/>
    <x v="9"/>
    <x v="3"/>
    <n v="1483138800"/>
    <n v="1480610046"/>
    <x v="0"/>
    <n v="3"/>
    <x v="1"/>
    <x v="8"/>
    <n v="5.0299999999999997E-3"/>
    <x v="974"/>
    <x v="2"/>
    <x v="8"/>
  </r>
  <r>
    <n v="1321"/>
    <x v="1321"/>
    <x v="1319"/>
    <n v="462000"/>
    <n v="6019"/>
    <x v="1"/>
    <x v="11"/>
    <x v="9"/>
    <n v="1482515937"/>
    <n v="1479923937"/>
    <x v="0"/>
    <n v="7"/>
    <x v="1"/>
    <x v="8"/>
    <n v="1.3028138528138528E-2"/>
    <x v="975"/>
    <x v="2"/>
    <x v="8"/>
  </r>
  <r>
    <n v="1322"/>
    <x v="1322"/>
    <x v="1320"/>
    <n v="35000"/>
    <n v="106"/>
    <x v="1"/>
    <x v="1"/>
    <x v="1"/>
    <n v="1432223125"/>
    <n v="1429631125"/>
    <x v="0"/>
    <n v="4"/>
    <x v="1"/>
    <x v="8"/>
    <n v="3.0285714285714286E-3"/>
    <x v="730"/>
    <x v="2"/>
    <x v="8"/>
  </r>
  <r>
    <n v="1323"/>
    <x v="1323"/>
    <x v="1321"/>
    <n v="15000"/>
    <n v="1332"/>
    <x v="1"/>
    <x v="0"/>
    <x v="0"/>
    <n v="1461653700"/>
    <n v="1458665146"/>
    <x v="0"/>
    <n v="44"/>
    <x v="1"/>
    <x v="8"/>
    <n v="8.8800000000000004E-2"/>
    <x v="976"/>
    <x v="2"/>
    <x v="8"/>
  </r>
  <r>
    <n v="1324"/>
    <x v="1324"/>
    <x v="1322"/>
    <n v="50000"/>
    <n v="4920"/>
    <x v="1"/>
    <x v="0"/>
    <x v="0"/>
    <n v="1476371552"/>
    <n v="1473779552"/>
    <x v="0"/>
    <n v="90"/>
    <x v="1"/>
    <x v="8"/>
    <n v="9.8400000000000001E-2"/>
    <x v="977"/>
    <x v="2"/>
    <x v="8"/>
  </r>
  <r>
    <n v="1325"/>
    <x v="1325"/>
    <x v="1323"/>
    <n v="20000"/>
    <n v="486"/>
    <x v="1"/>
    <x v="0"/>
    <x v="0"/>
    <n v="1483063435"/>
    <n v="1480471435"/>
    <x v="0"/>
    <n v="8"/>
    <x v="1"/>
    <x v="8"/>
    <n v="2.4299999999999999E-2"/>
    <x v="978"/>
    <x v="2"/>
    <x v="8"/>
  </r>
  <r>
    <n v="1326"/>
    <x v="1326"/>
    <x v="1324"/>
    <n v="100000"/>
    <n v="1130"/>
    <x v="1"/>
    <x v="0"/>
    <x v="0"/>
    <n v="1421348428"/>
    <n v="1417460428"/>
    <x v="0"/>
    <n v="11"/>
    <x v="1"/>
    <x v="8"/>
    <n v="1.1299999999999999E-2"/>
    <x v="979"/>
    <x v="2"/>
    <x v="8"/>
  </r>
  <r>
    <n v="1327"/>
    <x v="1327"/>
    <x v="1325"/>
    <n v="48000"/>
    <n v="1705"/>
    <x v="1"/>
    <x v="0"/>
    <x v="0"/>
    <n v="1432916235"/>
    <n v="1430324235"/>
    <x v="0"/>
    <n v="41"/>
    <x v="1"/>
    <x v="8"/>
    <n v="3.5520833333333335E-2"/>
    <x v="980"/>
    <x v="2"/>
    <x v="8"/>
  </r>
  <r>
    <n v="1328"/>
    <x v="1328"/>
    <x v="1326"/>
    <n v="75000"/>
    <n v="1748"/>
    <x v="1"/>
    <x v="0"/>
    <x v="0"/>
    <n v="1476458734"/>
    <n v="1472570734"/>
    <x v="0"/>
    <n v="15"/>
    <x v="1"/>
    <x v="8"/>
    <n v="2.3306666666666667E-2"/>
    <x v="981"/>
    <x v="2"/>
    <x v="8"/>
  </r>
  <r>
    <n v="1329"/>
    <x v="1329"/>
    <x v="1327"/>
    <n v="50000"/>
    <n v="408"/>
    <x v="1"/>
    <x v="0"/>
    <x v="0"/>
    <n v="1417501145"/>
    <n v="1414041545"/>
    <x v="0"/>
    <n v="9"/>
    <x v="1"/>
    <x v="8"/>
    <n v="8.1600000000000006E-3"/>
    <x v="982"/>
    <x v="2"/>
    <x v="8"/>
  </r>
  <r>
    <n v="1330"/>
    <x v="1330"/>
    <x v="1328"/>
    <n v="35000"/>
    <n v="7873"/>
    <x v="1"/>
    <x v="0"/>
    <x v="0"/>
    <n v="1467432000"/>
    <n v="1464763109"/>
    <x v="0"/>
    <n v="50"/>
    <x v="1"/>
    <x v="8"/>
    <n v="0.22494285714285714"/>
    <x v="983"/>
    <x v="2"/>
    <x v="8"/>
  </r>
  <r>
    <n v="1331"/>
    <x v="1331"/>
    <x v="1329"/>
    <n v="250000"/>
    <n v="3417"/>
    <x v="1"/>
    <x v="0"/>
    <x v="0"/>
    <n v="1471435554"/>
    <n v="1468843554"/>
    <x v="0"/>
    <n v="34"/>
    <x v="1"/>
    <x v="8"/>
    <n v="1.3668E-2"/>
    <x v="984"/>
    <x v="2"/>
    <x v="8"/>
  </r>
  <r>
    <n v="1332"/>
    <x v="1332"/>
    <x v="1330"/>
    <n v="10115"/>
    <n v="0"/>
    <x v="1"/>
    <x v="16"/>
    <x v="11"/>
    <n v="1485480408"/>
    <n v="1482888408"/>
    <x v="0"/>
    <n v="0"/>
    <x v="1"/>
    <x v="8"/>
    <n v="0"/>
    <x v="121"/>
    <x v="2"/>
    <x v="8"/>
  </r>
  <r>
    <n v="1333"/>
    <x v="1333"/>
    <x v="1331"/>
    <n v="2500"/>
    <n v="0"/>
    <x v="1"/>
    <x v="2"/>
    <x v="2"/>
    <n v="1405478025"/>
    <n v="1402886025"/>
    <x v="0"/>
    <n v="0"/>
    <x v="1"/>
    <x v="8"/>
    <n v="0"/>
    <x v="121"/>
    <x v="2"/>
    <x v="8"/>
  </r>
  <r>
    <n v="1334"/>
    <x v="1334"/>
    <x v="1332"/>
    <n v="133000"/>
    <n v="14303"/>
    <x v="1"/>
    <x v="0"/>
    <x v="0"/>
    <n v="1457721287"/>
    <n v="1455129287"/>
    <x v="0"/>
    <n v="276"/>
    <x v="1"/>
    <x v="8"/>
    <n v="0.10754135338345865"/>
    <x v="985"/>
    <x v="2"/>
    <x v="8"/>
  </r>
  <r>
    <n v="1335"/>
    <x v="1335"/>
    <x v="1333"/>
    <n v="25000"/>
    <n v="4940"/>
    <x v="1"/>
    <x v="0"/>
    <x v="0"/>
    <n v="1449354502"/>
    <n v="1446762502"/>
    <x v="0"/>
    <n v="16"/>
    <x v="1"/>
    <x v="8"/>
    <n v="0.1976"/>
    <x v="986"/>
    <x v="2"/>
    <x v="8"/>
  </r>
  <r>
    <n v="1336"/>
    <x v="1336"/>
    <x v="1334"/>
    <n v="100000"/>
    <n v="84947"/>
    <x v="1"/>
    <x v="0"/>
    <x v="0"/>
    <n v="1418849028"/>
    <n v="1415825028"/>
    <x v="0"/>
    <n v="224"/>
    <x v="1"/>
    <x v="8"/>
    <n v="0.84946999999999995"/>
    <x v="987"/>
    <x v="2"/>
    <x v="8"/>
  </r>
  <r>
    <n v="1337"/>
    <x v="1337"/>
    <x v="1335"/>
    <n v="50000"/>
    <n v="24691"/>
    <x v="1"/>
    <x v="0"/>
    <x v="0"/>
    <n v="1488549079"/>
    <n v="1485957079"/>
    <x v="0"/>
    <n v="140"/>
    <x v="1"/>
    <x v="8"/>
    <n v="0.49381999999999998"/>
    <x v="988"/>
    <x v="2"/>
    <x v="8"/>
  </r>
  <r>
    <n v="1338"/>
    <x v="1338"/>
    <x v="1336"/>
    <n v="30000"/>
    <n v="991"/>
    <x v="1"/>
    <x v="0"/>
    <x v="0"/>
    <n v="1438543033"/>
    <n v="1435951033"/>
    <x v="0"/>
    <n v="15"/>
    <x v="1"/>
    <x v="8"/>
    <n v="3.3033333333333331E-2"/>
    <x v="989"/>
    <x v="2"/>
    <x v="8"/>
  </r>
  <r>
    <n v="1339"/>
    <x v="1339"/>
    <x v="1337"/>
    <n v="50000"/>
    <n v="3317"/>
    <x v="1"/>
    <x v="0"/>
    <x v="0"/>
    <n v="1418056315"/>
    <n v="1414164715"/>
    <x v="0"/>
    <n v="37"/>
    <x v="1"/>
    <x v="8"/>
    <n v="6.6339999999999996E-2"/>
    <x v="990"/>
    <x v="2"/>
    <x v="8"/>
  </r>
  <r>
    <n v="1340"/>
    <x v="1340"/>
    <x v="1338"/>
    <n v="1680"/>
    <n v="0"/>
    <x v="1"/>
    <x v="0"/>
    <x v="0"/>
    <n v="1408112253"/>
    <n v="1405520253"/>
    <x v="0"/>
    <n v="0"/>
    <x v="1"/>
    <x v="8"/>
    <n v="0"/>
    <x v="121"/>
    <x v="2"/>
    <x v="8"/>
  </r>
  <r>
    <n v="1341"/>
    <x v="1341"/>
    <x v="1339"/>
    <n v="25000"/>
    <n v="17590"/>
    <x v="1"/>
    <x v="1"/>
    <x v="1"/>
    <n v="1475333917"/>
    <n v="1472569117"/>
    <x v="0"/>
    <n v="46"/>
    <x v="1"/>
    <x v="8"/>
    <n v="0.7036"/>
    <x v="991"/>
    <x v="2"/>
    <x v="8"/>
  </r>
  <r>
    <n v="1342"/>
    <x v="1342"/>
    <x v="1340"/>
    <n v="50000"/>
    <n v="100"/>
    <x v="1"/>
    <x v="0"/>
    <x v="0"/>
    <n v="1437161739"/>
    <n v="1434569739"/>
    <x v="0"/>
    <n v="1"/>
    <x v="1"/>
    <x v="8"/>
    <n v="2E-3"/>
    <x v="101"/>
    <x v="2"/>
    <x v="8"/>
  </r>
  <r>
    <n v="1343"/>
    <x v="1343"/>
    <x v="1341"/>
    <n v="50000"/>
    <n v="51149"/>
    <x v="1"/>
    <x v="0"/>
    <x v="0"/>
    <n v="1471579140"/>
    <n v="1466512683"/>
    <x v="0"/>
    <n v="323"/>
    <x v="1"/>
    <x v="8"/>
    <n v="1.02298"/>
    <x v="992"/>
    <x v="2"/>
    <x v="8"/>
  </r>
  <r>
    <n v="1344"/>
    <x v="1344"/>
    <x v="1342"/>
    <n v="1500"/>
    <n v="5666"/>
    <x v="0"/>
    <x v="5"/>
    <x v="5"/>
    <n v="1467313039"/>
    <n v="1464807439"/>
    <x v="0"/>
    <n v="139"/>
    <x v="0"/>
    <x v="9"/>
    <n v="3.7773333333333334"/>
    <x v="993"/>
    <x v="3"/>
    <x v="9"/>
  </r>
  <r>
    <n v="1345"/>
    <x v="1345"/>
    <x v="1343"/>
    <n v="300"/>
    <n v="375"/>
    <x v="0"/>
    <x v="0"/>
    <x v="0"/>
    <n v="1405366359"/>
    <n v="1402342359"/>
    <x v="0"/>
    <n v="7"/>
    <x v="0"/>
    <x v="9"/>
    <n v="1.25"/>
    <x v="994"/>
    <x v="3"/>
    <x v="9"/>
  </r>
  <r>
    <n v="1346"/>
    <x v="1346"/>
    <x v="1344"/>
    <n v="4900"/>
    <n v="7219"/>
    <x v="0"/>
    <x v="0"/>
    <x v="0"/>
    <n v="1372297751"/>
    <n v="1369705751"/>
    <x v="0"/>
    <n v="149"/>
    <x v="0"/>
    <x v="9"/>
    <n v="1.473265306122449"/>
    <x v="995"/>
    <x v="3"/>
    <x v="9"/>
  </r>
  <r>
    <n v="1347"/>
    <x v="1347"/>
    <x v="1345"/>
    <n v="2500"/>
    <n v="2555"/>
    <x v="0"/>
    <x v="0"/>
    <x v="0"/>
    <n v="1425741525"/>
    <n v="1423149525"/>
    <x v="0"/>
    <n v="31"/>
    <x v="0"/>
    <x v="9"/>
    <n v="1.022"/>
    <x v="996"/>
    <x v="3"/>
    <x v="9"/>
  </r>
  <r>
    <n v="1348"/>
    <x v="1348"/>
    <x v="1346"/>
    <n v="5875"/>
    <n v="5985"/>
    <x v="0"/>
    <x v="0"/>
    <x v="0"/>
    <n v="1418904533"/>
    <n v="1416485333"/>
    <x v="0"/>
    <n v="26"/>
    <x v="0"/>
    <x v="9"/>
    <n v="1.018723404255319"/>
    <x v="997"/>
    <x v="3"/>
    <x v="9"/>
  </r>
  <r>
    <n v="1349"/>
    <x v="1349"/>
    <x v="1347"/>
    <n v="5000"/>
    <n v="10210"/>
    <x v="0"/>
    <x v="5"/>
    <x v="5"/>
    <n v="1450249140"/>
    <n v="1447055935"/>
    <x v="0"/>
    <n v="172"/>
    <x v="0"/>
    <x v="9"/>
    <n v="2.0419999999999998"/>
    <x v="998"/>
    <x v="3"/>
    <x v="9"/>
  </r>
  <r>
    <n v="1350"/>
    <x v="1350"/>
    <x v="1348"/>
    <n v="5000"/>
    <n v="5202.5"/>
    <x v="0"/>
    <x v="0"/>
    <x v="0"/>
    <n v="1451089134"/>
    <n v="1448497134"/>
    <x v="0"/>
    <n v="78"/>
    <x v="0"/>
    <x v="9"/>
    <n v="1.0405"/>
    <x v="999"/>
    <x v="3"/>
    <x v="9"/>
  </r>
  <r>
    <n v="1351"/>
    <x v="1351"/>
    <x v="1349"/>
    <n v="20000"/>
    <n v="20253"/>
    <x v="0"/>
    <x v="0"/>
    <x v="0"/>
    <n v="1455299144"/>
    <n v="1452707144"/>
    <x v="0"/>
    <n v="120"/>
    <x v="0"/>
    <x v="9"/>
    <n v="1.0126500000000001"/>
    <x v="1000"/>
    <x v="3"/>
    <x v="9"/>
  </r>
  <r>
    <n v="1352"/>
    <x v="1352"/>
    <x v="1350"/>
    <n v="10000"/>
    <n v="13614"/>
    <x v="0"/>
    <x v="0"/>
    <x v="0"/>
    <n v="1441425540"/>
    <n v="1436968366"/>
    <x v="0"/>
    <n v="227"/>
    <x v="0"/>
    <x v="9"/>
    <n v="1.3613999999999999"/>
    <x v="1001"/>
    <x v="3"/>
    <x v="9"/>
  </r>
  <r>
    <n v="1353"/>
    <x v="1353"/>
    <x v="1351"/>
    <n v="1000"/>
    <n v="1336"/>
    <x v="0"/>
    <x v="0"/>
    <x v="0"/>
    <n v="1362960000"/>
    <n v="1359946188"/>
    <x v="0"/>
    <n v="42"/>
    <x v="0"/>
    <x v="9"/>
    <n v="1.3360000000000001"/>
    <x v="1002"/>
    <x v="3"/>
    <x v="9"/>
  </r>
  <r>
    <n v="1354"/>
    <x v="1354"/>
    <x v="1352"/>
    <n v="1200"/>
    <n v="1563"/>
    <x v="0"/>
    <x v="1"/>
    <x v="1"/>
    <n v="1465672979"/>
    <n v="1463080979"/>
    <x v="0"/>
    <n v="64"/>
    <x v="0"/>
    <x v="9"/>
    <n v="1.3025"/>
    <x v="1003"/>
    <x v="3"/>
    <x v="9"/>
  </r>
  <r>
    <n v="1355"/>
    <x v="1355"/>
    <x v="1353"/>
    <n v="2500"/>
    <n v="3067"/>
    <x v="0"/>
    <x v="1"/>
    <x v="1"/>
    <n v="1354269600"/>
    <n v="1351663605"/>
    <x v="0"/>
    <n v="121"/>
    <x v="0"/>
    <x v="9"/>
    <n v="1.2267999999999999"/>
    <x v="1004"/>
    <x v="3"/>
    <x v="9"/>
  </r>
  <r>
    <n v="1356"/>
    <x v="1356"/>
    <x v="1354"/>
    <n v="3400"/>
    <n v="6215.56"/>
    <x v="0"/>
    <x v="0"/>
    <x v="0"/>
    <n v="1372985760"/>
    <n v="1370393760"/>
    <x v="0"/>
    <n v="87"/>
    <x v="0"/>
    <x v="9"/>
    <n v="1.8281058823529412"/>
    <x v="1005"/>
    <x v="3"/>
    <x v="9"/>
  </r>
  <r>
    <n v="1357"/>
    <x v="1357"/>
    <x v="1355"/>
    <n v="2000"/>
    <n v="2506"/>
    <x v="0"/>
    <x v="0"/>
    <x v="0"/>
    <n v="1362117540"/>
    <n v="1359587137"/>
    <x v="0"/>
    <n v="65"/>
    <x v="0"/>
    <x v="9"/>
    <n v="1.2529999999999999"/>
    <x v="1006"/>
    <x v="3"/>
    <x v="9"/>
  </r>
  <r>
    <n v="1358"/>
    <x v="1358"/>
    <x v="1356"/>
    <n v="3000"/>
    <n v="3350"/>
    <x v="0"/>
    <x v="0"/>
    <x v="0"/>
    <n v="1309009323"/>
    <n v="1306417323"/>
    <x v="0"/>
    <n v="49"/>
    <x v="0"/>
    <x v="9"/>
    <n v="1.1166666666666667"/>
    <x v="1007"/>
    <x v="3"/>
    <x v="9"/>
  </r>
  <r>
    <n v="1359"/>
    <x v="1359"/>
    <x v="1357"/>
    <n v="660"/>
    <n v="764"/>
    <x v="0"/>
    <x v="0"/>
    <x v="0"/>
    <n v="1309980790"/>
    <n v="1304623990"/>
    <x v="0"/>
    <n v="19"/>
    <x v="0"/>
    <x v="9"/>
    <n v="1.1575757575757575"/>
    <x v="1008"/>
    <x v="3"/>
    <x v="9"/>
  </r>
  <r>
    <n v="1360"/>
    <x v="1360"/>
    <x v="1358"/>
    <n v="1500"/>
    <n v="2598"/>
    <x v="0"/>
    <x v="0"/>
    <x v="0"/>
    <n v="1343943420"/>
    <n v="1341524220"/>
    <x v="0"/>
    <n v="81"/>
    <x v="0"/>
    <x v="9"/>
    <n v="1.732"/>
    <x v="1009"/>
    <x v="3"/>
    <x v="9"/>
  </r>
  <r>
    <n v="1361"/>
    <x v="1361"/>
    <x v="1359"/>
    <n v="6000"/>
    <n v="7559"/>
    <x v="0"/>
    <x v="1"/>
    <x v="1"/>
    <n v="1403370772"/>
    <n v="1400778772"/>
    <x v="0"/>
    <n v="264"/>
    <x v="0"/>
    <x v="9"/>
    <n v="1.2598333333333334"/>
    <x v="1010"/>
    <x v="3"/>
    <x v="9"/>
  </r>
  <r>
    <n v="1362"/>
    <x v="1362"/>
    <x v="1360"/>
    <n v="1000"/>
    <n v="1091"/>
    <x v="0"/>
    <x v="0"/>
    <x v="0"/>
    <n v="1378592731"/>
    <n v="1373408731"/>
    <x v="0"/>
    <n v="25"/>
    <x v="0"/>
    <x v="9"/>
    <n v="1.091"/>
    <x v="1011"/>
    <x v="3"/>
    <x v="9"/>
  </r>
  <r>
    <n v="1363"/>
    <x v="1363"/>
    <x v="1361"/>
    <n v="200"/>
    <n v="200"/>
    <x v="0"/>
    <x v="0"/>
    <x v="0"/>
    <n v="1455523140"/>
    <n v="1453925727"/>
    <x v="0"/>
    <n v="5"/>
    <x v="0"/>
    <x v="9"/>
    <n v="1"/>
    <x v="379"/>
    <x v="3"/>
    <x v="9"/>
  </r>
  <r>
    <n v="1364"/>
    <x v="1364"/>
    <x v="1362"/>
    <n v="42000"/>
    <n v="49830"/>
    <x v="0"/>
    <x v="8"/>
    <x v="7"/>
    <n v="1420648906"/>
    <n v="1415464906"/>
    <x v="0"/>
    <n v="144"/>
    <x v="0"/>
    <x v="11"/>
    <n v="1.1864285714285714"/>
    <x v="1012"/>
    <x v="4"/>
    <x v="11"/>
  </r>
  <r>
    <n v="1365"/>
    <x v="1365"/>
    <x v="1363"/>
    <n v="7500"/>
    <n v="7520"/>
    <x v="0"/>
    <x v="0"/>
    <x v="0"/>
    <n v="1426523752"/>
    <n v="1423935352"/>
    <x v="0"/>
    <n v="92"/>
    <x v="0"/>
    <x v="11"/>
    <n v="1.0026666666666666"/>
    <x v="1013"/>
    <x v="4"/>
    <x v="11"/>
  </r>
  <r>
    <n v="1366"/>
    <x v="1366"/>
    <x v="1364"/>
    <n v="7500"/>
    <n v="9486.69"/>
    <x v="0"/>
    <x v="0"/>
    <x v="0"/>
    <n v="1417049663"/>
    <n v="1413158063"/>
    <x v="0"/>
    <n v="147"/>
    <x v="0"/>
    <x v="11"/>
    <n v="1.2648920000000001"/>
    <x v="1014"/>
    <x v="4"/>
    <x v="11"/>
  </r>
  <r>
    <n v="1367"/>
    <x v="1367"/>
    <x v="1365"/>
    <n v="5000"/>
    <n v="5713"/>
    <x v="0"/>
    <x v="0"/>
    <x v="0"/>
    <n v="1447463050"/>
    <n v="1444867450"/>
    <x v="0"/>
    <n v="90"/>
    <x v="0"/>
    <x v="11"/>
    <n v="1.1426000000000001"/>
    <x v="1015"/>
    <x v="4"/>
    <x v="11"/>
  </r>
  <r>
    <n v="1368"/>
    <x v="1368"/>
    <x v="1366"/>
    <n v="5000"/>
    <n v="5535"/>
    <x v="0"/>
    <x v="0"/>
    <x v="0"/>
    <n v="1434342894"/>
    <n v="1432269294"/>
    <x v="0"/>
    <n v="87"/>
    <x v="0"/>
    <x v="11"/>
    <n v="1.107"/>
    <x v="1016"/>
    <x v="4"/>
    <x v="11"/>
  </r>
  <r>
    <n v="1369"/>
    <x v="1369"/>
    <x v="1367"/>
    <n v="32360"/>
    <n v="34090.629999999997"/>
    <x v="0"/>
    <x v="0"/>
    <x v="0"/>
    <n v="1397225746"/>
    <n v="1394633746"/>
    <x v="0"/>
    <n v="406"/>
    <x v="0"/>
    <x v="11"/>
    <n v="1.0534805315203954"/>
    <x v="1017"/>
    <x v="4"/>
    <x v="11"/>
  </r>
  <r>
    <n v="1370"/>
    <x v="1370"/>
    <x v="1368"/>
    <n v="1500"/>
    <n v="1555"/>
    <x v="0"/>
    <x v="0"/>
    <x v="0"/>
    <n v="1381881890"/>
    <n v="1380585890"/>
    <x v="0"/>
    <n v="20"/>
    <x v="0"/>
    <x v="11"/>
    <n v="1.0366666666666666"/>
    <x v="1018"/>
    <x v="4"/>
    <x v="11"/>
  </r>
  <r>
    <n v="1371"/>
    <x v="1371"/>
    <x v="1369"/>
    <n v="6999"/>
    <n v="7495"/>
    <x v="0"/>
    <x v="0"/>
    <x v="0"/>
    <n v="1431022342"/>
    <n v="1428430342"/>
    <x v="0"/>
    <n v="70"/>
    <x v="0"/>
    <x v="11"/>
    <n v="1.0708672667523933"/>
    <x v="1019"/>
    <x v="4"/>
    <x v="11"/>
  </r>
  <r>
    <n v="1372"/>
    <x v="1372"/>
    <x v="1370"/>
    <n v="500"/>
    <n v="620"/>
    <x v="0"/>
    <x v="0"/>
    <x v="0"/>
    <n v="1342115132"/>
    <n v="1339523132"/>
    <x v="0"/>
    <n v="16"/>
    <x v="0"/>
    <x v="11"/>
    <n v="1.24"/>
    <x v="1020"/>
    <x v="4"/>
    <x v="11"/>
  </r>
  <r>
    <n v="1373"/>
    <x v="1373"/>
    <x v="1371"/>
    <n v="10000"/>
    <n v="10501"/>
    <x v="0"/>
    <x v="0"/>
    <x v="0"/>
    <n v="1483138233"/>
    <n v="1480546233"/>
    <x v="0"/>
    <n v="52"/>
    <x v="0"/>
    <x v="11"/>
    <n v="1.0501"/>
    <x v="1021"/>
    <x v="4"/>
    <x v="11"/>
  </r>
  <r>
    <n v="1374"/>
    <x v="1374"/>
    <x v="1372"/>
    <n v="1500"/>
    <n v="2842"/>
    <x v="0"/>
    <x v="0"/>
    <x v="0"/>
    <n v="1458874388"/>
    <n v="1456285988"/>
    <x v="0"/>
    <n v="66"/>
    <x v="0"/>
    <x v="11"/>
    <n v="1.8946666666666667"/>
    <x v="1022"/>
    <x v="4"/>
    <x v="11"/>
  </r>
  <r>
    <n v="1375"/>
    <x v="1375"/>
    <x v="1373"/>
    <n v="4000"/>
    <n v="6853"/>
    <x v="0"/>
    <x v="6"/>
    <x v="3"/>
    <n v="1484444119"/>
    <n v="1481852119"/>
    <x v="0"/>
    <n v="109"/>
    <x v="0"/>
    <x v="11"/>
    <n v="1.7132499999999999"/>
    <x v="1023"/>
    <x v="4"/>
    <x v="11"/>
  </r>
  <r>
    <n v="1376"/>
    <x v="1376"/>
    <x v="1374"/>
    <n v="3700"/>
    <n v="9342"/>
    <x v="0"/>
    <x v="1"/>
    <x v="1"/>
    <n v="1480784606"/>
    <n v="1478189006"/>
    <x v="0"/>
    <n v="168"/>
    <x v="0"/>
    <x v="11"/>
    <n v="2.5248648648648651"/>
    <x v="1024"/>
    <x v="4"/>
    <x v="11"/>
  </r>
  <r>
    <n v="1377"/>
    <x v="1377"/>
    <x v="1375"/>
    <n v="1300"/>
    <n v="1510"/>
    <x v="0"/>
    <x v="0"/>
    <x v="0"/>
    <n v="1486095060"/>
    <n v="1484198170"/>
    <x v="0"/>
    <n v="31"/>
    <x v="0"/>
    <x v="11"/>
    <n v="1.1615384615384616"/>
    <x v="1025"/>
    <x v="4"/>
    <x v="11"/>
  </r>
  <r>
    <n v="1378"/>
    <x v="1378"/>
    <x v="1376"/>
    <n v="2000"/>
    <n v="4067"/>
    <x v="0"/>
    <x v="1"/>
    <x v="1"/>
    <n v="1470075210"/>
    <n v="1468779210"/>
    <x v="0"/>
    <n v="133"/>
    <x v="0"/>
    <x v="11"/>
    <n v="2.0335000000000001"/>
    <x v="1026"/>
    <x v="4"/>
    <x v="11"/>
  </r>
  <r>
    <n v="1379"/>
    <x v="1379"/>
    <x v="1377"/>
    <n v="10000"/>
    <n v="11160"/>
    <x v="0"/>
    <x v="0"/>
    <x v="0"/>
    <n v="1433504876"/>
    <n v="1430912876"/>
    <x v="0"/>
    <n v="151"/>
    <x v="0"/>
    <x v="11"/>
    <n v="1.1160000000000001"/>
    <x v="1027"/>
    <x v="4"/>
    <x v="11"/>
  </r>
  <r>
    <n v="1380"/>
    <x v="1380"/>
    <x v="1378"/>
    <n v="25"/>
    <n v="106"/>
    <x v="0"/>
    <x v="0"/>
    <x v="0"/>
    <n v="1433815200"/>
    <n v="1431886706"/>
    <x v="0"/>
    <n v="5"/>
    <x v="0"/>
    <x v="11"/>
    <n v="4.24"/>
    <x v="1028"/>
    <x v="4"/>
    <x v="11"/>
  </r>
  <r>
    <n v="1381"/>
    <x v="1381"/>
    <x v="1379"/>
    <n v="5000"/>
    <n v="5355"/>
    <x v="0"/>
    <x v="0"/>
    <x v="0"/>
    <n v="1482988125"/>
    <n v="1480396125"/>
    <x v="0"/>
    <n v="73"/>
    <x v="0"/>
    <x v="11"/>
    <n v="1.071"/>
    <x v="1029"/>
    <x v="4"/>
    <x v="11"/>
  </r>
  <r>
    <n v="1382"/>
    <x v="1382"/>
    <x v="1380"/>
    <n v="8000"/>
    <n v="8349"/>
    <x v="0"/>
    <x v="0"/>
    <x v="0"/>
    <n v="1367867536"/>
    <n v="1365275536"/>
    <x v="0"/>
    <n v="148"/>
    <x v="0"/>
    <x v="11"/>
    <n v="1.043625"/>
    <x v="1030"/>
    <x v="4"/>
    <x v="11"/>
  </r>
  <r>
    <n v="1383"/>
    <x v="1383"/>
    <x v="1381"/>
    <n v="2200"/>
    <n v="4673"/>
    <x v="0"/>
    <x v="5"/>
    <x v="5"/>
    <n v="1482457678"/>
    <n v="1480729678"/>
    <x v="0"/>
    <n v="93"/>
    <x v="0"/>
    <x v="11"/>
    <n v="2.124090909090909"/>
    <x v="1031"/>
    <x v="4"/>
    <x v="11"/>
  </r>
  <r>
    <n v="1384"/>
    <x v="1384"/>
    <x v="1382"/>
    <n v="3500"/>
    <n v="4343"/>
    <x v="0"/>
    <x v="0"/>
    <x v="0"/>
    <n v="1436117922"/>
    <n v="1433525922"/>
    <x v="0"/>
    <n v="63"/>
    <x v="0"/>
    <x v="11"/>
    <n v="1.2408571428571429"/>
    <x v="1032"/>
    <x v="4"/>
    <x v="11"/>
  </r>
  <r>
    <n v="1385"/>
    <x v="1385"/>
    <x v="1383"/>
    <n v="8000"/>
    <n v="8832.49"/>
    <x v="0"/>
    <x v="12"/>
    <x v="3"/>
    <n v="1461931860"/>
    <n v="1457109121"/>
    <x v="0"/>
    <n v="134"/>
    <x v="0"/>
    <x v="11"/>
    <n v="1.10406125"/>
    <x v="1033"/>
    <x v="4"/>
    <x v="11"/>
  </r>
  <r>
    <n v="1386"/>
    <x v="1386"/>
    <x v="1384"/>
    <n v="400"/>
    <n v="875"/>
    <x v="0"/>
    <x v="0"/>
    <x v="0"/>
    <n v="1438183889"/>
    <n v="1435591889"/>
    <x v="0"/>
    <n v="14"/>
    <x v="0"/>
    <x v="11"/>
    <n v="2.1875"/>
    <x v="372"/>
    <x v="4"/>
    <x v="11"/>
  </r>
  <r>
    <n v="1387"/>
    <x v="1387"/>
    <x v="1385"/>
    <n v="4000"/>
    <n v="5465"/>
    <x v="0"/>
    <x v="0"/>
    <x v="0"/>
    <n v="1433305800"/>
    <n v="1430604395"/>
    <x v="0"/>
    <n v="78"/>
    <x v="0"/>
    <x v="11"/>
    <n v="1.36625"/>
    <x v="1034"/>
    <x v="4"/>
    <x v="11"/>
  </r>
  <r>
    <n v="1388"/>
    <x v="1388"/>
    <x v="1386"/>
    <n v="5000"/>
    <n v="6740.37"/>
    <x v="0"/>
    <x v="0"/>
    <x v="0"/>
    <n v="1476720840"/>
    <n v="1474469117"/>
    <x v="0"/>
    <n v="112"/>
    <x v="0"/>
    <x v="11"/>
    <n v="1.348074"/>
    <x v="1035"/>
    <x v="4"/>
    <x v="11"/>
  </r>
  <r>
    <n v="1389"/>
    <x v="1389"/>
    <x v="1387"/>
    <n v="500"/>
    <n v="727"/>
    <x v="0"/>
    <x v="1"/>
    <x v="1"/>
    <n v="1471087957"/>
    <n v="1468495957"/>
    <x v="0"/>
    <n v="34"/>
    <x v="0"/>
    <x v="11"/>
    <n v="1.454"/>
    <x v="1036"/>
    <x v="4"/>
    <x v="11"/>
  </r>
  <r>
    <n v="1390"/>
    <x v="1390"/>
    <x v="1388"/>
    <n v="2800"/>
    <n v="3055"/>
    <x v="0"/>
    <x v="0"/>
    <x v="0"/>
    <n v="1430154720"/>
    <n v="1427224606"/>
    <x v="0"/>
    <n v="19"/>
    <x v="0"/>
    <x v="11"/>
    <n v="1.0910714285714285"/>
    <x v="1037"/>
    <x v="4"/>
    <x v="11"/>
  </r>
  <r>
    <n v="1391"/>
    <x v="1391"/>
    <x v="1389"/>
    <n v="500"/>
    <n v="551"/>
    <x v="0"/>
    <x v="0"/>
    <x v="0"/>
    <n v="1440219540"/>
    <n v="1436369818"/>
    <x v="0"/>
    <n v="13"/>
    <x v="0"/>
    <x v="11"/>
    <n v="1.1020000000000001"/>
    <x v="1038"/>
    <x v="4"/>
    <x v="11"/>
  </r>
  <r>
    <n v="1392"/>
    <x v="1392"/>
    <x v="1390"/>
    <n v="2500"/>
    <n v="2841"/>
    <x v="0"/>
    <x v="0"/>
    <x v="0"/>
    <n v="1456976586"/>
    <n v="1454298186"/>
    <x v="0"/>
    <n v="104"/>
    <x v="0"/>
    <x v="11"/>
    <n v="1.1364000000000001"/>
    <x v="1039"/>
    <x v="4"/>
    <x v="11"/>
  </r>
  <r>
    <n v="1393"/>
    <x v="1393"/>
    <x v="1391"/>
    <n v="10000"/>
    <n v="10235"/>
    <x v="0"/>
    <x v="0"/>
    <x v="0"/>
    <n v="1470068523"/>
    <n v="1467476523"/>
    <x v="0"/>
    <n v="52"/>
    <x v="0"/>
    <x v="11"/>
    <n v="1.0235000000000001"/>
    <x v="1040"/>
    <x v="4"/>
    <x v="11"/>
  </r>
  <r>
    <n v="1394"/>
    <x v="1394"/>
    <x v="1392"/>
    <n v="750"/>
    <n v="916"/>
    <x v="0"/>
    <x v="0"/>
    <x v="0"/>
    <n v="1488337200"/>
    <n v="1484623726"/>
    <x v="0"/>
    <n v="17"/>
    <x v="0"/>
    <x v="11"/>
    <n v="1.2213333333333334"/>
    <x v="1041"/>
    <x v="4"/>
    <x v="11"/>
  </r>
  <r>
    <n v="1395"/>
    <x v="1395"/>
    <x v="1393"/>
    <n v="3500"/>
    <n v="3916"/>
    <x v="0"/>
    <x v="0"/>
    <x v="0"/>
    <n v="1484430481"/>
    <n v="1481838481"/>
    <x v="0"/>
    <n v="82"/>
    <x v="0"/>
    <x v="11"/>
    <n v="1.1188571428571428"/>
    <x v="1042"/>
    <x v="4"/>
    <x v="11"/>
  </r>
  <r>
    <n v="1396"/>
    <x v="1396"/>
    <x v="1394"/>
    <n v="6000"/>
    <n v="6438"/>
    <x v="0"/>
    <x v="0"/>
    <x v="0"/>
    <n v="1423871882"/>
    <n v="1421279882"/>
    <x v="0"/>
    <n v="73"/>
    <x v="0"/>
    <x v="11"/>
    <n v="1.073"/>
    <x v="1043"/>
    <x v="4"/>
    <x v="11"/>
  </r>
  <r>
    <n v="1397"/>
    <x v="1397"/>
    <x v="1395"/>
    <n v="10000"/>
    <n v="11385"/>
    <x v="0"/>
    <x v="0"/>
    <x v="0"/>
    <n v="1477603140"/>
    <n v="1475013710"/>
    <x v="0"/>
    <n v="158"/>
    <x v="0"/>
    <x v="11"/>
    <n v="1.1385000000000001"/>
    <x v="1044"/>
    <x v="4"/>
    <x v="11"/>
  </r>
  <r>
    <n v="1398"/>
    <x v="1398"/>
    <x v="1396"/>
    <n v="4400"/>
    <n v="4826"/>
    <x v="0"/>
    <x v="0"/>
    <x v="0"/>
    <n v="1467752334"/>
    <n v="1465160334"/>
    <x v="0"/>
    <n v="65"/>
    <x v="0"/>
    <x v="11"/>
    <n v="1.0968181818181819"/>
    <x v="1045"/>
    <x v="4"/>
    <x v="11"/>
  </r>
  <r>
    <n v="1399"/>
    <x v="1399"/>
    <x v="1397"/>
    <n v="9000"/>
    <n v="11353"/>
    <x v="0"/>
    <x v="0"/>
    <x v="0"/>
    <n v="1412640373"/>
    <n v="1410048373"/>
    <x v="0"/>
    <n v="184"/>
    <x v="0"/>
    <x v="11"/>
    <n v="1.2614444444444444"/>
    <x v="1046"/>
    <x v="4"/>
    <x v="11"/>
  </r>
  <r>
    <n v="1400"/>
    <x v="1400"/>
    <x v="1398"/>
    <n v="350"/>
    <n v="586"/>
    <x v="0"/>
    <x v="1"/>
    <x v="1"/>
    <n v="1465709400"/>
    <n v="1462695073"/>
    <x v="0"/>
    <n v="34"/>
    <x v="0"/>
    <x v="11"/>
    <n v="1.6742857142857144"/>
    <x v="1047"/>
    <x v="4"/>
    <x v="11"/>
  </r>
  <r>
    <n v="1401"/>
    <x v="1401"/>
    <x v="1399"/>
    <n v="2500"/>
    <n v="12413"/>
    <x v="0"/>
    <x v="0"/>
    <x v="0"/>
    <n v="1369612474"/>
    <n v="1367798074"/>
    <x v="0"/>
    <n v="240"/>
    <x v="0"/>
    <x v="11"/>
    <n v="4.9652000000000003"/>
    <x v="1048"/>
    <x v="4"/>
    <x v="11"/>
  </r>
  <r>
    <n v="1402"/>
    <x v="1402"/>
    <x v="1400"/>
    <n v="2500"/>
    <n v="2729"/>
    <x v="0"/>
    <x v="1"/>
    <x v="1"/>
    <n v="1430439411"/>
    <n v="1425259011"/>
    <x v="0"/>
    <n v="113"/>
    <x v="0"/>
    <x v="11"/>
    <n v="1.0915999999999999"/>
    <x v="1049"/>
    <x v="4"/>
    <x v="11"/>
  </r>
  <r>
    <n v="1403"/>
    <x v="1403"/>
    <x v="1401"/>
    <n v="4000"/>
    <n v="4103"/>
    <x v="0"/>
    <x v="0"/>
    <x v="0"/>
    <n v="1374802235"/>
    <n v="1372210235"/>
    <x v="0"/>
    <n v="66"/>
    <x v="0"/>
    <x v="11"/>
    <n v="1.0257499999999999"/>
    <x v="1050"/>
    <x v="4"/>
    <x v="11"/>
  </r>
  <r>
    <n v="1404"/>
    <x v="1404"/>
    <x v="1402"/>
    <n v="14500"/>
    <n v="241"/>
    <x v="2"/>
    <x v="1"/>
    <x v="1"/>
    <n v="1424607285"/>
    <n v="1422447285"/>
    <x v="1"/>
    <n v="5"/>
    <x v="1"/>
    <x v="22"/>
    <n v="1.6620689655172414E-2"/>
    <x v="1051"/>
    <x v="3"/>
    <x v="22"/>
  </r>
  <r>
    <n v="1405"/>
    <x v="1405"/>
    <x v="1403"/>
    <n v="25000"/>
    <n v="105"/>
    <x v="2"/>
    <x v="0"/>
    <x v="0"/>
    <n v="1417195201"/>
    <n v="1414599601"/>
    <x v="1"/>
    <n v="17"/>
    <x v="1"/>
    <x v="22"/>
    <n v="4.1999999999999997E-3"/>
    <x v="1052"/>
    <x v="3"/>
    <x v="22"/>
  </r>
  <r>
    <n v="1406"/>
    <x v="1406"/>
    <x v="1404"/>
    <n v="12000"/>
    <n v="15"/>
    <x v="2"/>
    <x v="13"/>
    <x v="3"/>
    <n v="1449914400"/>
    <n v="1445336607"/>
    <x v="0"/>
    <n v="3"/>
    <x v="1"/>
    <x v="22"/>
    <n v="1.25E-3"/>
    <x v="144"/>
    <x v="3"/>
    <x v="22"/>
  </r>
  <r>
    <n v="1407"/>
    <x v="1407"/>
    <x v="1405"/>
    <n v="3000"/>
    <n v="15"/>
    <x v="2"/>
    <x v="0"/>
    <x v="0"/>
    <n v="1407847978"/>
    <n v="1405687978"/>
    <x v="0"/>
    <n v="2"/>
    <x v="1"/>
    <x v="22"/>
    <n v="5.0000000000000001E-3"/>
    <x v="507"/>
    <x v="3"/>
    <x v="22"/>
  </r>
  <r>
    <n v="1408"/>
    <x v="1408"/>
    <x v="1406"/>
    <n v="1000"/>
    <n v="72"/>
    <x v="2"/>
    <x v="1"/>
    <x v="1"/>
    <n v="1447451756"/>
    <n v="1444856156"/>
    <x v="0"/>
    <n v="6"/>
    <x v="1"/>
    <x v="22"/>
    <n v="7.1999999999999995E-2"/>
    <x v="1053"/>
    <x v="3"/>
    <x v="22"/>
  </r>
  <r>
    <n v="1409"/>
    <x v="1409"/>
    <x v="1407"/>
    <n v="4000"/>
    <n v="0"/>
    <x v="2"/>
    <x v="0"/>
    <x v="0"/>
    <n v="1420085535"/>
    <n v="1414897935"/>
    <x v="0"/>
    <n v="0"/>
    <x v="1"/>
    <x v="22"/>
    <n v="0"/>
    <x v="121"/>
    <x v="3"/>
    <x v="22"/>
  </r>
  <r>
    <n v="1410"/>
    <x v="1410"/>
    <x v="1408"/>
    <n v="6000"/>
    <n v="1"/>
    <x v="2"/>
    <x v="13"/>
    <x v="3"/>
    <n v="1464939520"/>
    <n v="1461051520"/>
    <x v="0"/>
    <n v="1"/>
    <x v="1"/>
    <x v="22"/>
    <n v="1.6666666666666666E-4"/>
    <x v="120"/>
    <x v="3"/>
    <x v="22"/>
  </r>
  <r>
    <n v="1411"/>
    <x v="1411"/>
    <x v="1409"/>
    <n v="3000"/>
    <n v="7"/>
    <x v="2"/>
    <x v="1"/>
    <x v="1"/>
    <n v="1423185900"/>
    <n v="1420766700"/>
    <x v="0"/>
    <n v="3"/>
    <x v="1"/>
    <x v="22"/>
    <n v="2.3333333333333335E-3"/>
    <x v="1054"/>
    <x v="3"/>
    <x v="22"/>
  </r>
  <r>
    <n v="1412"/>
    <x v="1412"/>
    <x v="1410"/>
    <n v="7000"/>
    <n v="320"/>
    <x v="2"/>
    <x v="0"/>
    <x v="0"/>
    <n v="1417656699"/>
    <n v="1415064699"/>
    <x v="0"/>
    <n v="13"/>
    <x v="1"/>
    <x v="22"/>
    <n v="4.5714285714285714E-2"/>
    <x v="1055"/>
    <x v="3"/>
    <x v="22"/>
  </r>
  <r>
    <n v="1413"/>
    <x v="1413"/>
    <x v="1411"/>
    <n v="2000"/>
    <n v="100"/>
    <x v="2"/>
    <x v="13"/>
    <x v="3"/>
    <n v="1455964170"/>
    <n v="1450780170"/>
    <x v="0"/>
    <n v="1"/>
    <x v="1"/>
    <x v="22"/>
    <n v="0.05"/>
    <x v="101"/>
    <x v="3"/>
    <x v="22"/>
  </r>
  <r>
    <n v="1414"/>
    <x v="1414"/>
    <x v="1412"/>
    <n v="500"/>
    <n v="1"/>
    <x v="2"/>
    <x v="0"/>
    <x v="0"/>
    <n v="1483423467"/>
    <n v="1480831467"/>
    <x v="0"/>
    <n v="1"/>
    <x v="1"/>
    <x v="22"/>
    <n v="2E-3"/>
    <x v="120"/>
    <x v="3"/>
    <x v="22"/>
  </r>
  <r>
    <n v="1415"/>
    <x v="1415"/>
    <x v="1413"/>
    <n v="4400"/>
    <n v="800"/>
    <x v="2"/>
    <x v="0"/>
    <x v="0"/>
    <n v="1439741591"/>
    <n v="1436285591"/>
    <x v="0"/>
    <n v="9"/>
    <x v="1"/>
    <x v="22"/>
    <n v="0.18181818181818182"/>
    <x v="1056"/>
    <x v="3"/>
    <x v="22"/>
  </r>
  <r>
    <n v="1416"/>
    <x v="1416"/>
    <x v="1414"/>
    <n v="50000"/>
    <n v="0"/>
    <x v="2"/>
    <x v="0"/>
    <x v="0"/>
    <n v="1448147619"/>
    <n v="1445552019"/>
    <x v="0"/>
    <n v="0"/>
    <x v="1"/>
    <x v="22"/>
    <n v="0"/>
    <x v="121"/>
    <x v="3"/>
    <x v="22"/>
  </r>
  <r>
    <n v="1417"/>
    <x v="1417"/>
    <x v="1415"/>
    <n v="4500"/>
    <n v="55"/>
    <x v="2"/>
    <x v="0"/>
    <x v="0"/>
    <n v="1442315460"/>
    <n v="1439696174"/>
    <x v="0"/>
    <n v="2"/>
    <x v="1"/>
    <x v="22"/>
    <n v="1.2222222222222223E-2"/>
    <x v="446"/>
    <x v="3"/>
    <x v="22"/>
  </r>
  <r>
    <n v="1418"/>
    <x v="1418"/>
    <x v="1416"/>
    <n v="3000"/>
    <n v="6"/>
    <x v="2"/>
    <x v="3"/>
    <x v="3"/>
    <n v="1456397834"/>
    <n v="1453805834"/>
    <x v="0"/>
    <n v="1"/>
    <x v="1"/>
    <x v="22"/>
    <n v="2E-3"/>
    <x v="1057"/>
    <x v="3"/>
    <x v="22"/>
  </r>
  <r>
    <n v="1419"/>
    <x v="1419"/>
    <x v="1417"/>
    <n v="6300"/>
    <n v="445"/>
    <x v="2"/>
    <x v="0"/>
    <x v="0"/>
    <n v="1476010619"/>
    <n v="1473418619"/>
    <x v="0"/>
    <n v="10"/>
    <x v="1"/>
    <x v="22"/>
    <n v="7.0634920634920634E-2"/>
    <x v="901"/>
    <x v="3"/>
    <x v="22"/>
  </r>
  <r>
    <n v="1420"/>
    <x v="1420"/>
    <x v="1418"/>
    <n v="110"/>
    <n v="3"/>
    <x v="2"/>
    <x v="0"/>
    <x v="0"/>
    <n v="1467129686"/>
    <n v="1464969686"/>
    <x v="0"/>
    <n v="3"/>
    <x v="1"/>
    <x v="22"/>
    <n v="2.7272727272727271E-2"/>
    <x v="120"/>
    <x v="3"/>
    <x v="22"/>
  </r>
  <r>
    <n v="1421"/>
    <x v="1421"/>
    <x v="1419"/>
    <n v="200000"/>
    <n v="200"/>
    <x v="2"/>
    <x v="11"/>
    <x v="9"/>
    <n v="1423432709"/>
    <n v="1420840709"/>
    <x v="0"/>
    <n v="2"/>
    <x v="1"/>
    <x v="22"/>
    <n v="1E-3"/>
    <x v="101"/>
    <x v="3"/>
    <x v="22"/>
  </r>
  <r>
    <n v="1422"/>
    <x v="1422"/>
    <x v="1420"/>
    <n v="25000"/>
    <n v="26"/>
    <x v="2"/>
    <x v="4"/>
    <x v="4"/>
    <n v="1474436704"/>
    <n v="1471844704"/>
    <x v="0"/>
    <n v="2"/>
    <x v="1"/>
    <x v="22"/>
    <n v="1.0399999999999999E-3"/>
    <x v="31"/>
    <x v="3"/>
    <x v="22"/>
  </r>
  <r>
    <n v="1423"/>
    <x v="1423"/>
    <x v="1421"/>
    <n v="30000"/>
    <n v="100"/>
    <x v="2"/>
    <x v="2"/>
    <x v="2"/>
    <n v="1451637531"/>
    <n v="1449045531"/>
    <x v="0"/>
    <n v="1"/>
    <x v="1"/>
    <x v="22"/>
    <n v="3.3333333333333335E-3"/>
    <x v="101"/>
    <x v="3"/>
    <x v="22"/>
  </r>
  <r>
    <n v="1424"/>
    <x v="1424"/>
    <x v="1422"/>
    <n v="7500"/>
    <n v="1527"/>
    <x v="2"/>
    <x v="0"/>
    <x v="0"/>
    <n v="1479233602"/>
    <n v="1478106802"/>
    <x v="0"/>
    <n v="14"/>
    <x v="1"/>
    <x v="22"/>
    <n v="0.2036"/>
    <x v="1058"/>
    <x v="3"/>
    <x v="22"/>
  </r>
  <r>
    <n v="1425"/>
    <x v="1425"/>
    <x v="1423"/>
    <n v="13000"/>
    <n v="0"/>
    <x v="2"/>
    <x v="0"/>
    <x v="0"/>
    <n v="1430276959"/>
    <n v="1427684959"/>
    <x v="0"/>
    <n v="0"/>
    <x v="1"/>
    <x v="22"/>
    <n v="0"/>
    <x v="121"/>
    <x v="3"/>
    <x v="22"/>
  </r>
  <r>
    <n v="1426"/>
    <x v="1426"/>
    <x v="1424"/>
    <n v="1000"/>
    <n v="0"/>
    <x v="2"/>
    <x v="12"/>
    <x v="3"/>
    <n v="1440408120"/>
    <n v="1435224120"/>
    <x v="0"/>
    <n v="0"/>
    <x v="1"/>
    <x v="22"/>
    <n v="0"/>
    <x v="121"/>
    <x v="3"/>
    <x v="22"/>
  </r>
  <r>
    <n v="1427"/>
    <x v="1427"/>
    <x v="1425"/>
    <n v="5000"/>
    <n v="419"/>
    <x v="2"/>
    <x v="12"/>
    <x v="3"/>
    <n v="1474230385"/>
    <n v="1471638385"/>
    <x v="0"/>
    <n v="4"/>
    <x v="1"/>
    <x v="22"/>
    <n v="8.3799999999999999E-2"/>
    <x v="1059"/>
    <x v="3"/>
    <x v="22"/>
  </r>
  <r>
    <n v="1428"/>
    <x v="1428"/>
    <x v="1426"/>
    <n v="1000"/>
    <n v="45"/>
    <x v="2"/>
    <x v="3"/>
    <x v="3"/>
    <n v="1459584417"/>
    <n v="1456996017"/>
    <x v="0"/>
    <n v="3"/>
    <x v="1"/>
    <x v="22"/>
    <n v="4.4999999999999998E-2"/>
    <x v="2"/>
    <x v="3"/>
    <x v="22"/>
  </r>
  <r>
    <n v="1429"/>
    <x v="1429"/>
    <x v="1427"/>
    <n v="10000"/>
    <n v="0"/>
    <x v="2"/>
    <x v="0"/>
    <x v="0"/>
    <n v="1428629242"/>
    <n v="1426037242"/>
    <x v="0"/>
    <n v="0"/>
    <x v="1"/>
    <x v="22"/>
    <n v="0"/>
    <x v="121"/>
    <x v="3"/>
    <x v="22"/>
  </r>
  <r>
    <n v="1430"/>
    <x v="1430"/>
    <x v="1428"/>
    <n v="5000"/>
    <n v="403"/>
    <x v="2"/>
    <x v="0"/>
    <x v="0"/>
    <n v="1419017488"/>
    <n v="1416339088"/>
    <x v="0"/>
    <n v="5"/>
    <x v="1"/>
    <x v="22"/>
    <n v="8.0600000000000005E-2"/>
    <x v="128"/>
    <x v="3"/>
    <x v="22"/>
  </r>
  <r>
    <n v="1431"/>
    <x v="1431"/>
    <x v="1429"/>
    <n v="17000"/>
    <n v="5431"/>
    <x v="2"/>
    <x v="0"/>
    <x v="0"/>
    <n v="1448517816"/>
    <n v="1445922216"/>
    <x v="0"/>
    <n v="47"/>
    <x v="1"/>
    <x v="22"/>
    <n v="0.31947058823529412"/>
    <x v="1060"/>
    <x v="3"/>
    <x v="22"/>
  </r>
  <r>
    <n v="1432"/>
    <x v="1432"/>
    <x v="1430"/>
    <n v="40000"/>
    <n v="0"/>
    <x v="2"/>
    <x v="0"/>
    <x v="0"/>
    <n v="1437417828"/>
    <n v="1434825828"/>
    <x v="0"/>
    <n v="0"/>
    <x v="1"/>
    <x v="22"/>
    <n v="0"/>
    <x v="121"/>
    <x v="3"/>
    <x v="22"/>
  </r>
  <r>
    <n v="1433"/>
    <x v="1433"/>
    <x v="1431"/>
    <n v="12000"/>
    <n v="805"/>
    <x v="2"/>
    <x v="13"/>
    <x v="3"/>
    <n v="1481367600"/>
    <n v="1477839675"/>
    <x v="0"/>
    <n v="10"/>
    <x v="1"/>
    <x v="22"/>
    <n v="6.7083333333333328E-2"/>
    <x v="1061"/>
    <x v="3"/>
    <x v="22"/>
  </r>
  <r>
    <n v="1434"/>
    <x v="1434"/>
    <x v="1432"/>
    <n v="82000"/>
    <n v="8190"/>
    <x v="2"/>
    <x v="8"/>
    <x v="7"/>
    <n v="1433775600"/>
    <n v="1431973478"/>
    <x v="0"/>
    <n v="11"/>
    <x v="1"/>
    <x v="22"/>
    <n v="9.987804878048781E-2"/>
    <x v="1062"/>
    <x v="3"/>
    <x v="22"/>
  </r>
  <r>
    <n v="1435"/>
    <x v="1435"/>
    <x v="1433"/>
    <n v="15000"/>
    <n v="15"/>
    <x v="2"/>
    <x v="13"/>
    <x v="3"/>
    <n v="1444589020"/>
    <n v="1441997020"/>
    <x v="0"/>
    <n v="2"/>
    <x v="1"/>
    <x v="22"/>
    <n v="1E-3"/>
    <x v="507"/>
    <x v="3"/>
    <x v="22"/>
  </r>
  <r>
    <n v="1436"/>
    <x v="1436"/>
    <x v="1434"/>
    <n v="10000"/>
    <n v="77"/>
    <x v="2"/>
    <x v="12"/>
    <x v="3"/>
    <n v="1456043057"/>
    <n v="1453451057"/>
    <x v="0"/>
    <n v="2"/>
    <x v="1"/>
    <x v="22"/>
    <n v="7.7000000000000002E-3"/>
    <x v="1063"/>
    <x v="3"/>
    <x v="22"/>
  </r>
  <r>
    <n v="1437"/>
    <x v="1437"/>
    <x v="1435"/>
    <n v="3000"/>
    <n v="807"/>
    <x v="2"/>
    <x v="0"/>
    <x v="0"/>
    <n v="1405227540"/>
    <n v="1402058739"/>
    <x v="0"/>
    <n v="22"/>
    <x v="1"/>
    <x v="22"/>
    <n v="0.26900000000000002"/>
    <x v="1064"/>
    <x v="3"/>
    <x v="22"/>
  </r>
  <r>
    <n v="1438"/>
    <x v="1438"/>
    <x v="1436"/>
    <n v="20000"/>
    <n v="600"/>
    <x v="2"/>
    <x v="8"/>
    <x v="7"/>
    <n v="1461765300"/>
    <n v="1459198499"/>
    <x v="0"/>
    <n v="8"/>
    <x v="1"/>
    <x v="22"/>
    <n v="0.03"/>
    <x v="766"/>
    <x v="3"/>
    <x v="22"/>
  </r>
  <r>
    <n v="1439"/>
    <x v="1439"/>
    <x v="1437"/>
    <n v="2725"/>
    <n v="180"/>
    <x v="2"/>
    <x v="5"/>
    <x v="5"/>
    <n v="1425758101"/>
    <n v="1423166101"/>
    <x v="0"/>
    <n v="6"/>
    <x v="1"/>
    <x v="22"/>
    <n v="6.6055045871559637E-2"/>
    <x v="180"/>
    <x v="3"/>
    <x v="22"/>
  </r>
  <r>
    <n v="1440"/>
    <x v="1440"/>
    <x v="1438"/>
    <n v="13000"/>
    <n v="1"/>
    <x v="2"/>
    <x v="13"/>
    <x v="3"/>
    <n v="1464285463"/>
    <n v="1461693463"/>
    <x v="0"/>
    <n v="1"/>
    <x v="1"/>
    <x v="22"/>
    <n v="7.6923076923076926E-5"/>
    <x v="120"/>
    <x v="3"/>
    <x v="22"/>
  </r>
  <r>
    <n v="1441"/>
    <x v="1441"/>
    <x v="1439"/>
    <n v="180000"/>
    <n v="2020"/>
    <x v="2"/>
    <x v="1"/>
    <x v="1"/>
    <n v="1441995769"/>
    <n v="1436811769"/>
    <x v="0"/>
    <n v="3"/>
    <x v="1"/>
    <x v="22"/>
    <n v="1.1222222222222222E-2"/>
    <x v="1065"/>
    <x v="3"/>
    <x v="22"/>
  </r>
  <r>
    <n v="1442"/>
    <x v="1442"/>
    <x v="1440"/>
    <n v="1500"/>
    <n v="0"/>
    <x v="2"/>
    <x v="0"/>
    <x v="0"/>
    <n v="1464190158"/>
    <n v="1461598158"/>
    <x v="0"/>
    <n v="0"/>
    <x v="1"/>
    <x v="22"/>
    <n v="0"/>
    <x v="121"/>
    <x v="3"/>
    <x v="22"/>
  </r>
  <r>
    <n v="1443"/>
    <x v="1443"/>
    <x v="1441"/>
    <n v="13000"/>
    <n v="0"/>
    <x v="2"/>
    <x v="6"/>
    <x v="3"/>
    <n v="1483395209"/>
    <n v="1480803209"/>
    <x v="0"/>
    <n v="0"/>
    <x v="1"/>
    <x v="22"/>
    <n v="0"/>
    <x v="121"/>
    <x v="3"/>
    <x v="22"/>
  </r>
  <r>
    <n v="1444"/>
    <x v="1444"/>
    <x v="1442"/>
    <n v="4950"/>
    <n v="0"/>
    <x v="2"/>
    <x v="12"/>
    <x v="3"/>
    <n v="1442091462"/>
    <n v="1436907462"/>
    <x v="0"/>
    <n v="0"/>
    <x v="1"/>
    <x v="22"/>
    <n v="0"/>
    <x v="121"/>
    <x v="3"/>
    <x v="22"/>
  </r>
  <r>
    <n v="1445"/>
    <x v="1445"/>
    <x v="1443"/>
    <n v="130000"/>
    <n v="0"/>
    <x v="2"/>
    <x v="12"/>
    <x v="3"/>
    <n v="1434286855"/>
    <n v="1431694855"/>
    <x v="0"/>
    <n v="0"/>
    <x v="1"/>
    <x v="22"/>
    <n v="0"/>
    <x v="121"/>
    <x v="3"/>
    <x v="22"/>
  </r>
  <r>
    <n v="1446"/>
    <x v="1446"/>
    <x v="1444"/>
    <n v="900"/>
    <n v="0"/>
    <x v="2"/>
    <x v="13"/>
    <x v="3"/>
    <n v="1461235478"/>
    <n v="1459507478"/>
    <x v="0"/>
    <n v="0"/>
    <x v="1"/>
    <x v="22"/>
    <n v="0"/>
    <x v="121"/>
    <x v="3"/>
    <x v="22"/>
  </r>
  <r>
    <n v="1447"/>
    <x v="1447"/>
    <x v="1445"/>
    <n v="500000"/>
    <n v="75"/>
    <x v="2"/>
    <x v="0"/>
    <x v="0"/>
    <n v="1467999134"/>
    <n v="1465407134"/>
    <x v="0"/>
    <n v="3"/>
    <x v="1"/>
    <x v="22"/>
    <n v="1.4999999999999999E-4"/>
    <x v="384"/>
    <x v="3"/>
    <x v="22"/>
  </r>
  <r>
    <n v="1448"/>
    <x v="1448"/>
    <x v="1446"/>
    <n v="200000"/>
    <n v="0"/>
    <x v="2"/>
    <x v="2"/>
    <x v="2"/>
    <n v="1432272300"/>
    <n v="1429655318"/>
    <x v="0"/>
    <n v="0"/>
    <x v="1"/>
    <x v="22"/>
    <n v="0"/>
    <x v="121"/>
    <x v="3"/>
    <x v="22"/>
  </r>
  <r>
    <n v="1449"/>
    <x v="1449"/>
    <x v="1447"/>
    <n v="8888"/>
    <n v="0"/>
    <x v="2"/>
    <x v="0"/>
    <x v="0"/>
    <n v="1431286105"/>
    <n v="1427138905"/>
    <x v="0"/>
    <n v="0"/>
    <x v="1"/>
    <x v="22"/>
    <n v="0"/>
    <x v="121"/>
    <x v="3"/>
    <x v="22"/>
  </r>
  <r>
    <n v="1450"/>
    <x v="1450"/>
    <x v="1448"/>
    <n v="100000"/>
    <n v="1"/>
    <x v="2"/>
    <x v="0"/>
    <x v="0"/>
    <n v="1455941197"/>
    <n v="1453349197"/>
    <x v="0"/>
    <n v="1"/>
    <x v="1"/>
    <x v="22"/>
    <n v="1.0000000000000001E-5"/>
    <x v="120"/>
    <x v="3"/>
    <x v="22"/>
  </r>
  <r>
    <n v="1451"/>
    <x v="1451"/>
    <x v="1449"/>
    <n v="18950"/>
    <n v="2"/>
    <x v="1"/>
    <x v="0"/>
    <x v="0"/>
    <n v="1416355259"/>
    <n v="1413759659"/>
    <x v="0"/>
    <n v="2"/>
    <x v="1"/>
    <x v="22"/>
    <n v="1.0554089709762533E-4"/>
    <x v="120"/>
    <x v="3"/>
    <x v="22"/>
  </r>
  <r>
    <n v="1452"/>
    <x v="1452"/>
    <x v="1450"/>
    <n v="14000"/>
    <n v="0"/>
    <x v="1"/>
    <x v="0"/>
    <x v="0"/>
    <n v="1406566363"/>
    <n v="1403974363"/>
    <x v="0"/>
    <n v="0"/>
    <x v="1"/>
    <x v="22"/>
    <n v="0"/>
    <x v="121"/>
    <x v="3"/>
    <x v="22"/>
  </r>
  <r>
    <n v="1453"/>
    <x v="1453"/>
    <x v="1451"/>
    <n v="25000"/>
    <n v="0"/>
    <x v="1"/>
    <x v="6"/>
    <x v="3"/>
    <n v="1492270947"/>
    <n v="1488386547"/>
    <x v="0"/>
    <n v="0"/>
    <x v="1"/>
    <x v="22"/>
    <n v="0"/>
    <x v="121"/>
    <x v="3"/>
    <x v="22"/>
  </r>
  <r>
    <n v="1454"/>
    <x v="1454"/>
    <x v="1452"/>
    <n v="1750"/>
    <n v="15"/>
    <x v="1"/>
    <x v="3"/>
    <x v="3"/>
    <n v="1461535140"/>
    <n v="1459716480"/>
    <x v="0"/>
    <n v="1"/>
    <x v="1"/>
    <x v="22"/>
    <n v="8.5714285714285719E-3"/>
    <x v="2"/>
    <x v="3"/>
    <x v="22"/>
  </r>
  <r>
    <n v="1455"/>
    <x v="1455"/>
    <x v="1453"/>
    <n v="15000"/>
    <n v="1575"/>
    <x v="1"/>
    <x v="0"/>
    <x v="0"/>
    <n v="1409924340"/>
    <n v="1405181320"/>
    <x v="0"/>
    <n v="7"/>
    <x v="1"/>
    <x v="22"/>
    <n v="0.105"/>
    <x v="1066"/>
    <x v="3"/>
    <x v="22"/>
  </r>
  <r>
    <n v="1456"/>
    <x v="1456"/>
    <x v="1454"/>
    <n v="5000"/>
    <n v="145"/>
    <x v="1"/>
    <x v="13"/>
    <x v="3"/>
    <n v="1483459365"/>
    <n v="1480867365"/>
    <x v="0"/>
    <n v="3"/>
    <x v="1"/>
    <x v="22"/>
    <n v="2.9000000000000001E-2"/>
    <x v="1067"/>
    <x v="3"/>
    <x v="22"/>
  </r>
  <r>
    <n v="1457"/>
    <x v="1457"/>
    <x v="1455"/>
    <n v="6000"/>
    <n v="0"/>
    <x v="1"/>
    <x v="0"/>
    <x v="0"/>
    <n v="1447281044"/>
    <n v="1444685444"/>
    <x v="0"/>
    <n v="0"/>
    <x v="1"/>
    <x v="22"/>
    <n v="0"/>
    <x v="121"/>
    <x v="3"/>
    <x v="22"/>
  </r>
  <r>
    <n v="1458"/>
    <x v="1458"/>
    <x v="1456"/>
    <n v="5000"/>
    <n v="0"/>
    <x v="1"/>
    <x v="0"/>
    <x v="0"/>
    <n v="1407729600"/>
    <n v="1405097760"/>
    <x v="0"/>
    <n v="0"/>
    <x v="1"/>
    <x v="22"/>
    <n v="0"/>
    <x v="121"/>
    <x v="3"/>
    <x v="22"/>
  </r>
  <r>
    <n v="1459"/>
    <x v="1459"/>
    <x v="1457"/>
    <n v="37000"/>
    <n v="0"/>
    <x v="1"/>
    <x v="8"/>
    <x v="7"/>
    <n v="1449077100"/>
    <n v="1446612896"/>
    <x v="0"/>
    <n v="0"/>
    <x v="1"/>
    <x v="22"/>
    <n v="0"/>
    <x v="121"/>
    <x v="3"/>
    <x v="22"/>
  </r>
  <r>
    <n v="1460"/>
    <x v="1460"/>
    <x v="1458"/>
    <n v="25000000"/>
    <n v="0"/>
    <x v="1"/>
    <x v="0"/>
    <x v="0"/>
    <n v="1417391100"/>
    <n v="1412371898"/>
    <x v="0"/>
    <n v="0"/>
    <x v="1"/>
    <x v="22"/>
    <n v="0"/>
    <x v="121"/>
    <x v="3"/>
    <x v="22"/>
  </r>
  <r>
    <n v="1461"/>
    <x v="1461"/>
    <x v="1459"/>
    <n v="15000"/>
    <n v="15186.69"/>
    <x v="0"/>
    <x v="0"/>
    <x v="0"/>
    <n v="1413849600"/>
    <n v="1410967754"/>
    <x v="1"/>
    <n v="340"/>
    <x v="0"/>
    <x v="23"/>
    <n v="1.012446"/>
    <x v="1068"/>
    <x v="3"/>
    <x v="23"/>
  </r>
  <r>
    <n v="1462"/>
    <x v="1462"/>
    <x v="1460"/>
    <n v="4000"/>
    <n v="4340.7"/>
    <x v="0"/>
    <x v="0"/>
    <x v="0"/>
    <n v="1365609271"/>
    <n v="1363017271"/>
    <x v="1"/>
    <n v="150"/>
    <x v="0"/>
    <x v="23"/>
    <n v="1.085175"/>
    <x v="1069"/>
    <x v="3"/>
    <x v="23"/>
  </r>
  <r>
    <n v="1463"/>
    <x v="1463"/>
    <x v="1461"/>
    <n v="600"/>
    <n v="886"/>
    <x v="0"/>
    <x v="0"/>
    <x v="0"/>
    <n v="1365367938"/>
    <n v="1361483538"/>
    <x v="1"/>
    <n v="25"/>
    <x v="0"/>
    <x v="23"/>
    <n v="1.4766666666666666"/>
    <x v="1070"/>
    <x v="3"/>
    <x v="23"/>
  </r>
  <r>
    <n v="1464"/>
    <x v="1464"/>
    <x v="1462"/>
    <n v="5000"/>
    <n v="8160"/>
    <x v="0"/>
    <x v="0"/>
    <x v="0"/>
    <n v="1361029958"/>
    <n v="1358437958"/>
    <x v="1"/>
    <n v="234"/>
    <x v="0"/>
    <x v="23"/>
    <n v="1.6319999999999999"/>
    <x v="1071"/>
    <x v="3"/>
    <x v="23"/>
  </r>
  <r>
    <n v="1465"/>
    <x v="1465"/>
    <x v="1463"/>
    <n v="30000"/>
    <n v="136924.35"/>
    <x v="0"/>
    <x v="0"/>
    <x v="0"/>
    <n v="1332385200"/>
    <n v="1329759452"/>
    <x v="1"/>
    <n v="2602"/>
    <x v="0"/>
    <x v="23"/>
    <n v="4.5641449999999999"/>
    <x v="1072"/>
    <x v="3"/>
    <x v="23"/>
  </r>
  <r>
    <n v="1466"/>
    <x v="1466"/>
    <x v="1464"/>
    <n v="16000"/>
    <n v="17260.37"/>
    <x v="0"/>
    <x v="0"/>
    <x v="0"/>
    <n v="1452574800"/>
    <n v="1449029266"/>
    <x v="1"/>
    <n v="248"/>
    <x v="0"/>
    <x v="23"/>
    <n v="1.0787731249999999"/>
    <x v="1073"/>
    <x v="3"/>
    <x v="23"/>
  </r>
  <r>
    <n v="1467"/>
    <x v="1467"/>
    <x v="1465"/>
    <n v="40000"/>
    <n v="46032"/>
    <x v="0"/>
    <x v="0"/>
    <x v="0"/>
    <n v="1332699285"/>
    <n v="1327518885"/>
    <x v="1"/>
    <n v="600"/>
    <x v="0"/>
    <x v="23"/>
    <n v="1.1508"/>
    <x v="1074"/>
    <x v="3"/>
    <x v="23"/>
  </r>
  <r>
    <n v="1468"/>
    <x v="1468"/>
    <x v="1466"/>
    <n v="9500"/>
    <n v="9725"/>
    <x v="0"/>
    <x v="0"/>
    <x v="0"/>
    <n v="1307838049"/>
    <n v="1302654049"/>
    <x v="1"/>
    <n v="293"/>
    <x v="0"/>
    <x v="23"/>
    <n v="1.0236842105263158"/>
    <x v="1075"/>
    <x v="3"/>
    <x v="23"/>
  </r>
  <r>
    <n v="1469"/>
    <x v="1469"/>
    <x v="1467"/>
    <n v="44250"/>
    <n v="47978"/>
    <x v="0"/>
    <x v="0"/>
    <x v="0"/>
    <n v="1360938109"/>
    <n v="1358346109"/>
    <x v="1"/>
    <n v="321"/>
    <x v="0"/>
    <x v="23"/>
    <n v="1.0842485875706214"/>
    <x v="1076"/>
    <x v="3"/>
    <x v="23"/>
  </r>
  <r>
    <n v="1470"/>
    <x v="1470"/>
    <x v="1468"/>
    <n v="1500"/>
    <n v="1877"/>
    <x v="0"/>
    <x v="0"/>
    <x v="0"/>
    <n v="1356724263"/>
    <n v="1354909863"/>
    <x v="1"/>
    <n v="81"/>
    <x v="0"/>
    <x v="23"/>
    <n v="1.2513333333333334"/>
    <x v="1077"/>
    <x v="3"/>
    <x v="23"/>
  </r>
  <r>
    <n v="1471"/>
    <x v="1471"/>
    <x v="1469"/>
    <n v="32000"/>
    <n v="33229"/>
    <x v="0"/>
    <x v="0"/>
    <x v="0"/>
    <n v="1428620334"/>
    <n v="1426028334"/>
    <x v="1"/>
    <n v="343"/>
    <x v="0"/>
    <x v="23"/>
    <n v="1.03840625"/>
    <x v="1078"/>
    <x v="3"/>
    <x v="23"/>
  </r>
  <r>
    <n v="1472"/>
    <x v="1472"/>
    <x v="1470"/>
    <n v="25000"/>
    <n v="34676"/>
    <x v="0"/>
    <x v="0"/>
    <x v="0"/>
    <n v="1381928503"/>
    <n v="1379336503"/>
    <x v="1"/>
    <n v="336"/>
    <x v="0"/>
    <x v="23"/>
    <n v="1.3870400000000001"/>
    <x v="1079"/>
    <x v="3"/>
    <x v="23"/>
  </r>
  <r>
    <n v="1473"/>
    <x v="1473"/>
    <x v="1471"/>
    <n v="1500"/>
    <n v="1807.74"/>
    <x v="0"/>
    <x v="0"/>
    <x v="0"/>
    <n v="1330644639"/>
    <n v="1328052639"/>
    <x v="1"/>
    <n v="47"/>
    <x v="0"/>
    <x v="23"/>
    <n v="1.20516"/>
    <x v="1080"/>
    <x v="3"/>
    <x v="23"/>
  </r>
  <r>
    <n v="1474"/>
    <x v="1474"/>
    <x v="1472"/>
    <n v="3000"/>
    <n v="3368"/>
    <x v="0"/>
    <x v="0"/>
    <x v="0"/>
    <n v="1379093292"/>
    <n v="1376501292"/>
    <x v="1"/>
    <n v="76"/>
    <x v="0"/>
    <x v="23"/>
    <n v="1.1226666666666667"/>
    <x v="1081"/>
    <x v="3"/>
    <x v="23"/>
  </r>
  <r>
    <n v="1475"/>
    <x v="1475"/>
    <x v="1473"/>
    <n v="15000"/>
    <n v="28300.45"/>
    <x v="0"/>
    <x v="0"/>
    <x v="0"/>
    <n v="1419051540"/>
    <n v="1416244863"/>
    <x v="1"/>
    <n v="441"/>
    <x v="0"/>
    <x v="23"/>
    <n v="1.8866966666666667"/>
    <x v="1082"/>
    <x v="3"/>
    <x v="23"/>
  </r>
  <r>
    <n v="1476"/>
    <x v="1476"/>
    <x v="1474"/>
    <n v="6000"/>
    <n v="39693.279999999999"/>
    <x v="0"/>
    <x v="0"/>
    <x v="0"/>
    <n v="1315616422"/>
    <n v="1313024422"/>
    <x v="1"/>
    <n v="916"/>
    <x v="0"/>
    <x v="23"/>
    <n v="6.6155466666666669"/>
    <x v="1083"/>
    <x v="3"/>
    <x v="23"/>
  </r>
  <r>
    <n v="1477"/>
    <x v="1477"/>
    <x v="1475"/>
    <n v="30000"/>
    <n v="33393"/>
    <x v="0"/>
    <x v="0"/>
    <x v="0"/>
    <n v="1324609200"/>
    <n v="1319467604"/>
    <x v="1"/>
    <n v="369"/>
    <x v="0"/>
    <x v="23"/>
    <n v="1.1131"/>
    <x v="1084"/>
    <x v="3"/>
    <x v="23"/>
  </r>
  <r>
    <n v="1478"/>
    <x v="1478"/>
    <x v="1476"/>
    <n v="50000"/>
    <n v="590807.11"/>
    <x v="0"/>
    <x v="0"/>
    <x v="0"/>
    <n v="1368564913"/>
    <n v="1367355313"/>
    <x v="1"/>
    <n v="20242"/>
    <x v="0"/>
    <x v="23"/>
    <n v="11.8161422"/>
    <x v="1085"/>
    <x v="3"/>
    <x v="23"/>
  </r>
  <r>
    <n v="1479"/>
    <x v="1479"/>
    <x v="1477"/>
    <n v="1600"/>
    <n v="2198"/>
    <x v="0"/>
    <x v="0"/>
    <x v="0"/>
    <n v="1399694340"/>
    <n v="1398448389"/>
    <x v="1"/>
    <n v="71"/>
    <x v="0"/>
    <x v="23"/>
    <n v="1.37375"/>
    <x v="1086"/>
    <x v="3"/>
    <x v="23"/>
  </r>
  <r>
    <n v="1480"/>
    <x v="1480"/>
    <x v="1478"/>
    <n v="50000"/>
    <n v="58520.2"/>
    <x v="0"/>
    <x v="0"/>
    <x v="0"/>
    <n v="1374858000"/>
    <n v="1373408699"/>
    <x v="1"/>
    <n v="635"/>
    <x v="0"/>
    <x v="23"/>
    <n v="1.170404"/>
    <x v="1087"/>
    <x v="3"/>
    <x v="23"/>
  </r>
  <r>
    <n v="1481"/>
    <x v="1481"/>
    <x v="1479"/>
    <n v="5000"/>
    <n v="105"/>
    <x v="2"/>
    <x v="5"/>
    <x v="5"/>
    <n v="1383430145"/>
    <n v="1380838145"/>
    <x v="0"/>
    <n v="6"/>
    <x v="1"/>
    <x v="10"/>
    <n v="2.1000000000000001E-2"/>
    <x v="844"/>
    <x v="3"/>
    <x v="10"/>
  </r>
  <r>
    <n v="1482"/>
    <x v="1482"/>
    <x v="1480"/>
    <n v="5000"/>
    <n v="5"/>
    <x v="2"/>
    <x v="0"/>
    <x v="0"/>
    <n v="1347004260"/>
    <n v="1345062936"/>
    <x v="0"/>
    <n v="1"/>
    <x v="1"/>
    <x v="10"/>
    <n v="1E-3"/>
    <x v="144"/>
    <x v="3"/>
    <x v="10"/>
  </r>
  <r>
    <n v="1483"/>
    <x v="1483"/>
    <x v="1481"/>
    <n v="7000"/>
    <n v="50"/>
    <x v="2"/>
    <x v="0"/>
    <x v="0"/>
    <n v="1469162275"/>
    <n v="1467002275"/>
    <x v="0"/>
    <n v="2"/>
    <x v="1"/>
    <x v="10"/>
    <n v="7.1428571428571426E-3"/>
    <x v="384"/>
    <x v="3"/>
    <x v="10"/>
  </r>
  <r>
    <n v="1484"/>
    <x v="1484"/>
    <x v="1482"/>
    <n v="2000"/>
    <n v="0"/>
    <x v="2"/>
    <x v="0"/>
    <x v="0"/>
    <n v="1342882260"/>
    <n v="1337834963"/>
    <x v="0"/>
    <n v="0"/>
    <x v="1"/>
    <x v="10"/>
    <n v="0"/>
    <x v="121"/>
    <x v="3"/>
    <x v="10"/>
  </r>
  <r>
    <n v="1485"/>
    <x v="1485"/>
    <x v="1483"/>
    <n v="6700"/>
    <n v="150"/>
    <x v="2"/>
    <x v="0"/>
    <x v="0"/>
    <n v="1434827173"/>
    <n v="1430939173"/>
    <x v="0"/>
    <n v="3"/>
    <x v="1"/>
    <x v="10"/>
    <n v="2.2388059701492536E-2"/>
    <x v="73"/>
    <x v="3"/>
    <x v="10"/>
  </r>
  <r>
    <n v="1486"/>
    <x v="1486"/>
    <x v="1484"/>
    <n v="20000"/>
    <n v="48"/>
    <x v="2"/>
    <x v="0"/>
    <x v="0"/>
    <n v="1425009761"/>
    <n v="1422417761"/>
    <x v="0"/>
    <n v="3"/>
    <x v="1"/>
    <x v="10"/>
    <n v="2.3999999999999998E-3"/>
    <x v="587"/>
    <x v="3"/>
    <x v="10"/>
  </r>
  <r>
    <n v="1487"/>
    <x v="1487"/>
    <x v="1485"/>
    <n v="10000"/>
    <n v="0"/>
    <x v="2"/>
    <x v="0"/>
    <x v="0"/>
    <n v="1470175271"/>
    <n v="1467583271"/>
    <x v="0"/>
    <n v="0"/>
    <x v="1"/>
    <x v="10"/>
    <n v="0"/>
    <x v="121"/>
    <x v="3"/>
    <x v="10"/>
  </r>
  <r>
    <n v="1488"/>
    <x v="1488"/>
    <x v="1486"/>
    <n v="15000"/>
    <n v="360"/>
    <x v="2"/>
    <x v="2"/>
    <x v="2"/>
    <n v="1388928660"/>
    <n v="1386336660"/>
    <x v="0"/>
    <n v="6"/>
    <x v="1"/>
    <x v="10"/>
    <n v="2.4E-2"/>
    <x v="88"/>
    <x v="3"/>
    <x v="10"/>
  </r>
  <r>
    <n v="1489"/>
    <x v="1489"/>
    <x v="1487"/>
    <n v="5000"/>
    <n v="0"/>
    <x v="2"/>
    <x v="0"/>
    <x v="0"/>
    <n v="1352994052"/>
    <n v="1350398452"/>
    <x v="0"/>
    <n v="0"/>
    <x v="1"/>
    <x v="10"/>
    <n v="0"/>
    <x v="121"/>
    <x v="3"/>
    <x v="10"/>
  </r>
  <r>
    <n v="1490"/>
    <x v="1490"/>
    <x v="1488"/>
    <n v="2900"/>
    <n v="895"/>
    <x v="2"/>
    <x v="0"/>
    <x v="0"/>
    <n v="1380720474"/>
    <n v="1378214874"/>
    <x v="0"/>
    <n v="19"/>
    <x v="1"/>
    <x v="10"/>
    <n v="0.30862068965517242"/>
    <x v="1088"/>
    <x v="3"/>
    <x v="10"/>
  </r>
  <r>
    <n v="1491"/>
    <x v="1491"/>
    <x v="1489"/>
    <n v="1200"/>
    <n v="100"/>
    <x v="2"/>
    <x v="0"/>
    <x v="0"/>
    <n v="1424014680"/>
    <n v="1418922443"/>
    <x v="0"/>
    <n v="1"/>
    <x v="1"/>
    <x v="10"/>
    <n v="8.3333333333333329E-2"/>
    <x v="101"/>
    <x v="3"/>
    <x v="10"/>
  </r>
  <r>
    <n v="1492"/>
    <x v="1492"/>
    <x v="1490"/>
    <n v="4000"/>
    <n v="30"/>
    <x v="2"/>
    <x v="0"/>
    <x v="0"/>
    <n v="1308431646"/>
    <n v="1305839646"/>
    <x v="0"/>
    <n v="2"/>
    <x v="1"/>
    <x v="10"/>
    <n v="7.4999999999999997E-3"/>
    <x v="2"/>
    <x v="3"/>
    <x v="10"/>
  </r>
  <r>
    <n v="1493"/>
    <x v="1493"/>
    <x v="1491"/>
    <n v="2400"/>
    <n v="0"/>
    <x v="2"/>
    <x v="0"/>
    <x v="0"/>
    <n v="1371415675"/>
    <n v="1368823675"/>
    <x v="0"/>
    <n v="0"/>
    <x v="1"/>
    <x v="10"/>
    <n v="0"/>
    <x v="121"/>
    <x v="3"/>
    <x v="10"/>
  </r>
  <r>
    <n v="1494"/>
    <x v="1494"/>
    <x v="1492"/>
    <n v="5000"/>
    <n v="445"/>
    <x v="2"/>
    <x v="0"/>
    <x v="0"/>
    <n v="1428075480"/>
    <n v="1425489613"/>
    <x v="0"/>
    <n v="11"/>
    <x v="1"/>
    <x v="10"/>
    <n v="8.8999999999999996E-2"/>
    <x v="1089"/>
    <x v="3"/>
    <x v="10"/>
  </r>
  <r>
    <n v="1495"/>
    <x v="1495"/>
    <x v="1493"/>
    <n v="2000"/>
    <n v="0"/>
    <x v="2"/>
    <x v="0"/>
    <x v="0"/>
    <n v="1314471431"/>
    <n v="1311879431"/>
    <x v="0"/>
    <n v="0"/>
    <x v="1"/>
    <x v="10"/>
    <n v="0"/>
    <x v="121"/>
    <x v="3"/>
    <x v="10"/>
  </r>
  <r>
    <n v="1496"/>
    <x v="1496"/>
    <x v="1494"/>
    <n v="1500"/>
    <n v="0"/>
    <x v="2"/>
    <x v="0"/>
    <x v="0"/>
    <n v="1410866659"/>
    <n v="1405682659"/>
    <x v="0"/>
    <n v="0"/>
    <x v="1"/>
    <x v="10"/>
    <n v="0"/>
    <x v="121"/>
    <x v="3"/>
    <x v="10"/>
  </r>
  <r>
    <n v="1497"/>
    <x v="1497"/>
    <x v="1495"/>
    <n v="15000"/>
    <n v="1"/>
    <x v="2"/>
    <x v="0"/>
    <x v="0"/>
    <n v="1375299780"/>
    <n v="1371655522"/>
    <x v="0"/>
    <n v="1"/>
    <x v="1"/>
    <x v="10"/>
    <n v="6.666666666666667E-5"/>
    <x v="120"/>
    <x v="3"/>
    <x v="10"/>
  </r>
  <r>
    <n v="1498"/>
    <x v="1498"/>
    <x v="1496"/>
    <n v="3000"/>
    <n v="57"/>
    <x v="2"/>
    <x v="0"/>
    <x v="0"/>
    <n v="1409787378"/>
    <n v="1405899378"/>
    <x v="0"/>
    <n v="3"/>
    <x v="1"/>
    <x v="10"/>
    <n v="1.9E-2"/>
    <x v="1090"/>
    <x v="3"/>
    <x v="10"/>
  </r>
  <r>
    <n v="1499"/>
    <x v="1499"/>
    <x v="1497"/>
    <n v="2000"/>
    <n v="5"/>
    <x v="2"/>
    <x v="0"/>
    <x v="0"/>
    <n v="1470355833"/>
    <n v="1465171833"/>
    <x v="0"/>
    <n v="1"/>
    <x v="1"/>
    <x v="10"/>
    <n v="2.5000000000000001E-3"/>
    <x v="144"/>
    <x v="3"/>
    <x v="10"/>
  </r>
  <r>
    <n v="1500"/>
    <x v="1500"/>
    <x v="1498"/>
    <n v="2800"/>
    <n v="701"/>
    <x v="2"/>
    <x v="0"/>
    <x v="0"/>
    <n v="1367444557"/>
    <n v="1364852557"/>
    <x v="0"/>
    <n v="15"/>
    <x v="1"/>
    <x v="10"/>
    <n v="0.25035714285714283"/>
    <x v="1091"/>
    <x v="3"/>
    <x v="10"/>
  </r>
  <r>
    <n v="1501"/>
    <x v="1501"/>
    <x v="1499"/>
    <n v="52000"/>
    <n v="86492"/>
    <x v="0"/>
    <x v="5"/>
    <x v="5"/>
    <n v="1436364023"/>
    <n v="1433772023"/>
    <x v="1"/>
    <n v="885"/>
    <x v="0"/>
    <x v="20"/>
    <n v="1.6633076923076924"/>
    <x v="1092"/>
    <x v="8"/>
    <x v="20"/>
  </r>
  <r>
    <n v="1502"/>
    <x v="1502"/>
    <x v="1500"/>
    <n v="22000"/>
    <n v="22318"/>
    <x v="0"/>
    <x v="1"/>
    <x v="1"/>
    <n v="1458943200"/>
    <n v="1456491680"/>
    <x v="1"/>
    <n v="329"/>
    <x v="0"/>
    <x v="20"/>
    <n v="1.0144545454545455"/>
    <x v="1093"/>
    <x v="8"/>
    <x v="20"/>
  </r>
  <r>
    <n v="1503"/>
    <x v="1503"/>
    <x v="1501"/>
    <n v="3750"/>
    <n v="4045.93"/>
    <x v="0"/>
    <x v="18"/>
    <x v="3"/>
    <n v="1477210801"/>
    <n v="1472026801"/>
    <x v="1"/>
    <n v="71"/>
    <x v="0"/>
    <x v="20"/>
    <n v="1.0789146666666667"/>
    <x v="1094"/>
    <x v="8"/>
    <x v="20"/>
  </r>
  <r>
    <n v="1504"/>
    <x v="1504"/>
    <x v="1502"/>
    <n v="6500"/>
    <n v="18066"/>
    <x v="0"/>
    <x v="1"/>
    <x v="1"/>
    <n v="1402389180"/>
    <n v="1399996024"/>
    <x v="1"/>
    <n v="269"/>
    <x v="0"/>
    <x v="20"/>
    <n v="2.7793846153846156"/>
    <x v="1095"/>
    <x v="8"/>
    <x v="20"/>
  </r>
  <r>
    <n v="1505"/>
    <x v="1505"/>
    <x v="1503"/>
    <n v="16000"/>
    <n v="16573"/>
    <x v="0"/>
    <x v="12"/>
    <x v="3"/>
    <n v="1458676860"/>
    <n v="1455446303"/>
    <x v="1"/>
    <n v="345"/>
    <x v="0"/>
    <x v="20"/>
    <n v="1.0358125"/>
    <x v="1096"/>
    <x v="8"/>
    <x v="20"/>
  </r>
  <r>
    <n v="1506"/>
    <x v="1506"/>
    <x v="1504"/>
    <n v="1500"/>
    <n v="1671"/>
    <x v="0"/>
    <x v="1"/>
    <x v="1"/>
    <n v="1406227904"/>
    <n v="1403635904"/>
    <x v="1"/>
    <n v="43"/>
    <x v="0"/>
    <x v="20"/>
    <n v="1.1140000000000001"/>
    <x v="1097"/>
    <x v="8"/>
    <x v="20"/>
  </r>
  <r>
    <n v="1507"/>
    <x v="1507"/>
    <x v="1505"/>
    <n v="1200"/>
    <n v="2580"/>
    <x v="0"/>
    <x v="0"/>
    <x v="0"/>
    <n v="1273911000"/>
    <n v="1268822909"/>
    <x v="1"/>
    <n v="33"/>
    <x v="0"/>
    <x v="20"/>
    <n v="2.15"/>
    <x v="1098"/>
    <x v="8"/>
    <x v="20"/>
  </r>
  <r>
    <n v="1508"/>
    <x v="1508"/>
    <x v="1506"/>
    <n v="18500"/>
    <n v="20491"/>
    <x v="0"/>
    <x v="0"/>
    <x v="0"/>
    <n v="1403880281"/>
    <n v="1401201881"/>
    <x v="1"/>
    <n v="211"/>
    <x v="0"/>
    <x v="20"/>
    <n v="1.1076216216216217"/>
    <x v="1099"/>
    <x v="8"/>
    <x v="20"/>
  </r>
  <r>
    <n v="1509"/>
    <x v="1509"/>
    <x v="1507"/>
    <n v="17500"/>
    <n v="21637.22"/>
    <x v="0"/>
    <x v="12"/>
    <x v="3"/>
    <n v="1487113140"/>
    <n v="1484570885"/>
    <x v="1"/>
    <n v="196"/>
    <x v="0"/>
    <x v="20"/>
    <n v="1.2364125714285714"/>
    <x v="1100"/>
    <x v="8"/>
    <x v="20"/>
  </r>
  <r>
    <n v="1510"/>
    <x v="1510"/>
    <x v="1508"/>
    <n v="16000"/>
    <n v="16165.6"/>
    <x v="0"/>
    <x v="1"/>
    <x v="1"/>
    <n v="1405761278"/>
    <n v="1403169278"/>
    <x v="1"/>
    <n v="405"/>
    <x v="0"/>
    <x v="20"/>
    <n v="1.0103500000000001"/>
    <x v="1101"/>
    <x v="8"/>
    <x v="20"/>
  </r>
  <r>
    <n v="1511"/>
    <x v="1511"/>
    <x v="1509"/>
    <n v="14000"/>
    <n v="15651"/>
    <x v="0"/>
    <x v="0"/>
    <x v="0"/>
    <n v="1447858804"/>
    <n v="1445263204"/>
    <x v="1"/>
    <n v="206"/>
    <x v="0"/>
    <x v="20"/>
    <n v="1.1179285714285714"/>
    <x v="1102"/>
    <x v="8"/>
    <x v="20"/>
  </r>
  <r>
    <n v="1512"/>
    <x v="1512"/>
    <x v="1510"/>
    <n v="3500"/>
    <n v="19557"/>
    <x v="0"/>
    <x v="0"/>
    <x v="0"/>
    <n v="1486311939"/>
    <n v="1483719939"/>
    <x v="1"/>
    <n v="335"/>
    <x v="0"/>
    <x v="20"/>
    <n v="5.5877142857142861"/>
    <x v="1103"/>
    <x v="8"/>
    <x v="20"/>
  </r>
  <r>
    <n v="1513"/>
    <x v="1513"/>
    <x v="1511"/>
    <n v="8000"/>
    <n v="12001.5"/>
    <x v="0"/>
    <x v="1"/>
    <x v="1"/>
    <n v="1405523866"/>
    <n v="1402931866"/>
    <x v="1"/>
    <n v="215"/>
    <x v="0"/>
    <x v="20"/>
    <n v="1.5001875"/>
    <x v="1104"/>
    <x v="8"/>
    <x v="20"/>
  </r>
  <r>
    <n v="1514"/>
    <x v="1514"/>
    <x v="1512"/>
    <n v="25000"/>
    <n v="26619"/>
    <x v="0"/>
    <x v="0"/>
    <x v="0"/>
    <n v="1443363640"/>
    <n v="1439907640"/>
    <x v="1"/>
    <n v="176"/>
    <x v="0"/>
    <x v="20"/>
    <n v="1.0647599999999999"/>
    <x v="1105"/>
    <x v="8"/>
    <x v="20"/>
  </r>
  <r>
    <n v="1515"/>
    <x v="1515"/>
    <x v="1513"/>
    <n v="300000"/>
    <n v="471567"/>
    <x v="0"/>
    <x v="10"/>
    <x v="8"/>
    <n v="1458104697"/>
    <n v="1455516297"/>
    <x v="1"/>
    <n v="555"/>
    <x v="0"/>
    <x v="20"/>
    <n v="1.57189"/>
    <x v="1106"/>
    <x v="8"/>
    <x v="20"/>
  </r>
  <r>
    <n v="1516"/>
    <x v="1516"/>
    <x v="1514"/>
    <n v="17000"/>
    <n v="18472"/>
    <x v="0"/>
    <x v="0"/>
    <x v="0"/>
    <n v="1475762400"/>
    <n v="1473160292"/>
    <x v="1"/>
    <n v="116"/>
    <x v="0"/>
    <x v="20"/>
    <n v="1.0865882352941176"/>
    <x v="1107"/>
    <x v="8"/>
    <x v="20"/>
  </r>
  <r>
    <n v="1517"/>
    <x v="1517"/>
    <x v="1515"/>
    <n v="15000"/>
    <n v="24297"/>
    <x v="0"/>
    <x v="0"/>
    <x v="0"/>
    <n v="1417845600"/>
    <n v="1415194553"/>
    <x v="1"/>
    <n v="615"/>
    <x v="0"/>
    <x v="20"/>
    <n v="1.6197999999999999"/>
    <x v="1108"/>
    <x v="8"/>
    <x v="20"/>
  </r>
  <r>
    <n v="1518"/>
    <x v="1518"/>
    <x v="1516"/>
    <n v="15000"/>
    <n v="30805"/>
    <x v="0"/>
    <x v="0"/>
    <x v="0"/>
    <n v="1401565252"/>
    <n v="1398973252"/>
    <x v="1"/>
    <n v="236"/>
    <x v="0"/>
    <x v="20"/>
    <n v="2.0536666666666665"/>
    <x v="1109"/>
    <x v="8"/>
    <x v="20"/>
  </r>
  <r>
    <n v="1519"/>
    <x v="1519"/>
    <x v="1517"/>
    <n v="9000"/>
    <n v="9302.75"/>
    <x v="0"/>
    <x v="0"/>
    <x v="0"/>
    <n v="1403301540"/>
    <n v="1400867283"/>
    <x v="1"/>
    <n v="145"/>
    <x v="0"/>
    <x v="20"/>
    <n v="1.033638888888889"/>
    <x v="1110"/>
    <x v="8"/>
    <x v="20"/>
  </r>
  <r>
    <n v="1520"/>
    <x v="1520"/>
    <x v="1518"/>
    <n v="18000"/>
    <n v="18625"/>
    <x v="0"/>
    <x v="0"/>
    <x v="0"/>
    <n v="1418961600"/>
    <n v="1415824513"/>
    <x v="1"/>
    <n v="167"/>
    <x v="0"/>
    <x v="20"/>
    <n v="1.0347222222222223"/>
    <x v="1111"/>
    <x v="8"/>
    <x v="20"/>
  </r>
  <r>
    <n v="1521"/>
    <x v="1521"/>
    <x v="1519"/>
    <n v="37500"/>
    <n v="40055"/>
    <x v="0"/>
    <x v="0"/>
    <x v="0"/>
    <n v="1465272091"/>
    <n v="1462248091"/>
    <x v="1"/>
    <n v="235"/>
    <x v="0"/>
    <x v="20"/>
    <n v="1.0681333333333334"/>
    <x v="1112"/>
    <x v="8"/>
    <x v="20"/>
  </r>
  <r>
    <n v="1522"/>
    <x v="1522"/>
    <x v="1520"/>
    <n v="43500"/>
    <n v="60450.1"/>
    <x v="0"/>
    <x v="0"/>
    <x v="0"/>
    <n v="1413575739"/>
    <n v="1410983739"/>
    <x v="1"/>
    <n v="452"/>
    <x v="0"/>
    <x v="20"/>
    <n v="1.3896574712643677"/>
    <x v="1113"/>
    <x v="8"/>
    <x v="20"/>
  </r>
  <r>
    <n v="1523"/>
    <x v="1523"/>
    <x v="1521"/>
    <n v="18500"/>
    <n v="23096"/>
    <x v="0"/>
    <x v="0"/>
    <x v="0"/>
    <n v="1419292800"/>
    <n v="1416592916"/>
    <x v="1"/>
    <n v="241"/>
    <x v="0"/>
    <x v="20"/>
    <n v="1.2484324324324325"/>
    <x v="1114"/>
    <x v="8"/>
    <x v="20"/>
  </r>
  <r>
    <n v="1524"/>
    <x v="1524"/>
    <x v="1522"/>
    <n v="3000"/>
    <n v="6210"/>
    <x v="0"/>
    <x v="11"/>
    <x v="9"/>
    <n v="1487592090"/>
    <n v="1485000090"/>
    <x v="1"/>
    <n v="28"/>
    <x v="0"/>
    <x v="20"/>
    <n v="2.0699999999999998"/>
    <x v="1115"/>
    <x v="8"/>
    <x v="20"/>
  </r>
  <r>
    <n v="1525"/>
    <x v="1525"/>
    <x v="1523"/>
    <n v="2600"/>
    <n v="4524.1499999999996"/>
    <x v="0"/>
    <x v="0"/>
    <x v="0"/>
    <n v="1471539138"/>
    <n v="1468947138"/>
    <x v="1"/>
    <n v="140"/>
    <x v="0"/>
    <x v="20"/>
    <n v="1.7400576923076922"/>
    <x v="1116"/>
    <x v="8"/>
    <x v="20"/>
  </r>
  <r>
    <n v="1526"/>
    <x v="1526"/>
    <x v="1524"/>
    <n v="23000"/>
    <n v="27675"/>
    <x v="0"/>
    <x v="0"/>
    <x v="0"/>
    <n v="1453185447"/>
    <n v="1448951847"/>
    <x v="1"/>
    <n v="280"/>
    <x v="0"/>
    <x v="20"/>
    <n v="1.2032608695652174"/>
    <x v="1117"/>
    <x v="8"/>
    <x v="20"/>
  </r>
  <r>
    <n v="1527"/>
    <x v="1527"/>
    <x v="1525"/>
    <n v="3500"/>
    <n v="3865.55"/>
    <x v="0"/>
    <x v="0"/>
    <x v="0"/>
    <n v="1489497886"/>
    <n v="1487082286"/>
    <x v="1"/>
    <n v="70"/>
    <x v="0"/>
    <x v="20"/>
    <n v="1.1044428571428573"/>
    <x v="1118"/>
    <x v="8"/>
    <x v="20"/>
  </r>
  <r>
    <n v="1528"/>
    <x v="1528"/>
    <x v="1526"/>
    <n v="3000"/>
    <n v="8447"/>
    <x v="0"/>
    <x v="0"/>
    <x v="0"/>
    <n v="1485907200"/>
    <n v="1483292122"/>
    <x v="1"/>
    <n v="160"/>
    <x v="0"/>
    <x v="20"/>
    <n v="2.8156666666666665"/>
    <x v="1119"/>
    <x v="8"/>
    <x v="20"/>
  </r>
  <r>
    <n v="1529"/>
    <x v="1529"/>
    <x v="1527"/>
    <n v="19000"/>
    <n v="19129"/>
    <x v="0"/>
    <x v="0"/>
    <x v="0"/>
    <n v="1426773920"/>
    <n v="1424185520"/>
    <x v="1"/>
    <n v="141"/>
    <x v="0"/>
    <x v="20"/>
    <n v="1.0067894736842105"/>
    <x v="1120"/>
    <x v="8"/>
    <x v="20"/>
  </r>
  <r>
    <n v="1530"/>
    <x v="1530"/>
    <x v="1528"/>
    <n v="35000"/>
    <n v="47189"/>
    <x v="0"/>
    <x v="0"/>
    <x v="0"/>
    <n v="1445624695"/>
    <n v="1443464695"/>
    <x v="1"/>
    <n v="874"/>
    <x v="0"/>
    <x v="20"/>
    <n v="1.3482571428571428"/>
    <x v="1121"/>
    <x v="8"/>
    <x v="20"/>
  </r>
  <r>
    <n v="1531"/>
    <x v="1531"/>
    <x v="1529"/>
    <n v="2350"/>
    <n v="4135"/>
    <x v="0"/>
    <x v="0"/>
    <x v="0"/>
    <n v="1417402800"/>
    <n v="1414610126"/>
    <x v="1"/>
    <n v="73"/>
    <x v="0"/>
    <x v="20"/>
    <n v="1.7595744680851064"/>
    <x v="1122"/>
    <x v="8"/>
    <x v="20"/>
  </r>
  <r>
    <n v="1532"/>
    <x v="1532"/>
    <x v="1530"/>
    <n v="5000"/>
    <n v="24201"/>
    <x v="0"/>
    <x v="2"/>
    <x v="2"/>
    <n v="1455548400"/>
    <n v="1453461865"/>
    <x v="1"/>
    <n v="294"/>
    <x v="0"/>
    <x v="20"/>
    <n v="4.8402000000000003"/>
    <x v="1123"/>
    <x v="8"/>
    <x v="20"/>
  </r>
  <r>
    <n v="1533"/>
    <x v="1533"/>
    <x v="1531"/>
    <n v="45000"/>
    <n v="65313"/>
    <x v="0"/>
    <x v="0"/>
    <x v="0"/>
    <n v="1462161540"/>
    <n v="1457913777"/>
    <x v="1"/>
    <n v="740"/>
    <x v="0"/>
    <x v="20"/>
    <n v="1.4514"/>
    <x v="1124"/>
    <x v="8"/>
    <x v="20"/>
  </r>
  <r>
    <n v="1534"/>
    <x v="1534"/>
    <x v="1532"/>
    <n v="7500"/>
    <n v="31330"/>
    <x v="0"/>
    <x v="0"/>
    <x v="0"/>
    <n v="1441383062"/>
    <n v="1438791062"/>
    <x v="1"/>
    <n v="369"/>
    <x v="0"/>
    <x v="20"/>
    <n v="4.1773333333333333"/>
    <x v="1125"/>
    <x v="8"/>
    <x v="20"/>
  </r>
  <r>
    <n v="1535"/>
    <x v="1535"/>
    <x v="1533"/>
    <n v="4000"/>
    <n v="5297"/>
    <x v="0"/>
    <x v="0"/>
    <x v="0"/>
    <n v="1464040800"/>
    <n v="1461527631"/>
    <x v="1"/>
    <n v="110"/>
    <x v="0"/>
    <x v="20"/>
    <n v="1.3242499999999999"/>
    <x v="1126"/>
    <x v="8"/>
    <x v="20"/>
  </r>
  <r>
    <n v="1536"/>
    <x v="1536"/>
    <x v="1534"/>
    <n v="12000"/>
    <n v="30037.01"/>
    <x v="0"/>
    <x v="0"/>
    <x v="0"/>
    <n v="1440702910"/>
    <n v="1438110910"/>
    <x v="1"/>
    <n v="455"/>
    <x v="0"/>
    <x v="20"/>
    <n v="2.5030841666666666"/>
    <x v="1127"/>
    <x v="8"/>
    <x v="20"/>
  </r>
  <r>
    <n v="1537"/>
    <x v="1537"/>
    <x v="1535"/>
    <n v="12000"/>
    <n v="21588"/>
    <x v="0"/>
    <x v="12"/>
    <x v="3"/>
    <n v="1470506400"/>
    <n v="1467358427"/>
    <x v="1"/>
    <n v="224"/>
    <x v="0"/>
    <x v="20"/>
    <n v="1.7989999999999999"/>
    <x v="1128"/>
    <x v="8"/>
    <x v="20"/>
  </r>
  <r>
    <n v="1538"/>
    <x v="1538"/>
    <x v="1536"/>
    <n v="7000"/>
    <n v="7184"/>
    <x v="0"/>
    <x v="0"/>
    <x v="0"/>
    <n v="1421952370"/>
    <n v="1418064370"/>
    <x v="1"/>
    <n v="46"/>
    <x v="0"/>
    <x v="20"/>
    <n v="1.0262857142857142"/>
    <x v="1129"/>
    <x v="8"/>
    <x v="20"/>
  </r>
  <r>
    <n v="1539"/>
    <x v="1539"/>
    <x v="1537"/>
    <n v="20000"/>
    <n v="27197.22"/>
    <x v="0"/>
    <x v="0"/>
    <x v="0"/>
    <n v="1483481019"/>
    <n v="1480629819"/>
    <x v="0"/>
    <n v="284"/>
    <x v="0"/>
    <x v="20"/>
    <n v="1.359861"/>
    <x v="1130"/>
    <x v="8"/>
    <x v="20"/>
  </r>
  <r>
    <n v="1540"/>
    <x v="1540"/>
    <x v="1538"/>
    <n v="15000"/>
    <n v="17680"/>
    <x v="0"/>
    <x v="0"/>
    <x v="0"/>
    <n v="1416964500"/>
    <n v="1414368616"/>
    <x v="1"/>
    <n v="98"/>
    <x v="0"/>
    <x v="20"/>
    <n v="1.1786666666666668"/>
    <x v="1131"/>
    <x v="8"/>
    <x v="20"/>
  </r>
  <r>
    <n v="1541"/>
    <x v="1541"/>
    <x v="1539"/>
    <n v="18000"/>
    <n v="6"/>
    <x v="2"/>
    <x v="0"/>
    <x v="0"/>
    <n v="1420045538"/>
    <n v="1417453538"/>
    <x v="0"/>
    <n v="2"/>
    <x v="1"/>
    <x v="24"/>
    <n v="3.3333333333333332E-4"/>
    <x v="366"/>
    <x v="8"/>
    <x v="24"/>
  </r>
  <r>
    <n v="1542"/>
    <x v="1542"/>
    <x v="1540"/>
    <n v="500"/>
    <n v="20"/>
    <x v="2"/>
    <x v="5"/>
    <x v="5"/>
    <n v="1435708500"/>
    <n v="1434412500"/>
    <x v="0"/>
    <n v="1"/>
    <x v="1"/>
    <x v="24"/>
    <n v="0.04"/>
    <x v="135"/>
    <x v="8"/>
    <x v="24"/>
  </r>
  <r>
    <n v="1543"/>
    <x v="1543"/>
    <x v="1541"/>
    <n v="2250"/>
    <n v="10"/>
    <x v="2"/>
    <x v="0"/>
    <x v="0"/>
    <n v="1416662034"/>
    <n v="1414066434"/>
    <x v="0"/>
    <n v="1"/>
    <x v="1"/>
    <x v="24"/>
    <n v="4.4444444444444444E-3"/>
    <x v="119"/>
    <x v="8"/>
    <x v="24"/>
  </r>
  <r>
    <n v="1544"/>
    <x v="1544"/>
    <x v="1542"/>
    <n v="1000"/>
    <n v="0"/>
    <x v="2"/>
    <x v="0"/>
    <x v="0"/>
    <n v="1427847480"/>
    <n v="1424222024"/>
    <x v="0"/>
    <n v="0"/>
    <x v="1"/>
    <x v="24"/>
    <n v="0"/>
    <x v="121"/>
    <x v="8"/>
    <x v="24"/>
  </r>
  <r>
    <n v="1545"/>
    <x v="1545"/>
    <x v="1543"/>
    <n v="3000"/>
    <n v="1"/>
    <x v="2"/>
    <x v="0"/>
    <x v="0"/>
    <n v="1425330960"/>
    <n v="1422393234"/>
    <x v="0"/>
    <n v="1"/>
    <x v="1"/>
    <x v="24"/>
    <n v="3.3333333333333332E-4"/>
    <x v="120"/>
    <x v="8"/>
    <x v="24"/>
  </r>
  <r>
    <n v="1546"/>
    <x v="1546"/>
    <x v="1544"/>
    <n v="1000"/>
    <n v="289"/>
    <x v="2"/>
    <x v="1"/>
    <x v="1"/>
    <n v="1410930399"/>
    <n v="1405746399"/>
    <x v="0"/>
    <n v="11"/>
    <x v="1"/>
    <x v="24"/>
    <n v="0.28899999999999998"/>
    <x v="1132"/>
    <x v="8"/>
    <x v="24"/>
  </r>
  <r>
    <n v="1547"/>
    <x v="1547"/>
    <x v="1545"/>
    <n v="20"/>
    <n v="0"/>
    <x v="2"/>
    <x v="0"/>
    <x v="0"/>
    <n v="1487844882"/>
    <n v="1487240082"/>
    <x v="0"/>
    <n v="0"/>
    <x v="1"/>
    <x v="24"/>
    <n v="0"/>
    <x v="121"/>
    <x v="8"/>
    <x v="24"/>
  </r>
  <r>
    <n v="1548"/>
    <x v="1548"/>
    <x v="1546"/>
    <n v="700"/>
    <n v="60"/>
    <x v="2"/>
    <x v="0"/>
    <x v="0"/>
    <n v="1447020620"/>
    <n v="1444425020"/>
    <x v="0"/>
    <n v="1"/>
    <x v="1"/>
    <x v="24"/>
    <n v="8.5714285714285715E-2"/>
    <x v="88"/>
    <x v="8"/>
    <x v="24"/>
  </r>
  <r>
    <n v="1549"/>
    <x v="1549"/>
    <x v="1547"/>
    <n v="500"/>
    <n v="170"/>
    <x v="2"/>
    <x v="0"/>
    <x v="0"/>
    <n v="1446524159"/>
    <n v="1443928559"/>
    <x v="0"/>
    <n v="6"/>
    <x v="1"/>
    <x v="24"/>
    <n v="0.34"/>
    <x v="1133"/>
    <x v="8"/>
    <x v="24"/>
  </r>
  <r>
    <n v="1550"/>
    <x v="1550"/>
    <x v="1548"/>
    <n v="750"/>
    <n v="101"/>
    <x v="2"/>
    <x v="1"/>
    <x v="1"/>
    <n v="1463050034"/>
    <n v="1460458034"/>
    <x v="0"/>
    <n v="7"/>
    <x v="1"/>
    <x v="24"/>
    <n v="0.13466666666666666"/>
    <x v="1134"/>
    <x v="8"/>
    <x v="24"/>
  </r>
  <r>
    <n v="1551"/>
    <x v="1551"/>
    <x v="1549"/>
    <n v="3500"/>
    <n v="0"/>
    <x v="2"/>
    <x v="0"/>
    <x v="0"/>
    <n v="1432756039"/>
    <n v="1430164039"/>
    <x v="0"/>
    <n v="0"/>
    <x v="1"/>
    <x v="24"/>
    <n v="0"/>
    <x v="121"/>
    <x v="8"/>
    <x v="24"/>
  </r>
  <r>
    <n v="1552"/>
    <x v="1552"/>
    <x v="1550"/>
    <n v="4300"/>
    <n v="2115"/>
    <x v="2"/>
    <x v="0"/>
    <x v="0"/>
    <n v="1412135940"/>
    <n v="1410366708"/>
    <x v="0"/>
    <n v="16"/>
    <x v="1"/>
    <x v="24"/>
    <n v="0.49186046511627907"/>
    <x v="1135"/>
    <x v="8"/>
    <x v="24"/>
  </r>
  <r>
    <n v="1553"/>
    <x v="1553"/>
    <x v="1551"/>
    <n v="6000"/>
    <n v="0"/>
    <x v="2"/>
    <x v="0"/>
    <x v="0"/>
    <n v="1441176447"/>
    <n v="1438584447"/>
    <x v="0"/>
    <n v="0"/>
    <x v="1"/>
    <x v="24"/>
    <n v="0"/>
    <x v="121"/>
    <x v="8"/>
    <x v="24"/>
  </r>
  <r>
    <n v="1554"/>
    <x v="1554"/>
    <x v="1552"/>
    <n v="20000"/>
    <n v="0"/>
    <x v="2"/>
    <x v="2"/>
    <x v="2"/>
    <n v="1438495390"/>
    <n v="1435903390"/>
    <x v="0"/>
    <n v="0"/>
    <x v="1"/>
    <x v="24"/>
    <n v="0"/>
    <x v="121"/>
    <x v="8"/>
    <x v="24"/>
  </r>
  <r>
    <n v="1555"/>
    <x v="1555"/>
    <x v="1553"/>
    <n v="750"/>
    <n v="0"/>
    <x v="2"/>
    <x v="0"/>
    <x v="0"/>
    <n v="1442509200"/>
    <n v="1440513832"/>
    <x v="0"/>
    <n v="0"/>
    <x v="1"/>
    <x v="24"/>
    <n v="0"/>
    <x v="121"/>
    <x v="8"/>
    <x v="24"/>
  </r>
  <r>
    <n v="1556"/>
    <x v="1556"/>
    <x v="1554"/>
    <n v="1500"/>
    <n v="677"/>
    <x v="2"/>
    <x v="5"/>
    <x v="5"/>
    <n v="1467603624"/>
    <n v="1465011624"/>
    <x v="0"/>
    <n v="12"/>
    <x v="1"/>
    <x v="24"/>
    <n v="0.45133333333333331"/>
    <x v="1136"/>
    <x v="8"/>
    <x v="24"/>
  </r>
  <r>
    <n v="1557"/>
    <x v="1557"/>
    <x v="1555"/>
    <n v="2500"/>
    <n v="100"/>
    <x v="2"/>
    <x v="0"/>
    <x v="0"/>
    <n v="1411227633"/>
    <n v="1408549233"/>
    <x v="0"/>
    <n v="1"/>
    <x v="1"/>
    <x v="24"/>
    <n v="0.04"/>
    <x v="101"/>
    <x v="8"/>
    <x v="24"/>
  </r>
  <r>
    <n v="1558"/>
    <x v="1558"/>
    <x v="1556"/>
    <n v="750"/>
    <n v="35"/>
    <x v="2"/>
    <x v="1"/>
    <x v="1"/>
    <n v="1440763920"/>
    <n v="1435656759"/>
    <x v="0"/>
    <n v="3"/>
    <x v="1"/>
    <x v="24"/>
    <n v="4.6666666666666669E-2"/>
    <x v="123"/>
    <x v="8"/>
    <x v="24"/>
  </r>
  <r>
    <n v="1559"/>
    <x v="1559"/>
    <x v="1557"/>
    <n v="15000"/>
    <n v="50"/>
    <x v="2"/>
    <x v="0"/>
    <x v="0"/>
    <n v="1430270199"/>
    <n v="1428974199"/>
    <x v="0"/>
    <n v="1"/>
    <x v="1"/>
    <x v="24"/>
    <n v="3.3333333333333335E-3"/>
    <x v="73"/>
    <x v="8"/>
    <x v="24"/>
  </r>
  <r>
    <n v="1560"/>
    <x v="1560"/>
    <x v="1558"/>
    <n v="2500"/>
    <n v="94"/>
    <x v="2"/>
    <x v="0"/>
    <x v="0"/>
    <n v="1415842193"/>
    <n v="1414110593"/>
    <x v="0"/>
    <n v="4"/>
    <x v="1"/>
    <x v="24"/>
    <n v="3.7600000000000001E-2"/>
    <x v="842"/>
    <x v="8"/>
    <x v="24"/>
  </r>
  <r>
    <n v="1561"/>
    <x v="1561"/>
    <x v="1559"/>
    <n v="10000"/>
    <n v="67"/>
    <x v="1"/>
    <x v="0"/>
    <x v="0"/>
    <n v="1383789603"/>
    <n v="1381194003"/>
    <x v="0"/>
    <n v="1"/>
    <x v="1"/>
    <x v="25"/>
    <n v="6.7000000000000002E-3"/>
    <x v="407"/>
    <x v="3"/>
    <x v="25"/>
  </r>
  <r>
    <n v="1562"/>
    <x v="1562"/>
    <x v="1560"/>
    <n v="4000"/>
    <n v="0"/>
    <x v="1"/>
    <x v="0"/>
    <x v="0"/>
    <n v="1259715000"/>
    <n v="1253712916"/>
    <x v="0"/>
    <n v="0"/>
    <x v="1"/>
    <x v="25"/>
    <n v="0"/>
    <x v="121"/>
    <x v="3"/>
    <x v="25"/>
  </r>
  <r>
    <n v="1563"/>
    <x v="1563"/>
    <x v="1561"/>
    <n v="6000"/>
    <n v="85"/>
    <x v="1"/>
    <x v="1"/>
    <x v="1"/>
    <n v="1394815751"/>
    <n v="1389635351"/>
    <x v="0"/>
    <n v="2"/>
    <x v="1"/>
    <x v="25"/>
    <n v="1.4166666666666666E-2"/>
    <x v="665"/>
    <x v="3"/>
    <x v="25"/>
  </r>
  <r>
    <n v="1564"/>
    <x v="1564"/>
    <x v="1562"/>
    <n v="10000"/>
    <n v="10"/>
    <x v="1"/>
    <x v="0"/>
    <x v="0"/>
    <n v="1432843500"/>
    <n v="1430124509"/>
    <x v="0"/>
    <n v="1"/>
    <x v="1"/>
    <x v="25"/>
    <n v="1E-3"/>
    <x v="119"/>
    <x v="3"/>
    <x v="25"/>
  </r>
  <r>
    <n v="1565"/>
    <x v="1565"/>
    <x v="1563"/>
    <n v="4000"/>
    <n v="100"/>
    <x v="1"/>
    <x v="0"/>
    <x v="0"/>
    <n v="1307554261"/>
    <n v="1304962261"/>
    <x v="0"/>
    <n v="1"/>
    <x v="1"/>
    <x v="25"/>
    <n v="2.5000000000000001E-2"/>
    <x v="101"/>
    <x v="3"/>
    <x v="25"/>
  </r>
  <r>
    <n v="1566"/>
    <x v="1566"/>
    <x v="1564"/>
    <n v="30000"/>
    <n v="6375"/>
    <x v="1"/>
    <x v="0"/>
    <x v="0"/>
    <n v="1469656800"/>
    <n v="1467151204"/>
    <x v="0"/>
    <n v="59"/>
    <x v="1"/>
    <x v="25"/>
    <n v="0.21249999999999999"/>
    <x v="1137"/>
    <x v="3"/>
    <x v="25"/>
  </r>
  <r>
    <n v="1567"/>
    <x v="1567"/>
    <x v="1565"/>
    <n v="8500"/>
    <n v="350"/>
    <x v="1"/>
    <x v="0"/>
    <x v="0"/>
    <n v="1392595200"/>
    <n v="1391293745"/>
    <x v="0"/>
    <n v="13"/>
    <x v="1"/>
    <x v="25"/>
    <n v="4.1176470588235294E-2"/>
    <x v="1138"/>
    <x v="3"/>
    <x v="25"/>
  </r>
  <r>
    <n v="1568"/>
    <x v="1568"/>
    <x v="1566"/>
    <n v="25000"/>
    <n v="3410"/>
    <x v="1"/>
    <x v="0"/>
    <x v="0"/>
    <n v="1419384585"/>
    <n v="1416360585"/>
    <x v="0"/>
    <n v="22"/>
    <x v="1"/>
    <x v="25"/>
    <n v="0.13639999999999999"/>
    <x v="1139"/>
    <x v="3"/>
    <x v="25"/>
  </r>
  <r>
    <n v="1569"/>
    <x v="1569"/>
    <x v="1567"/>
    <n v="30000"/>
    <n v="0"/>
    <x v="1"/>
    <x v="0"/>
    <x v="0"/>
    <n v="1369498714"/>
    <n v="1366906714"/>
    <x v="0"/>
    <n v="0"/>
    <x v="1"/>
    <x v="25"/>
    <n v="0"/>
    <x v="121"/>
    <x v="3"/>
    <x v="25"/>
  </r>
  <r>
    <n v="1570"/>
    <x v="1570"/>
    <x v="1568"/>
    <n v="6000"/>
    <n v="2484"/>
    <x v="1"/>
    <x v="0"/>
    <x v="0"/>
    <n v="1460140282"/>
    <n v="1457551882"/>
    <x v="0"/>
    <n v="52"/>
    <x v="1"/>
    <x v="25"/>
    <n v="0.41399999999999998"/>
    <x v="1140"/>
    <x v="3"/>
    <x v="25"/>
  </r>
  <r>
    <n v="1571"/>
    <x v="1571"/>
    <x v="1569"/>
    <n v="12100"/>
    <n v="80"/>
    <x v="1"/>
    <x v="1"/>
    <x v="1"/>
    <n v="1434738483"/>
    <n v="1432146483"/>
    <x v="0"/>
    <n v="4"/>
    <x v="1"/>
    <x v="25"/>
    <n v="6.6115702479338841E-3"/>
    <x v="135"/>
    <x v="3"/>
    <x v="25"/>
  </r>
  <r>
    <n v="1572"/>
    <x v="1572"/>
    <x v="1570"/>
    <n v="2500"/>
    <n v="125"/>
    <x v="1"/>
    <x v="1"/>
    <x v="1"/>
    <n v="1456703940"/>
    <n v="1454546859"/>
    <x v="0"/>
    <n v="3"/>
    <x v="1"/>
    <x v="25"/>
    <n v="0.05"/>
    <x v="694"/>
    <x v="3"/>
    <x v="25"/>
  </r>
  <r>
    <n v="1573"/>
    <x v="1573"/>
    <x v="1571"/>
    <n v="9000"/>
    <n v="223"/>
    <x v="1"/>
    <x v="5"/>
    <x v="5"/>
    <n v="1491019140"/>
    <n v="1487548802"/>
    <x v="0"/>
    <n v="3"/>
    <x v="1"/>
    <x v="25"/>
    <n v="2.4777777777777777E-2"/>
    <x v="1141"/>
    <x v="3"/>
    <x v="25"/>
  </r>
  <r>
    <n v="1574"/>
    <x v="1574"/>
    <x v="1572"/>
    <n v="10000"/>
    <n v="506"/>
    <x v="1"/>
    <x v="0"/>
    <x v="0"/>
    <n v="1424211329"/>
    <n v="1421187329"/>
    <x v="0"/>
    <n v="6"/>
    <x v="1"/>
    <x v="25"/>
    <n v="5.0599999999999999E-2"/>
    <x v="1142"/>
    <x v="3"/>
    <x v="25"/>
  </r>
  <r>
    <n v="1575"/>
    <x v="1575"/>
    <x v="1573"/>
    <n v="10000"/>
    <n v="2291"/>
    <x v="1"/>
    <x v="0"/>
    <x v="0"/>
    <n v="1404909296"/>
    <n v="1402317296"/>
    <x v="0"/>
    <n v="35"/>
    <x v="1"/>
    <x v="25"/>
    <n v="0.2291"/>
    <x v="1143"/>
    <x v="3"/>
    <x v="25"/>
  </r>
  <r>
    <n v="1576"/>
    <x v="1576"/>
    <x v="1574"/>
    <n v="5000"/>
    <n v="650"/>
    <x v="1"/>
    <x v="0"/>
    <x v="0"/>
    <n v="1435698368"/>
    <n v="1431810368"/>
    <x v="0"/>
    <n v="10"/>
    <x v="1"/>
    <x v="25"/>
    <n v="0.13"/>
    <x v="178"/>
    <x v="3"/>
    <x v="25"/>
  </r>
  <r>
    <n v="1577"/>
    <x v="1577"/>
    <x v="1575"/>
    <n v="10000"/>
    <n v="55"/>
    <x v="1"/>
    <x v="0"/>
    <x v="0"/>
    <n v="1343161248"/>
    <n v="1337977248"/>
    <x v="0"/>
    <n v="2"/>
    <x v="1"/>
    <x v="25"/>
    <n v="5.4999999999999997E-3"/>
    <x v="446"/>
    <x v="3"/>
    <x v="25"/>
  </r>
  <r>
    <n v="1578"/>
    <x v="1578"/>
    <x v="1576"/>
    <n v="1897"/>
    <n v="205"/>
    <x v="1"/>
    <x v="0"/>
    <x v="0"/>
    <n v="1283392800"/>
    <n v="1281317691"/>
    <x v="0"/>
    <n v="4"/>
    <x v="1"/>
    <x v="25"/>
    <n v="0.10806536636794939"/>
    <x v="22"/>
    <x v="3"/>
    <x v="25"/>
  </r>
  <r>
    <n v="1579"/>
    <x v="1579"/>
    <x v="1577"/>
    <n v="3333"/>
    <n v="28"/>
    <x v="1"/>
    <x v="0"/>
    <x v="0"/>
    <n v="1377734091"/>
    <n v="1374882891"/>
    <x v="0"/>
    <n v="2"/>
    <x v="1"/>
    <x v="25"/>
    <n v="8.4008400840084006E-3"/>
    <x v="454"/>
    <x v="3"/>
    <x v="25"/>
  </r>
  <r>
    <n v="1580"/>
    <x v="1580"/>
    <x v="1578"/>
    <n v="1750"/>
    <n v="0"/>
    <x v="1"/>
    <x v="0"/>
    <x v="0"/>
    <n v="1337562726"/>
    <n v="1332378726"/>
    <x v="0"/>
    <n v="0"/>
    <x v="1"/>
    <x v="25"/>
    <n v="0"/>
    <x v="121"/>
    <x v="3"/>
    <x v="25"/>
  </r>
  <r>
    <n v="1581"/>
    <x v="1581"/>
    <x v="1579"/>
    <n v="1000"/>
    <n v="5"/>
    <x v="2"/>
    <x v="1"/>
    <x v="1"/>
    <n v="1450521990"/>
    <n v="1447757190"/>
    <x v="0"/>
    <n v="1"/>
    <x v="1"/>
    <x v="26"/>
    <n v="5.0000000000000001E-3"/>
    <x v="144"/>
    <x v="8"/>
    <x v="26"/>
  </r>
  <r>
    <n v="1582"/>
    <x v="1582"/>
    <x v="1580"/>
    <n v="1000"/>
    <n v="93"/>
    <x v="2"/>
    <x v="0"/>
    <x v="0"/>
    <n v="1445894400"/>
    <n v="1440961053"/>
    <x v="0"/>
    <n v="3"/>
    <x v="1"/>
    <x v="26"/>
    <n v="9.2999999999999999E-2"/>
    <x v="1144"/>
    <x v="8"/>
    <x v="26"/>
  </r>
  <r>
    <n v="1583"/>
    <x v="1583"/>
    <x v="1581"/>
    <n v="20000"/>
    <n v="15"/>
    <x v="2"/>
    <x v="1"/>
    <x v="1"/>
    <n v="1411681391"/>
    <n v="1409089391"/>
    <x v="0"/>
    <n v="1"/>
    <x v="1"/>
    <x v="26"/>
    <n v="7.5000000000000002E-4"/>
    <x v="2"/>
    <x v="8"/>
    <x v="26"/>
  </r>
  <r>
    <n v="1584"/>
    <x v="1584"/>
    <x v="1582"/>
    <n v="1200"/>
    <n v="0"/>
    <x v="2"/>
    <x v="0"/>
    <x v="0"/>
    <n v="1401464101"/>
    <n v="1400600101"/>
    <x v="0"/>
    <n v="0"/>
    <x v="1"/>
    <x v="26"/>
    <n v="0"/>
    <x v="121"/>
    <x v="8"/>
    <x v="26"/>
  </r>
  <r>
    <n v="1585"/>
    <x v="1585"/>
    <x v="1583"/>
    <n v="2000"/>
    <n v="1580"/>
    <x v="2"/>
    <x v="5"/>
    <x v="5"/>
    <n v="1482663600"/>
    <n v="1480800568"/>
    <x v="0"/>
    <n v="12"/>
    <x v="1"/>
    <x v="26"/>
    <n v="0.79"/>
    <x v="1145"/>
    <x v="8"/>
    <x v="26"/>
  </r>
  <r>
    <n v="1586"/>
    <x v="1586"/>
    <x v="1584"/>
    <n v="1500"/>
    <n v="0"/>
    <x v="2"/>
    <x v="0"/>
    <x v="0"/>
    <n v="1428197422"/>
    <n v="1425609022"/>
    <x v="0"/>
    <n v="0"/>
    <x v="1"/>
    <x v="26"/>
    <n v="0"/>
    <x v="121"/>
    <x v="8"/>
    <x v="26"/>
  </r>
  <r>
    <n v="1587"/>
    <x v="1587"/>
    <x v="1585"/>
    <n v="7500"/>
    <n v="1"/>
    <x v="2"/>
    <x v="0"/>
    <x v="0"/>
    <n v="1418510965"/>
    <n v="1415918965"/>
    <x v="0"/>
    <n v="1"/>
    <x v="1"/>
    <x v="26"/>
    <n v="1.3333333333333334E-4"/>
    <x v="120"/>
    <x v="8"/>
    <x v="26"/>
  </r>
  <r>
    <n v="1588"/>
    <x v="1588"/>
    <x v="1586"/>
    <n v="516"/>
    <n v="0"/>
    <x v="2"/>
    <x v="0"/>
    <x v="0"/>
    <n v="1422735120"/>
    <n v="1420091999"/>
    <x v="0"/>
    <n v="0"/>
    <x v="1"/>
    <x v="26"/>
    <n v="0"/>
    <x v="121"/>
    <x v="8"/>
    <x v="26"/>
  </r>
  <r>
    <n v="1589"/>
    <x v="1589"/>
    <x v="1587"/>
    <n v="1200"/>
    <n v="0"/>
    <x v="2"/>
    <x v="0"/>
    <x v="0"/>
    <n v="1444433886"/>
    <n v="1441841886"/>
    <x v="0"/>
    <n v="0"/>
    <x v="1"/>
    <x v="26"/>
    <n v="0"/>
    <x v="121"/>
    <x v="8"/>
    <x v="26"/>
  </r>
  <r>
    <n v="1590"/>
    <x v="1590"/>
    <x v="1588"/>
    <n v="60000"/>
    <n v="1020"/>
    <x v="2"/>
    <x v="13"/>
    <x v="3"/>
    <n v="1443040464"/>
    <n v="1440448464"/>
    <x v="0"/>
    <n v="2"/>
    <x v="1"/>
    <x v="26"/>
    <n v="1.7000000000000001E-2"/>
    <x v="1146"/>
    <x v="8"/>
    <x v="26"/>
  </r>
  <r>
    <n v="1591"/>
    <x v="1591"/>
    <x v="1589"/>
    <n v="14000"/>
    <n v="4092"/>
    <x v="2"/>
    <x v="1"/>
    <x v="1"/>
    <n v="1459700741"/>
    <n v="1457112341"/>
    <x v="0"/>
    <n v="92"/>
    <x v="1"/>
    <x v="26"/>
    <n v="0.29228571428571426"/>
    <x v="1147"/>
    <x v="8"/>
    <x v="26"/>
  </r>
  <r>
    <n v="1592"/>
    <x v="1592"/>
    <x v="1590"/>
    <n v="25"/>
    <n v="0"/>
    <x v="2"/>
    <x v="0"/>
    <x v="0"/>
    <n v="1427503485"/>
    <n v="1423619085"/>
    <x v="0"/>
    <n v="0"/>
    <x v="1"/>
    <x v="26"/>
    <n v="0"/>
    <x v="121"/>
    <x v="8"/>
    <x v="26"/>
  </r>
  <r>
    <n v="1593"/>
    <x v="1593"/>
    <x v="1591"/>
    <n v="22000"/>
    <n v="3"/>
    <x v="2"/>
    <x v="0"/>
    <x v="0"/>
    <n v="1425154655"/>
    <n v="1422562655"/>
    <x v="0"/>
    <n v="3"/>
    <x v="1"/>
    <x v="26"/>
    <n v="1.3636363636363637E-4"/>
    <x v="120"/>
    <x v="8"/>
    <x v="26"/>
  </r>
  <r>
    <n v="1594"/>
    <x v="1594"/>
    <x v="1592"/>
    <n v="1000"/>
    <n v="205"/>
    <x v="2"/>
    <x v="0"/>
    <x v="0"/>
    <n v="1463329260"/>
    <n v="1458147982"/>
    <x v="0"/>
    <n v="10"/>
    <x v="1"/>
    <x v="26"/>
    <n v="0.20499999999999999"/>
    <x v="442"/>
    <x v="8"/>
    <x v="26"/>
  </r>
  <r>
    <n v="1595"/>
    <x v="1595"/>
    <x v="1593"/>
    <n v="100000"/>
    <n v="280"/>
    <x v="2"/>
    <x v="0"/>
    <x v="0"/>
    <n v="1403122380"/>
    <n v="1400634728"/>
    <x v="0"/>
    <n v="7"/>
    <x v="1"/>
    <x v="26"/>
    <n v="2.8E-3"/>
    <x v="379"/>
    <x v="8"/>
    <x v="26"/>
  </r>
  <r>
    <n v="1596"/>
    <x v="1596"/>
    <x v="1594"/>
    <n v="3250"/>
    <n v="75"/>
    <x v="2"/>
    <x v="1"/>
    <x v="1"/>
    <n v="1418469569"/>
    <n v="1414577969"/>
    <x v="0"/>
    <n v="3"/>
    <x v="1"/>
    <x v="26"/>
    <n v="2.3076923076923078E-2"/>
    <x v="384"/>
    <x v="8"/>
    <x v="26"/>
  </r>
  <r>
    <n v="1597"/>
    <x v="1597"/>
    <x v="1595"/>
    <n v="15000"/>
    <n v="0"/>
    <x v="2"/>
    <x v="0"/>
    <x v="0"/>
    <n v="1474360197"/>
    <n v="1471768197"/>
    <x v="0"/>
    <n v="0"/>
    <x v="1"/>
    <x v="26"/>
    <n v="0"/>
    <x v="121"/>
    <x v="8"/>
    <x v="26"/>
  </r>
  <r>
    <n v="1598"/>
    <x v="1598"/>
    <x v="1596"/>
    <n v="800"/>
    <n v="1"/>
    <x v="2"/>
    <x v="0"/>
    <x v="0"/>
    <n v="1437926458"/>
    <n v="1432742458"/>
    <x v="0"/>
    <n v="1"/>
    <x v="1"/>
    <x v="26"/>
    <n v="1.25E-3"/>
    <x v="120"/>
    <x v="8"/>
    <x v="26"/>
  </r>
  <r>
    <n v="1599"/>
    <x v="1599"/>
    <x v="1597"/>
    <n v="500"/>
    <n v="0"/>
    <x v="2"/>
    <x v="1"/>
    <x v="1"/>
    <n v="1460116576"/>
    <n v="1457528176"/>
    <x v="0"/>
    <n v="0"/>
    <x v="1"/>
    <x v="26"/>
    <n v="0"/>
    <x v="121"/>
    <x v="8"/>
    <x v="26"/>
  </r>
  <r>
    <n v="1600"/>
    <x v="1600"/>
    <x v="1598"/>
    <n v="5000"/>
    <n v="367"/>
    <x v="2"/>
    <x v="0"/>
    <x v="0"/>
    <n v="1405401060"/>
    <n v="1401585752"/>
    <x v="0"/>
    <n v="9"/>
    <x v="1"/>
    <x v="26"/>
    <n v="7.3400000000000007E-2"/>
    <x v="1148"/>
    <x v="8"/>
    <x v="26"/>
  </r>
  <r>
    <n v="1601"/>
    <x v="1601"/>
    <x v="1599"/>
    <n v="2500"/>
    <n v="2706.23"/>
    <x v="0"/>
    <x v="0"/>
    <x v="0"/>
    <n v="1304561633"/>
    <n v="1301969633"/>
    <x v="0"/>
    <n v="56"/>
    <x v="0"/>
    <x v="11"/>
    <n v="1.082492"/>
    <x v="1149"/>
    <x v="4"/>
    <x v="11"/>
  </r>
  <r>
    <n v="1602"/>
    <x v="1602"/>
    <x v="1600"/>
    <n v="1500"/>
    <n v="1502.5"/>
    <x v="0"/>
    <x v="0"/>
    <x v="0"/>
    <n v="1318633200"/>
    <n v="1314947317"/>
    <x v="0"/>
    <n v="32"/>
    <x v="0"/>
    <x v="11"/>
    <n v="1.0016666666666667"/>
    <x v="1150"/>
    <x v="4"/>
    <x v="11"/>
  </r>
  <r>
    <n v="1603"/>
    <x v="1603"/>
    <x v="1601"/>
    <n v="2000"/>
    <n v="2000.66"/>
    <x v="0"/>
    <x v="0"/>
    <x v="0"/>
    <n v="1327723459"/>
    <n v="1322539459"/>
    <x v="0"/>
    <n v="30"/>
    <x v="0"/>
    <x v="11"/>
    <n v="1.0003299999999999"/>
    <x v="1151"/>
    <x v="4"/>
    <x v="11"/>
  </r>
  <r>
    <n v="1604"/>
    <x v="1604"/>
    <x v="1602"/>
    <n v="2800"/>
    <n v="3419"/>
    <x v="0"/>
    <x v="0"/>
    <x v="0"/>
    <n v="1332011835"/>
    <n v="1328559435"/>
    <x v="0"/>
    <n v="70"/>
    <x v="0"/>
    <x v="11"/>
    <n v="1.2210714285714286"/>
    <x v="1152"/>
    <x v="4"/>
    <x v="11"/>
  </r>
  <r>
    <n v="1605"/>
    <x v="1605"/>
    <x v="1603"/>
    <n v="6000"/>
    <n v="6041.6"/>
    <x v="0"/>
    <x v="0"/>
    <x v="0"/>
    <n v="1312182000"/>
    <n v="1311380313"/>
    <x v="0"/>
    <n v="44"/>
    <x v="0"/>
    <x v="11"/>
    <n v="1.0069333333333335"/>
    <x v="1153"/>
    <x v="4"/>
    <x v="11"/>
  </r>
  <r>
    <n v="1606"/>
    <x v="1606"/>
    <x v="1604"/>
    <n v="8000"/>
    <n v="8080.33"/>
    <x v="0"/>
    <x v="0"/>
    <x v="0"/>
    <n v="1300930838"/>
    <n v="1293158438"/>
    <x v="0"/>
    <n v="92"/>
    <x v="0"/>
    <x v="11"/>
    <n v="1.01004125"/>
    <x v="1154"/>
    <x v="4"/>
    <x v="11"/>
  </r>
  <r>
    <n v="1607"/>
    <x v="1607"/>
    <x v="1605"/>
    <n v="10000"/>
    <n v="14511"/>
    <x v="0"/>
    <x v="0"/>
    <x v="0"/>
    <n v="1339701851"/>
    <n v="1337887451"/>
    <x v="0"/>
    <n v="205"/>
    <x v="0"/>
    <x v="11"/>
    <n v="1.4511000000000001"/>
    <x v="1155"/>
    <x v="4"/>
    <x v="11"/>
  </r>
  <r>
    <n v="1608"/>
    <x v="1608"/>
    <x v="1606"/>
    <n v="1200"/>
    <n v="1215"/>
    <x v="0"/>
    <x v="0"/>
    <x v="0"/>
    <n v="1388553960"/>
    <n v="1385754986"/>
    <x v="0"/>
    <n v="23"/>
    <x v="0"/>
    <x v="11"/>
    <n v="1.0125"/>
    <x v="1156"/>
    <x v="4"/>
    <x v="11"/>
  </r>
  <r>
    <n v="1609"/>
    <x v="1609"/>
    <x v="1607"/>
    <n v="1500"/>
    <n v="1775"/>
    <x v="0"/>
    <x v="0"/>
    <x v="0"/>
    <n v="1320220800"/>
    <n v="1315612909"/>
    <x v="0"/>
    <n v="4"/>
    <x v="0"/>
    <x v="11"/>
    <n v="1.1833333333333333"/>
    <x v="1157"/>
    <x v="4"/>
    <x v="11"/>
  </r>
  <r>
    <n v="1610"/>
    <x v="1610"/>
    <x v="1608"/>
    <n v="2000"/>
    <n v="5437"/>
    <x v="0"/>
    <x v="0"/>
    <x v="0"/>
    <n v="1355609510"/>
    <n v="1353017510"/>
    <x v="0"/>
    <n v="112"/>
    <x v="0"/>
    <x v="11"/>
    <n v="2.7185000000000001"/>
    <x v="1158"/>
    <x v="4"/>
    <x v="11"/>
  </r>
  <r>
    <n v="1611"/>
    <x v="1611"/>
    <x v="1609"/>
    <n v="800"/>
    <n v="1001"/>
    <x v="0"/>
    <x v="0"/>
    <x v="0"/>
    <n v="1370390432"/>
    <n v="1368576032"/>
    <x v="0"/>
    <n v="27"/>
    <x v="0"/>
    <x v="11"/>
    <n v="1.25125"/>
    <x v="1159"/>
    <x v="4"/>
    <x v="11"/>
  </r>
  <r>
    <n v="1612"/>
    <x v="1612"/>
    <x v="1610"/>
    <n v="500"/>
    <n v="550"/>
    <x v="0"/>
    <x v="0"/>
    <x v="0"/>
    <n v="1357160384"/>
    <n v="1354568384"/>
    <x v="0"/>
    <n v="11"/>
    <x v="0"/>
    <x v="11"/>
    <n v="1.1000000000000001"/>
    <x v="73"/>
    <x v="4"/>
    <x v="11"/>
  </r>
  <r>
    <n v="1613"/>
    <x v="1613"/>
    <x v="1611"/>
    <n v="1000"/>
    <n v="1015"/>
    <x v="0"/>
    <x v="0"/>
    <x v="0"/>
    <n v="1342921202"/>
    <n v="1340329202"/>
    <x v="0"/>
    <n v="26"/>
    <x v="0"/>
    <x v="11"/>
    <n v="1.0149999999999999"/>
    <x v="1160"/>
    <x v="4"/>
    <x v="11"/>
  </r>
  <r>
    <n v="1614"/>
    <x v="1614"/>
    <x v="1612"/>
    <n v="5000"/>
    <n v="5135"/>
    <x v="0"/>
    <x v="0"/>
    <x v="0"/>
    <n v="1407085200"/>
    <n v="1401924769"/>
    <x v="0"/>
    <n v="77"/>
    <x v="0"/>
    <x v="11"/>
    <n v="1.0269999999999999"/>
    <x v="1161"/>
    <x v="4"/>
    <x v="11"/>
  </r>
  <r>
    <n v="1615"/>
    <x v="1615"/>
    <x v="1613"/>
    <n v="8000"/>
    <n v="9130"/>
    <x v="0"/>
    <x v="0"/>
    <x v="0"/>
    <n v="1323742396"/>
    <n v="1319850796"/>
    <x v="0"/>
    <n v="136"/>
    <x v="0"/>
    <x v="11"/>
    <n v="1.1412500000000001"/>
    <x v="1162"/>
    <x v="4"/>
    <x v="11"/>
  </r>
  <r>
    <n v="1616"/>
    <x v="1616"/>
    <x v="1614"/>
    <n v="10000"/>
    <n v="10420"/>
    <x v="0"/>
    <x v="0"/>
    <x v="0"/>
    <n v="1353621600"/>
    <n v="1350061821"/>
    <x v="0"/>
    <n v="157"/>
    <x v="0"/>
    <x v="11"/>
    <n v="1.042"/>
    <x v="1163"/>
    <x v="4"/>
    <x v="11"/>
  </r>
  <r>
    <n v="1617"/>
    <x v="1617"/>
    <x v="1615"/>
    <n v="7000"/>
    <n v="10210"/>
    <x v="0"/>
    <x v="0"/>
    <x v="0"/>
    <n v="1383332400"/>
    <n v="1380470188"/>
    <x v="0"/>
    <n v="158"/>
    <x v="0"/>
    <x v="11"/>
    <n v="1.4585714285714286"/>
    <x v="1164"/>
    <x v="4"/>
    <x v="11"/>
  </r>
  <r>
    <n v="1618"/>
    <x v="1618"/>
    <x v="1616"/>
    <n v="1500"/>
    <n v="1576"/>
    <x v="0"/>
    <x v="0"/>
    <x v="0"/>
    <n v="1362757335"/>
    <n v="1359301335"/>
    <x v="0"/>
    <n v="27"/>
    <x v="0"/>
    <x v="11"/>
    <n v="1.0506666666666666"/>
    <x v="1165"/>
    <x v="4"/>
    <x v="11"/>
  </r>
  <r>
    <n v="1619"/>
    <x v="1619"/>
    <x v="1617"/>
    <n v="1500"/>
    <n v="2000"/>
    <x v="0"/>
    <x v="0"/>
    <x v="0"/>
    <n v="1410755286"/>
    <n v="1408940886"/>
    <x v="0"/>
    <n v="23"/>
    <x v="0"/>
    <x v="11"/>
    <n v="1.3333333333333333"/>
    <x v="1166"/>
    <x v="4"/>
    <x v="11"/>
  </r>
  <r>
    <n v="1620"/>
    <x v="1620"/>
    <x v="1618"/>
    <n v="1000"/>
    <n v="1130"/>
    <x v="0"/>
    <x v="0"/>
    <x v="0"/>
    <n v="1361606940"/>
    <n v="1361002140"/>
    <x v="0"/>
    <n v="17"/>
    <x v="0"/>
    <x v="11"/>
    <n v="1.1299999999999999"/>
    <x v="1167"/>
    <x v="4"/>
    <x v="11"/>
  </r>
  <r>
    <n v="1621"/>
    <x v="1621"/>
    <x v="1619"/>
    <n v="5000"/>
    <n v="6060"/>
    <x v="0"/>
    <x v="0"/>
    <x v="0"/>
    <n v="1338177540"/>
    <n v="1333550015"/>
    <x v="0"/>
    <n v="37"/>
    <x v="0"/>
    <x v="11"/>
    <n v="1.212"/>
    <x v="1168"/>
    <x v="4"/>
    <x v="11"/>
  </r>
  <r>
    <n v="1622"/>
    <x v="1622"/>
    <x v="1620"/>
    <n v="6900"/>
    <n v="7019"/>
    <x v="0"/>
    <x v="0"/>
    <x v="0"/>
    <n v="1418803140"/>
    <n v="1415343874"/>
    <x v="0"/>
    <n v="65"/>
    <x v="0"/>
    <x v="11"/>
    <n v="1.0172463768115942"/>
    <x v="1169"/>
    <x v="4"/>
    <x v="11"/>
  </r>
  <r>
    <n v="1623"/>
    <x v="1623"/>
    <x v="1621"/>
    <n v="750"/>
    <n v="758"/>
    <x v="0"/>
    <x v="1"/>
    <x v="1"/>
    <n v="1377621089"/>
    <n v="1372437089"/>
    <x v="0"/>
    <n v="18"/>
    <x v="0"/>
    <x v="11"/>
    <n v="1.0106666666666666"/>
    <x v="1170"/>
    <x v="4"/>
    <x v="11"/>
  </r>
  <r>
    <n v="1624"/>
    <x v="1624"/>
    <x v="1622"/>
    <n v="1000"/>
    <n v="1180"/>
    <x v="0"/>
    <x v="0"/>
    <x v="0"/>
    <n v="1357721335"/>
    <n v="1354265335"/>
    <x v="0"/>
    <n v="25"/>
    <x v="0"/>
    <x v="11"/>
    <n v="1.18"/>
    <x v="1171"/>
    <x v="4"/>
    <x v="11"/>
  </r>
  <r>
    <n v="1625"/>
    <x v="1625"/>
    <x v="1623"/>
    <n v="7500"/>
    <n v="11650"/>
    <x v="0"/>
    <x v="0"/>
    <x v="0"/>
    <n v="1347382053"/>
    <n v="1344962853"/>
    <x v="0"/>
    <n v="104"/>
    <x v="0"/>
    <x v="11"/>
    <n v="1.5533333333333332"/>
    <x v="1172"/>
    <x v="4"/>
    <x v="11"/>
  </r>
  <r>
    <n v="1626"/>
    <x v="1626"/>
    <x v="1624"/>
    <n v="8000"/>
    <n v="8095"/>
    <x v="0"/>
    <x v="0"/>
    <x v="0"/>
    <n v="1385932867"/>
    <n v="1383337267"/>
    <x v="0"/>
    <n v="108"/>
    <x v="0"/>
    <x v="11"/>
    <n v="1.0118750000000001"/>
    <x v="1173"/>
    <x v="4"/>
    <x v="11"/>
  </r>
  <r>
    <n v="1627"/>
    <x v="1627"/>
    <x v="1625"/>
    <n v="2000"/>
    <n v="2340"/>
    <x v="0"/>
    <x v="0"/>
    <x v="0"/>
    <n v="1353905940"/>
    <n v="1351011489"/>
    <x v="0"/>
    <n v="38"/>
    <x v="0"/>
    <x v="11"/>
    <n v="1.17"/>
    <x v="1174"/>
    <x v="4"/>
    <x v="11"/>
  </r>
  <r>
    <n v="1628"/>
    <x v="1628"/>
    <x v="1626"/>
    <n v="4000"/>
    <n v="4037"/>
    <x v="0"/>
    <x v="0"/>
    <x v="0"/>
    <n v="1403026882"/>
    <n v="1400175682"/>
    <x v="0"/>
    <n v="88"/>
    <x v="0"/>
    <x v="11"/>
    <n v="1.00925"/>
    <x v="1175"/>
    <x v="4"/>
    <x v="11"/>
  </r>
  <r>
    <n v="1629"/>
    <x v="1629"/>
    <x v="1627"/>
    <n v="6000"/>
    <n v="6220"/>
    <x v="0"/>
    <x v="0"/>
    <x v="0"/>
    <n v="1392929333"/>
    <n v="1389041333"/>
    <x v="0"/>
    <n v="82"/>
    <x v="0"/>
    <x v="11"/>
    <n v="1.0366666666666666"/>
    <x v="1176"/>
    <x v="4"/>
    <x v="11"/>
  </r>
  <r>
    <n v="1630"/>
    <x v="1630"/>
    <x v="1628"/>
    <n v="4000"/>
    <n v="10610"/>
    <x v="0"/>
    <x v="0"/>
    <x v="0"/>
    <n v="1330671540"/>
    <n v="1328040375"/>
    <x v="0"/>
    <n v="126"/>
    <x v="0"/>
    <x v="11"/>
    <n v="2.6524999999999999"/>
    <x v="1177"/>
    <x v="4"/>
    <x v="11"/>
  </r>
  <r>
    <n v="1631"/>
    <x v="1631"/>
    <x v="1629"/>
    <n v="10000"/>
    <n v="15591"/>
    <x v="0"/>
    <x v="0"/>
    <x v="0"/>
    <n v="1350074261"/>
    <n v="1347482261"/>
    <x v="0"/>
    <n v="133"/>
    <x v="0"/>
    <x v="11"/>
    <n v="1.5590999999999999"/>
    <x v="1178"/>
    <x v="4"/>
    <x v="11"/>
  </r>
  <r>
    <n v="1632"/>
    <x v="1632"/>
    <x v="1630"/>
    <n v="4000"/>
    <n v="4065"/>
    <x v="0"/>
    <x v="0"/>
    <x v="0"/>
    <n v="1316851854"/>
    <n v="1311667854"/>
    <x v="0"/>
    <n v="47"/>
    <x v="0"/>
    <x v="11"/>
    <n v="1.0162500000000001"/>
    <x v="1179"/>
    <x v="4"/>
    <x v="11"/>
  </r>
  <r>
    <n v="1633"/>
    <x v="1633"/>
    <x v="1631"/>
    <n v="10000"/>
    <n v="10000"/>
    <x v="0"/>
    <x v="0"/>
    <x v="0"/>
    <n v="1326690000"/>
    <n v="1324329156"/>
    <x v="0"/>
    <n v="58"/>
    <x v="0"/>
    <x v="11"/>
    <n v="1"/>
    <x v="1180"/>
    <x v="4"/>
    <x v="11"/>
  </r>
  <r>
    <n v="1634"/>
    <x v="1634"/>
    <x v="1632"/>
    <n v="2000"/>
    <n v="2010"/>
    <x v="0"/>
    <x v="0"/>
    <x v="0"/>
    <n v="1306994340"/>
    <n v="1303706001"/>
    <x v="0"/>
    <n v="32"/>
    <x v="0"/>
    <x v="11"/>
    <n v="1.0049999999999999"/>
    <x v="1181"/>
    <x v="4"/>
    <x v="11"/>
  </r>
  <r>
    <n v="1635"/>
    <x v="1635"/>
    <x v="1633"/>
    <n v="2000"/>
    <n v="2506"/>
    <x v="0"/>
    <x v="0"/>
    <x v="0"/>
    <n v="1468270261"/>
    <n v="1463086261"/>
    <x v="0"/>
    <n v="37"/>
    <x v="0"/>
    <x v="11"/>
    <n v="1.2529999999999999"/>
    <x v="1182"/>
    <x v="4"/>
    <x v="11"/>
  </r>
  <r>
    <n v="1636"/>
    <x v="1636"/>
    <x v="1634"/>
    <n v="4500"/>
    <n v="4660"/>
    <x v="0"/>
    <x v="0"/>
    <x v="0"/>
    <n v="1307851200"/>
    <n v="1304129088"/>
    <x v="0"/>
    <n v="87"/>
    <x v="0"/>
    <x v="11"/>
    <n v="1.0355555555555556"/>
    <x v="1183"/>
    <x v="4"/>
    <x v="11"/>
  </r>
  <r>
    <n v="1637"/>
    <x v="1637"/>
    <x v="1635"/>
    <n v="500"/>
    <n v="519"/>
    <x v="0"/>
    <x v="0"/>
    <x v="0"/>
    <n v="1262302740"/>
    <n v="1257444140"/>
    <x v="0"/>
    <n v="15"/>
    <x v="0"/>
    <x v="11"/>
    <n v="1.038"/>
    <x v="1184"/>
    <x v="4"/>
    <x v="11"/>
  </r>
  <r>
    <n v="1638"/>
    <x v="1638"/>
    <x v="1636"/>
    <n v="1000"/>
    <n v="1050"/>
    <x v="0"/>
    <x v="0"/>
    <x v="0"/>
    <n v="1362086700"/>
    <n v="1358180968"/>
    <x v="0"/>
    <n v="27"/>
    <x v="0"/>
    <x v="11"/>
    <n v="1.05"/>
    <x v="1185"/>
    <x v="4"/>
    <x v="11"/>
  </r>
  <r>
    <n v="1639"/>
    <x v="1639"/>
    <x v="1637"/>
    <n v="1800"/>
    <n v="1800"/>
    <x v="0"/>
    <x v="0"/>
    <x v="0"/>
    <n v="1330789165"/>
    <n v="1328197165"/>
    <x v="0"/>
    <n v="19"/>
    <x v="0"/>
    <x v="11"/>
    <n v="1"/>
    <x v="1186"/>
    <x v="4"/>
    <x v="11"/>
  </r>
  <r>
    <n v="1640"/>
    <x v="1640"/>
    <x v="1638"/>
    <n v="400"/>
    <n v="679.44"/>
    <x v="0"/>
    <x v="0"/>
    <x v="0"/>
    <n v="1280800740"/>
    <n v="1279603955"/>
    <x v="0"/>
    <n v="17"/>
    <x v="0"/>
    <x v="11"/>
    <n v="1.6986000000000001"/>
    <x v="1187"/>
    <x v="4"/>
    <x v="11"/>
  </r>
  <r>
    <n v="1641"/>
    <x v="1641"/>
    <x v="1639"/>
    <n v="2500"/>
    <n v="2535"/>
    <x v="0"/>
    <x v="0"/>
    <x v="0"/>
    <n v="1418998744"/>
    <n v="1416406744"/>
    <x v="0"/>
    <n v="26"/>
    <x v="0"/>
    <x v="27"/>
    <n v="1.014"/>
    <x v="1188"/>
    <x v="4"/>
    <x v="27"/>
  </r>
  <r>
    <n v="1642"/>
    <x v="1642"/>
    <x v="1640"/>
    <n v="1200"/>
    <n v="1200"/>
    <x v="0"/>
    <x v="0"/>
    <x v="0"/>
    <n v="1308011727"/>
    <n v="1306283727"/>
    <x v="0"/>
    <n v="28"/>
    <x v="0"/>
    <x v="27"/>
    <n v="1"/>
    <x v="317"/>
    <x v="4"/>
    <x v="27"/>
  </r>
  <r>
    <n v="1643"/>
    <x v="1643"/>
    <x v="1641"/>
    <n v="5000"/>
    <n v="6235"/>
    <x v="0"/>
    <x v="0"/>
    <x v="0"/>
    <n v="1348516012"/>
    <n v="1345924012"/>
    <x v="0"/>
    <n v="37"/>
    <x v="0"/>
    <x v="27"/>
    <n v="1.2470000000000001"/>
    <x v="1189"/>
    <x v="4"/>
    <x v="27"/>
  </r>
  <r>
    <n v="1644"/>
    <x v="1644"/>
    <x v="1642"/>
    <n v="10000"/>
    <n v="10950"/>
    <x v="0"/>
    <x v="0"/>
    <x v="0"/>
    <n v="1353551160"/>
    <n v="1348363560"/>
    <x v="0"/>
    <n v="128"/>
    <x v="0"/>
    <x v="27"/>
    <n v="1.095"/>
    <x v="1190"/>
    <x v="4"/>
    <x v="27"/>
  </r>
  <r>
    <n v="1645"/>
    <x v="1645"/>
    <x v="1643"/>
    <n v="5000"/>
    <n v="5540"/>
    <x v="0"/>
    <x v="0"/>
    <x v="0"/>
    <n v="1379515740"/>
    <n v="1378306140"/>
    <x v="0"/>
    <n v="10"/>
    <x v="0"/>
    <x v="27"/>
    <n v="1.1080000000000001"/>
    <x v="1191"/>
    <x v="4"/>
    <x v="27"/>
  </r>
  <r>
    <n v="1646"/>
    <x v="1646"/>
    <x v="1644"/>
    <n v="2000"/>
    <n v="2204"/>
    <x v="0"/>
    <x v="1"/>
    <x v="1"/>
    <n v="1408039860"/>
    <n v="1405248503"/>
    <x v="0"/>
    <n v="83"/>
    <x v="0"/>
    <x v="27"/>
    <n v="1.1020000000000001"/>
    <x v="1192"/>
    <x v="4"/>
    <x v="27"/>
  </r>
  <r>
    <n v="1647"/>
    <x v="1647"/>
    <x v="1645"/>
    <n v="5000"/>
    <n v="5236"/>
    <x v="0"/>
    <x v="0"/>
    <x v="0"/>
    <n v="1339235377"/>
    <n v="1336643377"/>
    <x v="0"/>
    <n v="46"/>
    <x v="0"/>
    <x v="27"/>
    <n v="1.0471999999999999"/>
    <x v="1193"/>
    <x v="4"/>
    <x v="27"/>
  </r>
  <r>
    <n v="1648"/>
    <x v="1648"/>
    <x v="1646"/>
    <n v="2300"/>
    <n v="2881"/>
    <x v="0"/>
    <x v="0"/>
    <x v="0"/>
    <n v="1300636482"/>
    <n v="1298048082"/>
    <x v="0"/>
    <n v="90"/>
    <x v="0"/>
    <x v="27"/>
    <n v="1.2526086956521738"/>
    <x v="1194"/>
    <x v="4"/>
    <x v="27"/>
  </r>
  <r>
    <n v="1649"/>
    <x v="1649"/>
    <x v="1647"/>
    <n v="3800"/>
    <n v="3822.33"/>
    <x v="0"/>
    <x v="0"/>
    <x v="0"/>
    <n v="1400862355"/>
    <n v="1396974355"/>
    <x v="0"/>
    <n v="81"/>
    <x v="0"/>
    <x v="27"/>
    <n v="1.0058763157894737"/>
    <x v="1195"/>
    <x v="4"/>
    <x v="27"/>
  </r>
  <r>
    <n v="1650"/>
    <x v="1650"/>
    <x v="1648"/>
    <n v="2000"/>
    <n v="2831"/>
    <x v="0"/>
    <x v="0"/>
    <x v="0"/>
    <n v="1381314437"/>
    <n v="1378722437"/>
    <x v="0"/>
    <n v="32"/>
    <x v="0"/>
    <x v="27"/>
    <n v="1.4155"/>
    <x v="1196"/>
    <x v="4"/>
    <x v="27"/>
  </r>
  <r>
    <n v="1651"/>
    <x v="1651"/>
    <x v="1649"/>
    <n v="2000"/>
    <n v="2015"/>
    <x v="0"/>
    <x v="0"/>
    <x v="0"/>
    <n v="1303801140"/>
    <n v="1300916220"/>
    <x v="0"/>
    <n v="20"/>
    <x v="0"/>
    <x v="27"/>
    <n v="1.0075000000000001"/>
    <x v="1197"/>
    <x v="4"/>
    <x v="27"/>
  </r>
  <r>
    <n v="1652"/>
    <x v="1652"/>
    <x v="1650"/>
    <n v="4500"/>
    <n v="4530"/>
    <x v="0"/>
    <x v="0"/>
    <x v="0"/>
    <n v="1385297393"/>
    <n v="1382701793"/>
    <x v="0"/>
    <n v="70"/>
    <x v="0"/>
    <x v="27"/>
    <n v="1.0066666666666666"/>
    <x v="1198"/>
    <x v="4"/>
    <x v="27"/>
  </r>
  <r>
    <n v="1653"/>
    <x v="1653"/>
    <x v="1651"/>
    <n v="5000"/>
    <n v="8711.52"/>
    <x v="0"/>
    <x v="0"/>
    <x v="0"/>
    <n v="1303675296"/>
    <n v="1300996896"/>
    <x v="0"/>
    <n v="168"/>
    <x v="0"/>
    <x v="27"/>
    <n v="1.7423040000000001"/>
    <x v="1199"/>
    <x v="4"/>
    <x v="27"/>
  </r>
  <r>
    <n v="1654"/>
    <x v="1654"/>
    <x v="1652"/>
    <n v="1100"/>
    <n v="1319"/>
    <x v="0"/>
    <x v="0"/>
    <x v="0"/>
    <n v="1334784160"/>
    <n v="1332192160"/>
    <x v="0"/>
    <n v="34"/>
    <x v="0"/>
    <x v="27"/>
    <n v="1.199090909090909"/>
    <x v="1200"/>
    <x v="4"/>
    <x v="27"/>
  </r>
  <r>
    <n v="1655"/>
    <x v="1655"/>
    <x v="1653"/>
    <n v="1500"/>
    <n v="2143"/>
    <x v="0"/>
    <x v="0"/>
    <x v="0"/>
    <n v="1333648820"/>
    <n v="1331060420"/>
    <x v="0"/>
    <n v="48"/>
    <x v="0"/>
    <x v="27"/>
    <n v="1.4286666666666668"/>
    <x v="1201"/>
    <x v="4"/>
    <x v="27"/>
  </r>
  <r>
    <n v="1656"/>
    <x v="1656"/>
    <x v="1654"/>
    <n v="7500"/>
    <n v="7525.12"/>
    <x v="0"/>
    <x v="0"/>
    <x v="0"/>
    <n v="1355437052"/>
    <n v="1352845052"/>
    <x v="0"/>
    <n v="48"/>
    <x v="0"/>
    <x v="27"/>
    <n v="1.0033493333333334"/>
    <x v="1202"/>
    <x v="4"/>
    <x v="27"/>
  </r>
  <r>
    <n v="1657"/>
    <x v="1657"/>
    <x v="1655"/>
    <n v="25000"/>
    <n v="26233.45"/>
    <x v="0"/>
    <x v="0"/>
    <x v="0"/>
    <n v="1337885168"/>
    <n v="1335293168"/>
    <x v="0"/>
    <n v="221"/>
    <x v="0"/>
    <x v="27"/>
    <n v="1.0493380000000001"/>
    <x v="1203"/>
    <x v="4"/>
    <x v="27"/>
  </r>
  <r>
    <n v="1658"/>
    <x v="1658"/>
    <x v="1656"/>
    <n v="6000"/>
    <n v="7934"/>
    <x v="0"/>
    <x v="0"/>
    <x v="0"/>
    <n v="1355840400"/>
    <n v="1352524767"/>
    <x v="0"/>
    <n v="107"/>
    <x v="0"/>
    <x v="27"/>
    <n v="1.3223333333333334"/>
    <x v="1204"/>
    <x v="4"/>
    <x v="27"/>
  </r>
  <r>
    <n v="1659"/>
    <x v="1659"/>
    <x v="1657"/>
    <n v="500"/>
    <n v="564"/>
    <x v="0"/>
    <x v="1"/>
    <x v="1"/>
    <n v="1387281600"/>
    <n v="1384811721"/>
    <x v="0"/>
    <n v="45"/>
    <x v="0"/>
    <x v="27"/>
    <n v="1.1279999999999999"/>
    <x v="1205"/>
    <x v="4"/>
    <x v="27"/>
  </r>
  <r>
    <n v="1660"/>
    <x v="1660"/>
    <x v="1658"/>
    <n v="80"/>
    <n v="1003"/>
    <x v="0"/>
    <x v="13"/>
    <x v="3"/>
    <n v="1462053540"/>
    <n v="1459355950"/>
    <x v="0"/>
    <n v="36"/>
    <x v="0"/>
    <x v="27"/>
    <n v="12.5375"/>
    <x v="1206"/>
    <x v="4"/>
    <x v="27"/>
  </r>
  <r>
    <n v="1661"/>
    <x v="1661"/>
    <x v="1659"/>
    <n v="7900"/>
    <n v="8098"/>
    <x v="0"/>
    <x v="15"/>
    <x v="3"/>
    <n v="1453064400"/>
    <n v="1449359831"/>
    <x v="0"/>
    <n v="101"/>
    <x v="0"/>
    <x v="27"/>
    <n v="1.0250632911392406"/>
    <x v="1207"/>
    <x v="4"/>
    <x v="27"/>
  </r>
  <r>
    <n v="1662"/>
    <x v="1662"/>
    <x v="1660"/>
    <n v="8000"/>
    <n v="8211"/>
    <x v="0"/>
    <x v="0"/>
    <x v="0"/>
    <n v="1325310336"/>
    <n v="1320122736"/>
    <x v="0"/>
    <n v="62"/>
    <x v="0"/>
    <x v="27"/>
    <n v="1.026375"/>
    <x v="1208"/>
    <x v="4"/>
    <x v="27"/>
  </r>
  <r>
    <n v="1663"/>
    <x v="1663"/>
    <x v="1661"/>
    <n v="1000"/>
    <n v="1080"/>
    <x v="0"/>
    <x v="0"/>
    <x v="0"/>
    <n v="1422750707"/>
    <n v="1420158707"/>
    <x v="0"/>
    <n v="32"/>
    <x v="0"/>
    <x v="27"/>
    <n v="1.08"/>
    <x v="1209"/>
    <x v="4"/>
    <x v="27"/>
  </r>
  <r>
    <n v="1664"/>
    <x v="1664"/>
    <x v="1662"/>
    <n v="2500"/>
    <n v="3060.22"/>
    <x v="0"/>
    <x v="0"/>
    <x v="0"/>
    <n v="1331870340"/>
    <n v="1328033818"/>
    <x v="0"/>
    <n v="89"/>
    <x v="0"/>
    <x v="27"/>
    <n v="1.2240879999999998"/>
    <x v="1210"/>
    <x v="4"/>
    <x v="27"/>
  </r>
  <r>
    <n v="1665"/>
    <x v="1665"/>
    <x v="1663"/>
    <n v="3500"/>
    <n v="4181"/>
    <x v="0"/>
    <x v="0"/>
    <x v="0"/>
    <n v="1298343600"/>
    <n v="1295624113"/>
    <x v="0"/>
    <n v="93"/>
    <x v="0"/>
    <x v="27"/>
    <n v="1.1945714285714286"/>
    <x v="1211"/>
    <x v="4"/>
    <x v="27"/>
  </r>
  <r>
    <n v="1666"/>
    <x v="1666"/>
    <x v="1664"/>
    <n v="2500"/>
    <n v="4022"/>
    <x v="0"/>
    <x v="0"/>
    <x v="0"/>
    <n v="1364447073"/>
    <n v="1361858673"/>
    <x v="0"/>
    <n v="98"/>
    <x v="0"/>
    <x v="27"/>
    <n v="1.6088"/>
    <x v="1212"/>
    <x v="4"/>
    <x v="27"/>
  </r>
  <r>
    <n v="1667"/>
    <x v="1667"/>
    <x v="1665"/>
    <n v="3400"/>
    <n v="4313"/>
    <x v="0"/>
    <x v="0"/>
    <x v="0"/>
    <n v="1394521140"/>
    <n v="1392169298"/>
    <x v="0"/>
    <n v="82"/>
    <x v="0"/>
    <x v="27"/>
    <n v="1.2685294117647059"/>
    <x v="1213"/>
    <x v="4"/>
    <x v="27"/>
  </r>
  <r>
    <n v="1668"/>
    <x v="1668"/>
    <x v="1666"/>
    <n v="8000"/>
    <n v="8211"/>
    <x v="0"/>
    <x v="0"/>
    <x v="0"/>
    <n v="1322454939"/>
    <n v="1319859339"/>
    <x v="0"/>
    <n v="116"/>
    <x v="0"/>
    <x v="27"/>
    <n v="1.026375"/>
    <x v="1214"/>
    <x v="4"/>
    <x v="27"/>
  </r>
  <r>
    <n v="1669"/>
    <x v="1669"/>
    <x v="1667"/>
    <n v="2000"/>
    <n v="2795"/>
    <x v="0"/>
    <x v="0"/>
    <x v="0"/>
    <n v="1464729276"/>
    <n v="1459545276"/>
    <x v="0"/>
    <n v="52"/>
    <x v="0"/>
    <x v="27"/>
    <n v="1.3975"/>
    <x v="404"/>
    <x v="4"/>
    <x v="27"/>
  </r>
  <r>
    <n v="1670"/>
    <x v="1670"/>
    <x v="1668"/>
    <n v="1000"/>
    <n v="1026"/>
    <x v="0"/>
    <x v="0"/>
    <x v="0"/>
    <n v="1278302400"/>
    <n v="1273961999"/>
    <x v="0"/>
    <n v="23"/>
    <x v="0"/>
    <x v="27"/>
    <n v="1.026"/>
    <x v="1215"/>
    <x v="4"/>
    <x v="27"/>
  </r>
  <r>
    <n v="1671"/>
    <x v="1671"/>
    <x v="1669"/>
    <n v="2000"/>
    <n v="2013.47"/>
    <x v="0"/>
    <x v="0"/>
    <x v="0"/>
    <n v="1470056614"/>
    <n v="1467464614"/>
    <x v="0"/>
    <n v="77"/>
    <x v="0"/>
    <x v="27"/>
    <n v="1.0067349999999999"/>
    <x v="1216"/>
    <x v="4"/>
    <x v="27"/>
  </r>
  <r>
    <n v="1672"/>
    <x v="1672"/>
    <x v="1670"/>
    <n v="1700"/>
    <n v="1920"/>
    <x v="0"/>
    <x v="0"/>
    <x v="0"/>
    <n v="1338824730"/>
    <n v="1336232730"/>
    <x v="0"/>
    <n v="49"/>
    <x v="0"/>
    <x v="27"/>
    <n v="1.1294117647058823"/>
    <x v="1217"/>
    <x v="4"/>
    <x v="27"/>
  </r>
  <r>
    <n v="1673"/>
    <x v="1673"/>
    <x v="1671"/>
    <n v="2100"/>
    <n v="2690"/>
    <x v="0"/>
    <x v="0"/>
    <x v="0"/>
    <n v="1425675892"/>
    <n v="1423083892"/>
    <x v="0"/>
    <n v="59"/>
    <x v="0"/>
    <x v="27"/>
    <n v="1.2809523809523808"/>
    <x v="1218"/>
    <x v="4"/>
    <x v="27"/>
  </r>
  <r>
    <n v="1674"/>
    <x v="1674"/>
    <x v="1672"/>
    <n v="5000"/>
    <n v="10085"/>
    <x v="0"/>
    <x v="0"/>
    <x v="0"/>
    <n v="1471503540"/>
    <n v="1468852306"/>
    <x v="0"/>
    <n v="113"/>
    <x v="0"/>
    <x v="27"/>
    <n v="2.0169999999999999"/>
    <x v="1219"/>
    <x v="4"/>
    <x v="27"/>
  </r>
  <r>
    <n v="1675"/>
    <x v="1675"/>
    <x v="1673"/>
    <n v="1000"/>
    <n v="1374.16"/>
    <x v="0"/>
    <x v="0"/>
    <x v="0"/>
    <n v="1318802580"/>
    <n v="1316194540"/>
    <x v="0"/>
    <n v="34"/>
    <x v="0"/>
    <x v="27"/>
    <n v="1.37416"/>
    <x v="1220"/>
    <x v="4"/>
    <x v="27"/>
  </r>
  <r>
    <n v="1676"/>
    <x v="1676"/>
    <x v="1674"/>
    <n v="3000"/>
    <n v="3460"/>
    <x v="0"/>
    <x v="0"/>
    <x v="0"/>
    <n v="1334980740"/>
    <n v="1330968347"/>
    <x v="0"/>
    <n v="42"/>
    <x v="0"/>
    <x v="27"/>
    <n v="1.1533333333333333"/>
    <x v="1221"/>
    <x v="4"/>
    <x v="27"/>
  </r>
  <r>
    <n v="1677"/>
    <x v="1677"/>
    <x v="1675"/>
    <n v="6000"/>
    <n v="6700"/>
    <x v="0"/>
    <x v="3"/>
    <x v="3"/>
    <n v="1460786340"/>
    <n v="1455615976"/>
    <x v="0"/>
    <n v="42"/>
    <x v="0"/>
    <x v="27"/>
    <n v="1.1166666666666667"/>
    <x v="1222"/>
    <x v="4"/>
    <x v="27"/>
  </r>
  <r>
    <n v="1678"/>
    <x v="1678"/>
    <x v="1676"/>
    <n v="1500"/>
    <n v="1776"/>
    <x v="0"/>
    <x v="0"/>
    <x v="0"/>
    <n v="1391718671"/>
    <n v="1390509071"/>
    <x v="0"/>
    <n v="49"/>
    <x v="0"/>
    <x v="27"/>
    <n v="1.1839999999999999"/>
    <x v="1223"/>
    <x v="4"/>
    <x v="27"/>
  </r>
  <r>
    <n v="1679"/>
    <x v="1679"/>
    <x v="1677"/>
    <n v="2000"/>
    <n v="3500"/>
    <x v="0"/>
    <x v="0"/>
    <x v="0"/>
    <n v="1311298745"/>
    <n v="1309311545"/>
    <x v="0"/>
    <n v="56"/>
    <x v="0"/>
    <x v="27"/>
    <n v="1.75"/>
    <x v="372"/>
    <x v="4"/>
    <x v="27"/>
  </r>
  <r>
    <n v="1680"/>
    <x v="1680"/>
    <x v="1678"/>
    <n v="1000"/>
    <n v="1175"/>
    <x v="0"/>
    <x v="0"/>
    <x v="0"/>
    <n v="1405188667"/>
    <n v="1402596667"/>
    <x v="0"/>
    <n v="25"/>
    <x v="0"/>
    <x v="27"/>
    <n v="1.175"/>
    <x v="1224"/>
    <x v="4"/>
    <x v="27"/>
  </r>
  <r>
    <n v="1681"/>
    <x v="1681"/>
    <x v="1679"/>
    <n v="65000"/>
    <n v="65924.38"/>
    <x v="3"/>
    <x v="0"/>
    <x v="0"/>
    <n v="1490752800"/>
    <n v="1486522484"/>
    <x v="0"/>
    <n v="884"/>
    <x v="1"/>
    <x v="28"/>
    <n v="1.0142212307692309"/>
    <x v="1225"/>
    <x v="4"/>
    <x v="28"/>
  </r>
  <r>
    <n v="1682"/>
    <x v="1682"/>
    <x v="1680"/>
    <n v="6000"/>
    <n v="0"/>
    <x v="3"/>
    <x v="0"/>
    <x v="0"/>
    <n v="1492142860"/>
    <n v="1486962460"/>
    <x v="0"/>
    <n v="0"/>
    <x v="1"/>
    <x v="28"/>
    <n v="0"/>
    <x v="121"/>
    <x v="4"/>
    <x v="28"/>
  </r>
  <r>
    <n v="1683"/>
    <x v="1683"/>
    <x v="1681"/>
    <n v="3500"/>
    <n v="760"/>
    <x v="3"/>
    <x v="6"/>
    <x v="3"/>
    <n v="1491590738"/>
    <n v="1489517138"/>
    <x v="0"/>
    <n v="10"/>
    <x v="1"/>
    <x v="28"/>
    <n v="0.21714285714285714"/>
    <x v="1226"/>
    <x v="4"/>
    <x v="28"/>
  </r>
  <r>
    <n v="1684"/>
    <x v="1684"/>
    <x v="1682"/>
    <n v="8000"/>
    <n v="8730"/>
    <x v="3"/>
    <x v="0"/>
    <x v="0"/>
    <n v="1489775641"/>
    <n v="1487360041"/>
    <x v="0"/>
    <n v="101"/>
    <x v="1"/>
    <x v="28"/>
    <n v="1.0912500000000001"/>
    <x v="1227"/>
    <x v="4"/>
    <x v="28"/>
  </r>
  <r>
    <n v="1685"/>
    <x v="1685"/>
    <x v="1683"/>
    <n v="350"/>
    <n v="360"/>
    <x v="3"/>
    <x v="0"/>
    <x v="0"/>
    <n v="1490331623"/>
    <n v="1487743223"/>
    <x v="0"/>
    <n v="15"/>
    <x v="1"/>
    <x v="28"/>
    <n v="1.0285714285714285"/>
    <x v="1228"/>
    <x v="4"/>
    <x v="28"/>
  </r>
  <r>
    <n v="1686"/>
    <x v="1686"/>
    <x v="1684"/>
    <n v="5000"/>
    <n v="18"/>
    <x v="3"/>
    <x v="5"/>
    <x v="5"/>
    <n v="1493320519"/>
    <n v="1488140119"/>
    <x v="0"/>
    <n v="1"/>
    <x v="1"/>
    <x v="28"/>
    <n v="3.5999999999999999E-3"/>
    <x v="666"/>
    <x v="4"/>
    <x v="28"/>
  </r>
  <r>
    <n v="1687"/>
    <x v="1687"/>
    <x v="1685"/>
    <n v="10000"/>
    <n v="3125"/>
    <x v="3"/>
    <x v="0"/>
    <x v="0"/>
    <n v="1491855300"/>
    <n v="1488935245"/>
    <x v="0"/>
    <n v="39"/>
    <x v="1"/>
    <x v="28"/>
    <n v="0.3125"/>
    <x v="1229"/>
    <x v="4"/>
    <x v="28"/>
  </r>
  <r>
    <n v="1688"/>
    <x v="1688"/>
    <x v="1686"/>
    <n v="4000"/>
    <n v="1772"/>
    <x v="3"/>
    <x v="0"/>
    <x v="0"/>
    <n v="1491738594"/>
    <n v="1489150194"/>
    <x v="0"/>
    <n v="7"/>
    <x v="1"/>
    <x v="28"/>
    <n v="0.443"/>
    <x v="1230"/>
    <x v="4"/>
    <x v="28"/>
  </r>
  <r>
    <n v="1689"/>
    <x v="1689"/>
    <x v="1687"/>
    <n v="2400"/>
    <n v="2400"/>
    <x v="3"/>
    <x v="0"/>
    <x v="0"/>
    <n v="1489700230"/>
    <n v="1487111830"/>
    <x v="0"/>
    <n v="14"/>
    <x v="1"/>
    <x v="28"/>
    <n v="1"/>
    <x v="1231"/>
    <x v="4"/>
    <x v="28"/>
  </r>
  <r>
    <n v="1690"/>
    <x v="1690"/>
    <x v="1688"/>
    <n v="2500"/>
    <n v="635"/>
    <x v="3"/>
    <x v="0"/>
    <x v="0"/>
    <n v="1491470442"/>
    <n v="1488882042"/>
    <x v="0"/>
    <n v="11"/>
    <x v="1"/>
    <x v="28"/>
    <n v="0.254"/>
    <x v="1232"/>
    <x v="4"/>
    <x v="28"/>
  </r>
  <r>
    <n v="1691"/>
    <x v="1691"/>
    <x v="1689"/>
    <n v="30000"/>
    <n v="10042"/>
    <x v="3"/>
    <x v="0"/>
    <x v="0"/>
    <n v="1491181200"/>
    <n v="1488387008"/>
    <x v="0"/>
    <n v="38"/>
    <x v="1"/>
    <x v="28"/>
    <n v="0.33473333333333333"/>
    <x v="1233"/>
    <x v="4"/>
    <x v="28"/>
  </r>
  <r>
    <n v="1692"/>
    <x v="1692"/>
    <x v="1690"/>
    <n v="5000"/>
    <n v="2390"/>
    <x v="3"/>
    <x v="0"/>
    <x v="0"/>
    <n v="1490572740"/>
    <n v="1487734667"/>
    <x v="0"/>
    <n v="15"/>
    <x v="1"/>
    <x v="28"/>
    <n v="0.47799999999999998"/>
    <x v="1234"/>
    <x v="4"/>
    <x v="28"/>
  </r>
  <r>
    <n v="1693"/>
    <x v="1693"/>
    <x v="1691"/>
    <n v="3000"/>
    <n v="280"/>
    <x v="3"/>
    <x v="1"/>
    <x v="1"/>
    <n v="1491768000"/>
    <n v="1489097112"/>
    <x v="0"/>
    <n v="8"/>
    <x v="1"/>
    <x v="28"/>
    <n v="9.3333333333333338E-2"/>
    <x v="436"/>
    <x v="4"/>
    <x v="28"/>
  </r>
  <r>
    <n v="1694"/>
    <x v="1694"/>
    <x v="1692"/>
    <n v="10000"/>
    <n v="5"/>
    <x v="3"/>
    <x v="0"/>
    <x v="0"/>
    <n v="1490589360"/>
    <n v="1488038674"/>
    <x v="0"/>
    <n v="1"/>
    <x v="1"/>
    <x v="28"/>
    <n v="5.0000000000000001E-4"/>
    <x v="144"/>
    <x v="4"/>
    <x v="28"/>
  </r>
  <r>
    <n v="1695"/>
    <x v="1695"/>
    <x v="1693"/>
    <n v="12000"/>
    <n v="1405"/>
    <x v="3"/>
    <x v="0"/>
    <x v="0"/>
    <n v="1491786000"/>
    <n v="1488847514"/>
    <x v="0"/>
    <n v="23"/>
    <x v="1"/>
    <x v="28"/>
    <n v="0.11708333333333333"/>
    <x v="1235"/>
    <x v="4"/>
    <x v="28"/>
  </r>
  <r>
    <n v="1696"/>
    <x v="1696"/>
    <x v="1694"/>
    <n v="300000"/>
    <n v="0"/>
    <x v="3"/>
    <x v="0"/>
    <x v="0"/>
    <n v="1491007211"/>
    <n v="1488418811"/>
    <x v="0"/>
    <n v="0"/>
    <x v="1"/>
    <x v="28"/>
    <n v="0"/>
    <x v="121"/>
    <x v="4"/>
    <x v="28"/>
  </r>
  <r>
    <n v="1697"/>
    <x v="1697"/>
    <x v="1695"/>
    <n v="12500"/>
    <n v="2526"/>
    <x v="3"/>
    <x v="0"/>
    <x v="0"/>
    <n v="1491781648"/>
    <n v="1489193248"/>
    <x v="0"/>
    <n v="22"/>
    <x v="1"/>
    <x v="28"/>
    <n v="0.20208000000000001"/>
    <x v="1236"/>
    <x v="4"/>
    <x v="28"/>
  </r>
  <r>
    <n v="1698"/>
    <x v="1698"/>
    <x v="1696"/>
    <n v="125000"/>
    <n v="0"/>
    <x v="3"/>
    <x v="0"/>
    <x v="0"/>
    <n v="1490499180"/>
    <n v="1488430760"/>
    <x v="0"/>
    <n v="0"/>
    <x v="1"/>
    <x v="28"/>
    <n v="0"/>
    <x v="121"/>
    <x v="4"/>
    <x v="28"/>
  </r>
  <r>
    <n v="1699"/>
    <x v="1699"/>
    <x v="1697"/>
    <n v="5105"/>
    <n v="216"/>
    <x v="3"/>
    <x v="0"/>
    <x v="0"/>
    <n v="1491943445"/>
    <n v="1489351445"/>
    <x v="0"/>
    <n v="4"/>
    <x v="1"/>
    <x v="28"/>
    <n v="4.2311459353574929E-2"/>
    <x v="1237"/>
    <x v="4"/>
    <x v="28"/>
  </r>
  <r>
    <n v="1700"/>
    <x v="1700"/>
    <x v="1698"/>
    <n v="20000"/>
    <n v="5212"/>
    <x v="3"/>
    <x v="0"/>
    <x v="0"/>
    <n v="1491019200"/>
    <n v="1488418990"/>
    <x v="0"/>
    <n v="79"/>
    <x v="1"/>
    <x v="28"/>
    <n v="0.2606"/>
    <x v="1238"/>
    <x v="4"/>
    <x v="28"/>
  </r>
  <r>
    <n v="1701"/>
    <x v="1701"/>
    <x v="1699"/>
    <n v="5050"/>
    <n v="10"/>
    <x v="2"/>
    <x v="0"/>
    <x v="0"/>
    <n v="1421337405"/>
    <n v="1418745405"/>
    <x v="0"/>
    <n v="2"/>
    <x v="1"/>
    <x v="28"/>
    <n v="1.9801980198019802E-3"/>
    <x v="144"/>
    <x v="4"/>
    <x v="28"/>
  </r>
  <r>
    <n v="1702"/>
    <x v="1702"/>
    <x v="1700"/>
    <n v="16500"/>
    <n v="1"/>
    <x v="2"/>
    <x v="0"/>
    <x v="0"/>
    <n v="1427745150"/>
    <n v="1425156750"/>
    <x v="0"/>
    <n v="1"/>
    <x v="1"/>
    <x v="28"/>
    <n v="6.0606060606060605E-5"/>
    <x v="120"/>
    <x v="4"/>
    <x v="28"/>
  </r>
  <r>
    <n v="1703"/>
    <x v="1703"/>
    <x v="1701"/>
    <n v="5000"/>
    <n v="51"/>
    <x v="2"/>
    <x v="0"/>
    <x v="0"/>
    <n v="1441003537"/>
    <n v="1435819537"/>
    <x v="0"/>
    <n v="2"/>
    <x v="1"/>
    <x v="28"/>
    <n v="1.0200000000000001E-2"/>
    <x v="157"/>
    <x v="4"/>
    <x v="28"/>
  </r>
  <r>
    <n v="1704"/>
    <x v="1704"/>
    <x v="1702"/>
    <n v="2000"/>
    <n v="1302"/>
    <x v="2"/>
    <x v="0"/>
    <x v="0"/>
    <n v="1424056873"/>
    <n v="1421464873"/>
    <x v="0"/>
    <n v="11"/>
    <x v="1"/>
    <x v="28"/>
    <n v="0.65100000000000002"/>
    <x v="1239"/>
    <x v="4"/>
    <x v="28"/>
  </r>
  <r>
    <n v="1705"/>
    <x v="1705"/>
    <x v="1703"/>
    <n v="2000"/>
    <n v="0"/>
    <x v="2"/>
    <x v="0"/>
    <x v="0"/>
    <n v="1441814400"/>
    <n v="1440807846"/>
    <x v="0"/>
    <n v="0"/>
    <x v="1"/>
    <x v="28"/>
    <n v="0"/>
    <x v="121"/>
    <x v="4"/>
    <x v="28"/>
  </r>
  <r>
    <n v="1706"/>
    <x v="1706"/>
    <x v="1704"/>
    <n v="5500"/>
    <n v="0"/>
    <x v="2"/>
    <x v="12"/>
    <x v="3"/>
    <n v="1440314472"/>
    <n v="1435130472"/>
    <x v="0"/>
    <n v="0"/>
    <x v="1"/>
    <x v="28"/>
    <n v="0"/>
    <x v="121"/>
    <x v="4"/>
    <x v="28"/>
  </r>
  <r>
    <n v="1707"/>
    <x v="1707"/>
    <x v="1705"/>
    <n v="5000"/>
    <n v="487"/>
    <x v="2"/>
    <x v="0"/>
    <x v="0"/>
    <n v="1459181895"/>
    <n v="1456593495"/>
    <x v="0"/>
    <n v="9"/>
    <x v="1"/>
    <x v="28"/>
    <n v="9.74E-2"/>
    <x v="1240"/>
    <x v="4"/>
    <x v="28"/>
  </r>
  <r>
    <n v="1708"/>
    <x v="1708"/>
    <x v="1706"/>
    <n v="7000"/>
    <n v="0"/>
    <x v="2"/>
    <x v="0"/>
    <x v="0"/>
    <n v="1462135706"/>
    <n v="1458679706"/>
    <x v="0"/>
    <n v="0"/>
    <x v="1"/>
    <x v="28"/>
    <n v="0"/>
    <x v="121"/>
    <x v="4"/>
    <x v="28"/>
  </r>
  <r>
    <n v="1709"/>
    <x v="1709"/>
    <x v="1707"/>
    <n v="1750"/>
    <n v="85"/>
    <x v="2"/>
    <x v="0"/>
    <x v="0"/>
    <n v="1409513940"/>
    <n v="1405949514"/>
    <x v="0"/>
    <n v="4"/>
    <x v="1"/>
    <x v="28"/>
    <n v="4.8571428571428571E-2"/>
    <x v="1241"/>
    <x v="4"/>
    <x v="28"/>
  </r>
  <r>
    <n v="1710"/>
    <x v="1710"/>
    <x v="1708"/>
    <n v="5000"/>
    <n v="34"/>
    <x v="2"/>
    <x v="12"/>
    <x v="3"/>
    <n v="1453122000"/>
    <n v="1449151888"/>
    <x v="0"/>
    <n v="1"/>
    <x v="1"/>
    <x v="28"/>
    <n v="6.7999999999999996E-3"/>
    <x v="447"/>
    <x v="4"/>
    <x v="28"/>
  </r>
  <r>
    <n v="1711"/>
    <x v="1711"/>
    <x v="1709"/>
    <n v="10000"/>
    <n v="1050"/>
    <x v="2"/>
    <x v="0"/>
    <x v="0"/>
    <n v="1409585434"/>
    <n v="1406907034"/>
    <x v="0"/>
    <n v="2"/>
    <x v="1"/>
    <x v="28"/>
    <n v="0.105"/>
    <x v="1242"/>
    <x v="4"/>
    <x v="28"/>
  </r>
  <r>
    <n v="1712"/>
    <x v="1712"/>
    <x v="1710"/>
    <n v="5000"/>
    <n v="0"/>
    <x v="2"/>
    <x v="0"/>
    <x v="0"/>
    <n v="1435701353"/>
    <n v="1430517353"/>
    <x v="0"/>
    <n v="0"/>
    <x v="1"/>
    <x v="28"/>
    <n v="0"/>
    <x v="121"/>
    <x v="4"/>
    <x v="28"/>
  </r>
  <r>
    <n v="1713"/>
    <x v="1713"/>
    <x v="1711"/>
    <n v="3000"/>
    <n v="50"/>
    <x v="2"/>
    <x v="0"/>
    <x v="0"/>
    <n v="1412536412"/>
    <n v="1409944412"/>
    <x v="0"/>
    <n v="1"/>
    <x v="1"/>
    <x v="28"/>
    <n v="1.6666666666666666E-2"/>
    <x v="73"/>
    <x v="4"/>
    <x v="28"/>
  </r>
  <r>
    <n v="1714"/>
    <x v="1714"/>
    <x v="1712"/>
    <n v="25000"/>
    <n v="1967"/>
    <x v="2"/>
    <x v="0"/>
    <x v="0"/>
    <n v="1430517761"/>
    <n v="1427925761"/>
    <x v="0"/>
    <n v="17"/>
    <x v="1"/>
    <x v="28"/>
    <n v="7.868E-2"/>
    <x v="1243"/>
    <x v="4"/>
    <x v="28"/>
  </r>
  <r>
    <n v="1715"/>
    <x v="1715"/>
    <x v="1713"/>
    <n v="5000"/>
    <n v="11"/>
    <x v="2"/>
    <x v="0"/>
    <x v="0"/>
    <n v="1427772120"/>
    <n v="1425186785"/>
    <x v="0"/>
    <n v="2"/>
    <x v="1"/>
    <x v="28"/>
    <n v="2.2000000000000001E-3"/>
    <x v="148"/>
    <x v="4"/>
    <x v="28"/>
  </r>
  <r>
    <n v="1716"/>
    <x v="1716"/>
    <x v="1714"/>
    <n v="2000"/>
    <n v="150"/>
    <x v="2"/>
    <x v="0"/>
    <x v="0"/>
    <n v="1481295099"/>
    <n v="1477835499"/>
    <x v="0"/>
    <n v="3"/>
    <x v="1"/>
    <x v="28"/>
    <n v="7.4999999999999997E-2"/>
    <x v="73"/>
    <x v="4"/>
    <x v="28"/>
  </r>
  <r>
    <n v="1717"/>
    <x v="1717"/>
    <x v="1715"/>
    <n v="3265"/>
    <n v="1395"/>
    <x v="2"/>
    <x v="0"/>
    <x v="0"/>
    <n v="1461211200"/>
    <n v="1459467238"/>
    <x v="0"/>
    <n v="41"/>
    <x v="1"/>
    <x v="28"/>
    <n v="0.42725880551301687"/>
    <x v="1244"/>
    <x v="4"/>
    <x v="28"/>
  </r>
  <r>
    <n v="1718"/>
    <x v="1718"/>
    <x v="1716"/>
    <n v="35000"/>
    <n v="75"/>
    <x v="2"/>
    <x v="0"/>
    <x v="0"/>
    <n v="1463201940"/>
    <n v="1459435149"/>
    <x v="0"/>
    <n v="2"/>
    <x v="1"/>
    <x v="28"/>
    <n v="2.142857142857143E-3"/>
    <x v="839"/>
    <x v="4"/>
    <x v="28"/>
  </r>
  <r>
    <n v="1719"/>
    <x v="1719"/>
    <x v="1717"/>
    <n v="4000"/>
    <n v="35"/>
    <x v="2"/>
    <x v="0"/>
    <x v="0"/>
    <n v="1410958191"/>
    <n v="1408366191"/>
    <x v="0"/>
    <n v="3"/>
    <x v="1"/>
    <x v="28"/>
    <n v="8.7500000000000008E-3"/>
    <x v="123"/>
    <x v="4"/>
    <x v="28"/>
  </r>
  <r>
    <n v="1720"/>
    <x v="1720"/>
    <x v="1718"/>
    <n v="4000"/>
    <n v="225"/>
    <x v="2"/>
    <x v="0"/>
    <x v="0"/>
    <n v="1415562471"/>
    <n v="1412966871"/>
    <x v="0"/>
    <n v="8"/>
    <x v="1"/>
    <x v="28"/>
    <n v="5.6250000000000001E-2"/>
    <x v="1245"/>
    <x v="4"/>
    <x v="28"/>
  </r>
  <r>
    <n v="1721"/>
    <x v="1721"/>
    <x v="1719"/>
    <n v="5000"/>
    <n v="0"/>
    <x v="2"/>
    <x v="0"/>
    <x v="0"/>
    <n v="1449831863"/>
    <n v="1447239863"/>
    <x v="0"/>
    <n v="0"/>
    <x v="1"/>
    <x v="28"/>
    <n v="0"/>
    <x v="121"/>
    <x v="4"/>
    <x v="28"/>
  </r>
  <r>
    <n v="1722"/>
    <x v="1722"/>
    <x v="1720"/>
    <n v="2880"/>
    <n v="1"/>
    <x v="2"/>
    <x v="0"/>
    <x v="0"/>
    <n v="1459642200"/>
    <n v="1456441429"/>
    <x v="0"/>
    <n v="1"/>
    <x v="1"/>
    <x v="28"/>
    <n v="3.4722222222222224E-4"/>
    <x v="120"/>
    <x v="4"/>
    <x v="28"/>
  </r>
  <r>
    <n v="1723"/>
    <x v="1723"/>
    <x v="1721"/>
    <n v="10000"/>
    <n v="650"/>
    <x v="2"/>
    <x v="0"/>
    <x v="0"/>
    <n v="1435730400"/>
    <n v="1430855315"/>
    <x v="0"/>
    <n v="3"/>
    <x v="1"/>
    <x v="28"/>
    <n v="6.5000000000000002E-2"/>
    <x v="1246"/>
    <x v="4"/>
    <x v="28"/>
  </r>
  <r>
    <n v="1724"/>
    <x v="1724"/>
    <x v="1722"/>
    <n v="6000"/>
    <n v="35"/>
    <x v="2"/>
    <x v="0"/>
    <x v="0"/>
    <n v="1414707762"/>
    <n v="1412115762"/>
    <x v="0"/>
    <n v="4"/>
    <x v="1"/>
    <x v="28"/>
    <n v="5.8333333333333336E-3"/>
    <x v="440"/>
    <x v="4"/>
    <x v="28"/>
  </r>
  <r>
    <n v="1725"/>
    <x v="1725"/>
    <x v="1723"/>
    <n v="5500"/>
    <n v="560"/>
    <x v="2"/>
    <x v="0"/>
    <x v="0"/>
    <n v="1408922049"/>
    <n v="1406330049"/>
    <x v="0"/>
    <n v="9"/>
    <x v="1"/>
    <x v="28"/>
    <n v="0.10181818181818182"/>
    <x v="1247"/>
    <x v="4"/>
    <x v="28"/>
  </r>
  <r>
    <n v="1726"/>
    <x v="1726"/>
    <x v="1724"/>
    <n v="6500"/>
    <n v="2196"/>
    <x v="2"/>
    <x v="0"/>
    <x v="0"/>
    <n v="1403906664"/>
    <n v="1401401064"/>
    <x v="0"/>
    <n v="16"/>
    <x v="1"/>
    <x v="28"/>
    <n v="0.33784615384615385"/>
    <x v="1248"/>
    <x v="4"/>
    <x v="28"/>
  </r>
  <r>
    <n v="1727"/>
    <x v="1727"/>
    <x v="1725"/>
    <n v="3000"/>
    <n v="1"/>
    <x v="2"/>
    <x v="1"/>
    <x v="1"/>
    <n v="1428231600"/>
    <n v="1423520177"/>
    <x v="0"/>
    <n v="1"/>
    <x v="1"/>
    <x v="28"/>
    <n v="3.3333333333333332E-4"/>
    <x v="120"/>
    <x v="4"/>
    <x v="28"/>
  </r>
  <r>
    <n v="1728"/>
    <x v="1728"/>
    <x v="1726"/>
    <n v="1250"/>
    <n v="855"/>
    <x v="2"/>
    <x v="0"/>
    <x v="0"/>
    <n v="1445439674"/>
    <n v="1442847674"/>
    <x v="0"/>
    <n v="7"/>
    <x v="1"/>
    <x v="28"/>
    <n v="0.68400000000000005"/>
    <x v="1249"/>
    <x v="4"/>
    <x v="28"/>
  </r>
  <r>
    <n v="1729"/>
    <x v="1729"/>
    <x v="1727"/>
    <n v="10000"/>
    <n v="0"/>
    <x v="2"/>
    <x v="0"/>
    <x v="0"/>
    <n v="1465521306"/>
    <n v="1460337306"/>
    <x v="0"/>
    <n v="0"/>
    <x v="1"/>
    <x v="28"/>
    <n v="0"/>
    <x v="121"/>
    <x v="4"/>
    <x v="28"/>
  </r>
  <r>
    <n v="1730"/>
    <x v="1730"/>
    <x v="1728"/>
    <n v="3000"/>
    <n v="0"/>
    <x v="2"/>
    <x v="0"/>
    <x v="0"/>
    <n v="1445738783"/>
    <n v="1443146783"/>
    <x v="0"/>
    <n v="0"/>
    <x v="1"/>
    <x v="28"/>
    <n v="0"/>
    <x v="121"/>
    <x v="4"/>
    <x v="28"/>
  </r>
  <r>
    <n v="1731"/>
    <x v="1731"/>
    <x v="1729"/>
    <n v="1000"/>
    <n v="0"/>
    <x v="2"/>
    <x v="0"/>
    <x v="0"/>
    <n v="1434034800"/>
    <n v="1432849552"/>
    <x v="0"/>
    <n v="0"/>
    <x v="1"/>
    <x v="28"/>
    <n v="0"/>
    <x v="121"/>
    <x v="4"/>
    <x v="28"/>
  </r>
  <r>
    <n v="1732"/>
    <x v="1732"/>
    <x v="1730"/>
    <n v="4000"/>
    <n v="0"/>
    <x v="2"/>
    <x v="0"/>
    <x v="0"/>
    <n v="1452920400"/>
    <n v="1447777481"/>
    <x v="0"/>
    <n v="0"/>
    <x v="1"/>
    <x v="28"/>
    <n v="0"/>
    <x v="121"/>
    <x v="4"/>
    <x v="28"/>
  </r>
  <r>
    <n v="1733"/>
    <x v="1733"/>
    <x v="1731"/>
    <n v="10000"/>
    <n v="0"/>
    <x v="2"/>
    <x v="0"/>
    <x v="0"/>
    <n v="1473802200"/>
    <n v="1472746374"/>
    <x v="0"/>
    <n v="0"/>
    <x v="1"/>
    <x v="28"/>
    <n v="0"/>
    <x v="121"/>
    <x v="4"/>
    <x v="28"/>
  </r>
  <r>
    <n v="1734"/>
    <x v="1734"/>
    <x v="1732"/>
    <n v="4500"/>
    <n v="1"/>
    <x v="2"/>
    <x v="0"/>
    <x v="0"/>
    <n v="1431046356"/>
    <n v="1428454356"/>
    <x v="0"/>
    <n v="1"/>
    <x v="1"/>
    <x v="28"/>
    <n v="2.2222222222222223E-4"/>
    <x v="120"/>
    <x v="4"/>
    <x v="28"/>
  </r>
  <r>
    <n v="1735"/>
    <x v="1735"/>
    <x v="1733"/>
    <n v="1000"/>
    <n v="110"/>
    <x v="2"/>
    <x v="0"/>
    <x v="0"/>
    <n v="1470598345"/>
    <n v="1468006345"/>
    <x v="0"/>
    <n v="2"/>
    <x v="1"/>
    <x v="28"/>
    <n v="0.11"/>
    <x v="698"/>
    <x v="4"/>
    <x v="28"/>
  </r>
  <r>
    <n v="1736"/>
    <x v="1736"/>
    <x v="1734"/>
    <n v="3000"/>
    <n v="22"/>
    <x v="2"/>
    <x v="0"/>
    <x v="0"/>
    <n v="1447018833"/>
    <n v="1444423233"/>
    <x v="0"/>
    <n v="1"/>
    <x v="1"/>
    <x v="28"/>
    <n v="7.3333333333333332E-3"/>
    <x v="1250"/>
    <x v="4"/>
    <x v="28"/>
  </r>
  <r>
    <n v="1737"/>
    <x v="1737"/>
    <x v="1735"/>
    <n v="4000"/>
    <n v="850"/>
    <x v="2"/>
    <x v="0"/>
    <x v="0"/>
    <n v="1437432392"/>
    <n v="1434840392"/>
    <x v="0"/>
    <n v="15"/>
    <x v="1"/>
    <x v="28"/>
    <n v="0.21249999999999999"/>
    <x v="98"/>
    <x v="4"/>
    <x v="28"/>
  </r>
  <r>
    <n v="1738"/>
    <x v="1738"/>
    <x v="1736"/>
    <n v="5000"/>
    <n v="20"/>
    <x v="2"/>
    <x v="0"/>
    <x v="0"/>
    <n v="1412283542"/>
    <n v="1409691542"/>
    <x v="0"/>
    <n v="1"/>
    <x v="1"/>
    <x v="28"/>
    <n v="4.0000000000000001E-3"/>
    <x v="135"/>
    <x v="4"/>
    <x v="28"/>
  </r>
  <r>
    <n v="1739"/>
    <x v="1739"/>
    <x v="1737"/>
    <n v="1000"/>
    <n v="1"/>
    <x v="2"/>
    <x v="0"/>
    <x v="0"/>
    <n v="1462391932"/>
    <n v="1457297932"/>
    <x v="0"/>
    <n v="1"/>
    <x v="1"/>
    <x v="28"/>
    <n v="1E-3"/>
    <x v="120"/>
    <x v="4"/>
    <x v="28"/>
  </r>
  <r>
    <n v="1740"/>
    <x v="1740"/>
    <x v="1738"/>
    <n v="3000"/>
    <n v="0"/>
    <x v="2"/>
    <x v="0"/>
    <x v="0"/>
    <n v="1437075422"/>
    <n v="1434483422"/>
    <x v="0"/>
    <n v="0"/>
    <x v="1"/>
    <x v="28"/>
    <n v="0"/>
    <x v="121"/>
    <x v="4"/>
    <x v="28"/>
  </r>
  <r>
    <n v="1741"/>
    <x v="1741"/>
    <x v="1739"/>
    <n v="1200"/>
    <n v="1330"/>
    <x v="0"/>
    <x v="1"/>
    <x v="1"/>
    <n v="1433948671"/>
    <n v="1430060671"/>
    <x v="0"/>
    <n v="52"/>
    <x v="0"/>
    <x v="20"/>
    <n v="1.1083333333333334"/>
    <x v="1251"/>
    <x v="8"/>
    <x v="20"/>
  </r>
  <r>
    <n v="1742"/>
    <x v="1742"/>
    <x v="1740"/>
    <n v="2000"/>
    <n v="2175"/>
    <x v="0"/>
    <x v="0"/>
    <x v="0"/>
    <n v="1483822800"/>
    <n v="1481058170"/>
    <x v="0"/>
    <n v="34"/>
    <x v="0"/>
    <x v="20"/>
    <n v="1.0874999999999999"/>
    <x v="1252"/>
    <x v="8"/>
    <x v="20"/>
  </r>
  <r>
    <n v="1743"/>
    <x v="1743"/>
    <x v="1741"/>
    <n v="6000"/>
    <n v="6025"/>
    <x v="0"/>
    <x v="0"/>
    <x v="0"/>
    <n v="1472270340"/>
    <n v="1470348775"/>
    <x v="0"/>
    <n v="67"/>
    <x v="0"/>
    <x v="20"/>
    <n v="1.0041666666666667"/>
    <x v="1253"/>
    <x v="8"/>
    <x v="20"/>
  </r>
  <r>
    <n v="1744"/>
    <x v="1744"/>
    <x v="1742"/>
    <n v="5500"/>
    <n v="6515"/>
    <x v="0"/>
    <x v="1"/>
    <x v="1"/>
    <n v="1425821477"/>
    <n v="1421937077"/>
    <x v="0"/>
    <n v="70"/>
    <x v="0"/>
    <x v="20"/>
    <n v="1.1845454545454546"/>
    <x v="1254"/>
    <x v="8"/>
    <x v="20"/>
  </r>
  <r>
    <n v="1745"/>
    <x v="1745"/>
    <x v="1743"/>
    <n v="7000"/>
    <n v="7981"/>
    <x v="0"/>
    <x v="0"/>
    <x v="0"/>
    <n v="1482372000"/>
    <n v="1479276838"/>
    <x v="0"/>
    <n v="89"/>
    <x v="0"/>
    <x v="20"/>
    <n v="1.1401428571428571"/>
    <x v="1255"/>
    <x v="8"/>
    <x v="20"/>
  </r>
  <r>
    <n v="1746"/>
    <x v="1746"/>
    <x v="1744"/>
    <n v="15000"/>
    <n v="22215"/>
    <x v="0"/>
    <x v="0"/>
    <x v="0"/>
    <n v="1479952800"/>
    <n v="1477368867"/>
    <x v="0"/>
    <n v="107"/>
    <x v="0"/>
    <x v="20"/>
    <n v="1.4810000000000001"/>
    <x v="1256"/>
    <x v="8"/>
    <x v="20"/>
  </r>
  <r>
    <n v="1747"/>
    <x v="1747"/>
    <x v="1745"/>
    <n v="9000"/>
    <n v="9446"/>
    <x v="0"/>
    <x v="1"/>
    <x v="1"/>
    <n v="1447426800"/>
    <n v="1444904830"/>
    <x v="0"/>
    <n v="159"/>
    <x v="0"/>
    <x v="20"/>
    <n v="1.0495555555555556"/>
    <x v="1257"/>
    <x v="8"/>
    <x v="20"/>
  </r>
  <r>
    <n v="1748"/>
    <x v="1748"/>
    <x v="1746"/>
    <n v="50000"/>
    <n v="64974"/>
    <x v="0"/>
    <x v="5"/>
    <x v="5"/>
    <n v="1441234143"/>
    <n v="1438642143"/>
    <x v="0"/>
    <n v="181"/>
    <x v="0"/>
    <x v="20"/>
    <n v="1.29948"/>
    <x v="1258"/>
    <x v="8"/>
    <x v="20"/>
  </r>
  <r>
    <n v="1749"/>
    <x v="1749"/>
    <x v="1747"/>
    <n v="10050"/>
    <n v="12410.5"/>
    <x v="0"/>
    <x v="19"/>
    <x v="3"/>
    <n v="1488394800"/>
    <n v="1485213921"/>
    <x v="0"/>
    <n v="131"/>
    <x v="0"/>
    <x v="20"/>
    <n v="1.2348756218905472"/>
    <x v="1259"/>
    <x v="8"/>
    <x v="20"/>
  </r>
  <r>
    <n v="1750"/>
    <x v="1750"/>
    <x v="1748"/>
    <n v="5000"/>
    <n v="10081"/>
    <x v="0"/>
    <x v="0"/>
    <x v="0"/>
    <n v="1461096304"/>
    <n v="1458936304"/>
    <x v="0"/>
    <n v="125"/>
    <x v="0"/>
    <x v="20"/>
    <n v="2.0162"/>
    <x v="1260"/>
    <x v="8"/>
    <x v="20"/>
  </r>
  <r>
    <n v="1751"/>
    <x v="1751"/>
    <x v="1749"/>
    <n v="10000"/>
    <n v="10290"/>
    <x v="0"/>
    <x v="0"/>
    <x v="0"/>
    <n v="1426787123"/>
    <n v="1424198723"/>
    <x v="0"/>
    <n v="61"/>
    <x v="0"/>
    <x v="20"/>
    <n v="1.0289999999999999"/>
    <x v="1261"/>
    <x v="8"/>
    <x v="20"/>
  </r>
  <r>
    <n v="1752"/>
    <x v="1752"/>
    <x v="1750"/>
    <n v="1200"/>
    <n v="3122"/>
    <x v="0"/>
    <x v="1"/>
    <x v="1"/>
    <n v="1476425082"/>
    <n v="1473833082"/>
    <x v="0"/>
    <n v="90"/>
    <x v="0"/>
    <x v="20"/>
    <n v="2.6016666666666666"/>
    <x v="1262"/>
    <x v="8"/>
    <x v="20"/>
  </r>
  <r>
    <n v="1753"/>
    <x v="1753"/>
    <x v="1751"/>
    <n v="15000"/>
    <n v="16200"/>
    <x v="0"/>
    <x v="8"/>
    <x v="7"/>
    <n v="1458579568"/>
    <n v="1455991168"/>
    <x v="0"/>
    <n v="35"/>
    <x v="0"/>
    <x v="20"/>
    <n v="1.08"/>
    <x v="1263"/>
    <x v="8"/>
    <x v="20"/>
  </r>
  <r>
    <n v="1754"/>
    <x v="1754"/>
    <x v="1752"/>
    <n v="8500"/>
    <n v="9395"/>
    <x v="0"/>
    <x v="5"/>
    <x v="5"/>
    <n v="1428091353"/>
    <n v="1425502953"/>
    <x v="0"/>
    <n v="90"/>
    <x v="0"/>
    <x v="20"/>
    <n v="1.1052941176470588"/>
    <x v="1264"/>
    <x v="8"/>
    <x v="20"/>
  </r>
  <r>
    <n v="1755"/>
    <x v="1755"/>
    <x v="1753"/>
    <n v="25"/>
    <n v="30"/>
    <x v="0"/>
    <x v="0"/>
    <x v="0"/>
    <n v="1444071361"/>
    <n v="1441479361"/>
    <x v="0"/>
    <n v="4"/>
    <x v="0"/>
    <x v="20"/>
    <n v="1.2"/>
    <x v="507"/>
    <x v="8"/>
    <x v="20"/>
  </r>
  <r>
    <n v="1756"/>
    <x v="1756"/>
    <x v="1754"/>
    <n v="5500"/>
    <n v="5655.6"/>
    <x v="0"/>
    <x v="0"/>
    <x v="0"/>
    <n v="1472443269"/>
    <n v="1468987269"/>
    <x v="0"/>
    <n v="120"/>
    <x v="0"/>
    <x v="20"/>
    <n v="1.0282909090909091"/>
    <x v="1265"/>
    <x v="8"/>
    <x v="20"/>
  </r>
  <r>
    <n v="1757"/>
    <x v="1757"/>
    <x v="1755"/>
    <n v="5000"/>
    <n v="5800"/>
    <x v="0"/>
    <x v="0"/>
    <x v="0"/>
    <n v="1485631740"/>
    <n v="1483041083"/>
    <x v="0"/>
    <n v="14"/>
    <x v="0"/>
    <x v="20"/>
    <n v="1.1599999999999999"/>
    <x v="1266"/>
    <x v="8"/>
    <x v="20"/>
  </r>
  <r>
    <n v="1758"/>
    <x v="1758"/>
    <x v="1756"/>
    <n v="1000"/>
    <n v="1147"/>
    <x v="0"/>
    <x v="0"/>
    <x v="0"/>
    <n v="1468536992"/>
    <n v="1463352992"/>
    <x v="0"/>
    <n v="27"/>
    <x v="0"/>
    <x v="20"/>
    <n v="1.147"/>
    <x v="1267"/>
    <x v="8"/>
    <x v="20"/>
  </r>
  <r>
    <n v="1759"/>
    <x v="1759"/>
    <x v="1757"/>
    <n v="5000"/>
    <n v="5330"/>
    <x v="0"/>
    <x v="0"/>
    <x v="0"/>
    <n v="1427309629"/>
    <n v="1425585229"/>
    <x v="0"/>
    <n v="49"/>
    <x v="0"/>
    <x v="20"/>
    <n v="1.0660000000000001"/>
    <x v="1268"/>
    <x v="8"/>
    <x v="20"/>
  </r>
  <r>
    <n v="1760"/>
    <x v="1760"/>
    <x v="1758"/>
    <n v="5000"/>
    <n v="8272"/>
    <x v="0"/>
    <x v="0"/>
    <x v="0"/>
    <n v="1456416513"/>
    <n v="1454688513"/>
    <x v="0"/>
    <n v="102"/>
    <x v="0"/>
    <x v="20"/>
    <n v="1.6544000000000001"/>
    <x v="1269"/>
    <x v="8"/>
    <x v="20"/>
  </r>
  <r>
    <n v="1761"/>
    <x v="1761"/>
    <x v="1759"/>
    <n v="100"/>
    <n v="155"/>
    <x v="0"/>
    <x v="1"/>
    <x v="1"/>
    <n v="1442065060"/>
    <n v="1437745060"/>
    <x v="0"/>
    <n v="3"/>
    <x v="0"/>
    <x v="20"/>
    <n v="1.55"/>
    <x v="1270"/>
    <x v="8"/>
    <x v="20"/>
  </r>
  <r>
    <n v="1762"/>
    <x v="1762"/>
    <x v="1760"/>
    <n v="100"/>
    <n v="885"/>
    <x v="0"/>
    <x v="0"/>
    <x v="0"/>
    <n v="1457739245"/>
    <n v="1455147245"/>
    <x v="0"/>
    <n v="25"/>
    <x v="0"/>
    <x v="20"/>
    <n v="8.85"/>
    <x v="1271"/>
    <x v="8"/>
    <x v="20"/>
  </r>
  <r>
    <n v="1763"/>
    <x v="1763"/>
    <x v="1761"/>
    <n v="12000"/>
    <n v="12229"/>
    <x v="0"/>
    <x v="0"/>
    <x v="0"/>
    <n v="1477255840"/>
    <n v="1474663840"/>
    <x v="0"/>
    <n v="118"/>
    <x v="0"/>
    <x v="20"/>
    <n v="1.0190833333333333"/>
    <x v="1272"/>
    <x v="8"/>
    <x v="20"/>
  </r>
  <r>
    <n v="1764"/>
    <x v="1764"/>
    <x v="1762"/>
    <n v="11000"/>
    <n v="2156"/>
    <x v="2"/>
    <x v="1"/>
    <x v="1"/>
    <n v="1407065979"/>
    <n v="1404560379"/>
    <x v="1"/>
    <n v="39"/>
    <x v="1"/>
    <x v="20"/>
    <n v="0.19600000000000001"/>
    <x v="1273"/>
    <x v="8"/>
    <x v="20"/>
  </r>
  <r>
    <n v="1765"/>
    <x v="1765"/>
    <x v="1763"/>
    <n v="12500"/>
    <n v="7433.48"/>
    <x v="2"/>
    <x v="0"/>
    <x v="0"/>
    <n v="1407972712"/>
    <n v="1405380712"/>
    <x v="1"/>
    <n v="103"/>
    <x v="1"/>
    <x v="20"/>
    <n v="0.59467839999999994"/>
    <x v="1274"/>
    <x v="8"/>
    <x v="20"/>
  </r>
  <r>
    <n v="1766"/>
    <x v="1766"/>
    <x v="1764"/>
    <n v="1500"/>
    <n v="0"/>
    <x v="2"/>
    <x v="2"/>
    <x v="2"/>
    <n v="1408999088"/>
    <n v="1407184688"/>
    <x v="1"/>
    <n v="0"/>
    <x v="1"/>
    <x v="20"/>
    <n v="0"/>
    <x v="121"/>
    <x v="8"/>
    <x v="20"/>
  </r>
  <r>
    <n v="1767"/>
    <x v="1767"/>
    <x v="1765"/>
    <n v="5000"/>
    <n v="2286"/>
    <x v="2"/>
    <x v="0"/>
    <x v="0"/>
    <n v="1407080884"/>
    <n v="1404488884"/>
    <x v="1"/>
    <n v="39"/>
    <x v="1"/>
    <x v="20"/>
    <n v="0.4572"/>
    <x v="1275"/>
    <x v="8"/>
    <x v="20"/>
  </r>
  <r>
    <n v="1768"/>
    <x v="1768"/>
    <x v="1766"/>
    <n v="5000"/>
    <n v="187"/>
    <x v="2"/>
    <x v="0"/>
    <x v="0"/>
    <n v="1411824444"/>
    <n v="1406640444"/>
    <x v="1"/>
    <n v="15"/>
    <x v="1"/>
    <x v="20"/>
    <n v="3.7400000000000003E-2"/>
    <x v="1276"/>
    <x v="8"/>
    <x v="20"/>
  </r>
  <r>
    <n v="1769"/>
    <x v="1769"/>
    <x v="1767"/>
    <n v="40000"/>
    <n v="1081"/>
    <x v="2"/>
    <x v="0"/>
    <x v="0"/>
    <n v="1421177959"/>
    <n v="1418585959"/>
    <x v="1"/>
    <n v="22"/>
    <x v="1"/>
    <x v="20"/>
    <n v="2.7025E-2"/>
    <x v="1277"/>
    <x v="8"/>
    <x v="20"/>
  </r>
  <r>
    <n v="1770"/>
    <x v="1770"/>
    <x v="1768"/>
    <n v="24500"/>
    <n v="13846"/>
    <x v="2"/>
    <x v="0"/>
    <x v="0"/>
    <n v="1413312194"/>
    <n v="1410288194"/>
    <x v="1"/>
    <n v="92"/>
    <x v="1"/>
    <x v="20"/>
    <n v="0.56514285714285717"/>
    <x v="456"/>
    <x v="8"/>
    <x v="20"/>
  </r>
  <r>
    <n v="1771"/>
    <x v="1771"/>
    <x v="1769"/>
    <n v="4200"/>
    <n v="895"/>
    <x v="2"/>
    <x v="1"/>
    <x v="1"/>
    <n v="1414107040"/>
    <n v="1411515040"/>
    <x v="1"/>
    <n v="25"/>
    <x v="1"/>
    <x v="20"/>
    <n v="0.21309523809523809"/>
    <x v="1278"/>
    <x v="8"/>
    <x v="20"/>
  </r>
  <r>
    <n v="1772"/>
    <x v="1772"/>
    <x v="1770"/>
    <n v="5500"/>
    <n v="858"/>
    <x v="2"/>
    <x v="1"/>
    <x v="1"/>
    <n v="1404666836"/>
    <n v="1399482836"/>
    <x v="1"/>
    <n v="19"/>
    <x v="1"/>
    <x v="20"/>
    <n v="0.156"/>
    <x v="1279"/>
    <x v="8"/>
    <x v="20"/>
  </r>
  <r>
    <n v="1773"/>
    <x v="1773"/>
    <x v="1771"/>
    <n v="30000"/>
    <n v="1877"/>
    <x v="2"/>
    <x v="0"/>
    <x v="0"/>
    <n v="1421691298"/>
    <n v="1417803298"/>
    <x v="1"/>
    <n v="19"/>
    <x v="1"/>
    <x v="20"/>
    <n v="6.2566666666666673E-2"/>
    <x v="1280"/>
    <x v="8"/>
    <x v="20"/>
  </r>
  <r>
    <n v="1774"/>
    <x v="1774"/>
    <x v="1772"/>
    <n v="2500"/>
    <n v="1148"/>
    <x v="2"/>
    <x v="0"/>
    <x v="0"/>
    <n v="1417273140"/>
    <n v="1413609292"/>
    <x v="1"/>
    <n v="13"/>
    <x v="1"/>
    <x v="20"/>
    <n v="0.4592"/>
    <x v="1281"/>
    <x v="8"/>
    <x v="20"/>
  </r>
  <r>
    <n v="1775"/>
    <x v="1775"/>
    <x v="1773"/>
    <n v="32500"/>
    <n v="21158"/>
    <x v="2"/>
    <x v="0"/>
    <x v="0"/>
    <n v="1414193160"/>
    <n v="1410305160"/>
    <x v="1"/>
    <n v="124"/>
    <x v="1"/>
    <x v="20"/>
    <n v="0.65101538461538466"/>
    <x v="1282"/>
    <x v="8"/>
    <x v="20"/>
  </r>
  <r>
    <n v="1776"/>
    <x v="1776"/>
    <x v="1774"/>
    <n v="5000"/>
    <n v="335"/>
    <x v="2"/>
    <x v="1"/>
    <x v="1"/>
    <n v="1414623471"/>
    <n v="1411513071"/>
    <x v="1"/>
    <n v="4"/>
    <x v="1"/>
    <x v="20"/>
    <n v="6.7000000000000004E-2"/>
    <x v="33"/>
    <x v="8"/>
    <x v="20"/>
  </r>
  <r>
    <n v="1777"/>
    <x v="1777"/>
    <x v="1775"/>
    <n v="4800"/>
    <n v="651"/>
    <x v="2"/>
    <x v="9"/>
    <x v="3"/>
    <n v="1424421253"/>
    <n v="1421829253"/>
    <x v="1"/>
    <n v="10"/>
    <x v="1"/>
    <x v="20"/>
    <n v="0.135625"/>
    <x v="1283"/>
    <x v="8"/>
    <x v="20"/>
  </r>
  <r>
    <n v="1778"/>
    <x v="1778"/>
    <x v="1776"/>
    <n v="50000"/>
    <n v="995"/>
    <x v="2"/>
    <x v="0"/>
    <x v="0"/>
    <n v="1427485395"/>
    <n v="1423600995"/>
    <x v="1"/>
    <n v="15"/>
    <x v="1"/>
    <x v="20"/>
    <n v="1.9900000000000001E-2"/>
    <x v="1284"/>
    <x v="8"/>
    <x v="20"/>
  </r>
  <r>
    <n v="1779"/>
    <x v="1779"/>
    <x v="1777"/>
    <n v="11000"/>
    <n v="3986"/>
    <x v="2"/>
    <x v="0"/>
    <x v="0"/>
    <n v="1472834180"/>
    <n v="1470242180"/>
    <x v="1"/>
    <n v="38"/>
    <x v="1"/>
    <x v="20"/>
    <n v="0.36236363636363639"/>
    <x v="1285"/>
    <x v="8"/>
    <x v="20"/>
  </r>
  <r>
    <n v="1780"/>
    <x v="1780"/>
    <x v="1778"/>
    <n v="30000"/>
    <n v="11923"/>
    <x v="2"/>
    <x v="0"/>
    <x v="0"/>
    <n v="1467469510"/>
    <n v="1462285510"/>
    <x v="1"/>
    <n v="152"/>
    <x v="1"/>
    <x v="20"/>
    <n v="0.39743333333333336"/>
    <x v="1286"/>
    <x v="8"/>
    <x v="20"/>
  </r>
  <r>
    <n v="1781"/>
    <x v="1781"/>
    <x v="1779"/>
    <n v="5500"/>
    <n v="1417"/>
    <x v="2"/>
    <x v="0"/>
    <x v="0"/>
    <n v="1473950945"/>
    <n v="1471272545"/>
    <x v="1"/>
    <n v="24"/>
    <x v="1"/>
    <x v="20"/>
    <n v="0.25763636363636366"/>
    <x v="1287"/>
    <x v="8"/>
    <x v="20"/>
  </r>
  <r>
    <n v="1782"/>
    <x v="1782"/>
    <x v="1780"/>
    <n v="35000"/>
    <n v="5422"/>
    <x v="2"/>
    <x v="0"/>
    <x v="0"/>
    <n v="1456062489"/>
    <n v="1453211289"/>
    <x v="1"/>
    <n v="76"/>
    <x v="1"/>
    <x v="20"/>
    <n v="0.15491428571428573"/>
    <x v="1288"/>
    <x v="8"/>
    <x v="20"/>
  </r>
  <r>
    <n v="1783"/>
    <x v="1783"/>
    <x v="1781"/>
    <n v="40000"/>
    <n v="9477"/>
    <x v="2"/>
    <x v="0"/>
    <x v="0"/>
    <n v="1432248478"/>
    <n v="1429656478"/>
    <x v="1"/>
    <n v="185"/>
    <x v="1"/>
    <x v="20"/>
    <n v="0.236925"/>
    <x v="1289"/>
    <x v="8"/>
    <x v="20"/>
  </r>
  <r>
    <n v="1784"/>
    <x v="1784"/>
    <x v="1782"/>
    <n v="5000"/>
    <n v="1988"/>
    <x v="2"/>
    <x v="0"/>
    <x v="0"/>
    <n v="1422674700"/>
    <n v="1419954240"/>
    <x v="1"/>
    <n v="33"/>
    <x v="1"/>
    <x v="20"/>
    <n v="0.39760000000000001"/>
    <x v="1290"/>
    <x v="8"/>
    <x v="20"/>
  </r>
  <r>
    <n v="1785"/>
    <x v="1785"/>
    <x v="1783"/>
    <n v="24000"/>
    <n v="4853"/>
    <x v="2"/>
    <x v="0"/>
    <x v="0"/>
    <n v="1413417600"/>
    <n v="1410750855"/>
    <x v="1"/>
    <n v="108"/>
    <x v="1"/>
    <x v="20"/>
    <n v="0.20220833333333332"/>
    <x v="1291"/>
    <x v="8"/>
    <x v="20"/>
  </r>
  <r>
    <n v="1786"/>
    <x v="1786"/>
    <x v="1784"/>
    <n v="1900"/>
    <n v="905"/>
    <x v="2"/>
    <x v="9"/>
    <x v="3"/>
    <n v="1418649177"/>
    <n v="1416057177"/>
    <x v="1"/>
    <n v="29"/>
    <x v="1"/>
    <x v="20"/>
    <n v="0.47631578947368419"/>
    <x v="1292"/>
    <x v="8"/>
    <x v="20"/>
  </r>
  <r>
    <n v="1787"/>
    <x v="1787"/>
    <x v="1785"/>
    <n v="10000"/>
    <n v="1533"/>
    <x v="2"/>
    <x v="0"/>
    <x v="0"/>
    <n v="1428158637"/>
    <n v="1425570237"/>
    <x v="1"/>
    <n v="24"/>
    <x v="1"/>
    <x v="20"/>
    <n v="0.15329999999999999"/>
    <x v="1293"/>
    <x v="8"/>
    <x v="20"/>
  </r>
  <r>
    <n v="1788"/>
    <x v="1788"/>
    <x v="1786"/>
    <n v="5500"/>
    <n v="76"/>
    <x v="2"/>
    <x v="1"/>
    <x v="1"/>
    <n v="1414795542"/>
    <n v="1412203542"/>
    <x v="1"/>
    <n v="4"/>
    <x v="1"/>
    <x v="20"/>
    <n v="1.3818181818181818E-2"/>
    <x v="1090"/>
    <x v="8"/>
    <x v="20"/>
  </r>
  <r>
    <n v="1789"/>
    <x v="1789"/>
    <x v="1787"/>
    <n v="8000"/>
    <n v="40"/>
    <x v="2"/>
    <x v="0"/>
    <x v="0"/>
    <n v="1421042403"/>
    <n v="1415858403"/>
    <x v="1"/>
    <n v="4"/>
    <x v="1"/>
    <x v="20"/>
    <n v="5.0000000000000001E-3"/>
    <x v="119"/>
    <x v="8"/>
    <x v="20"/>
  </r>
  <r>
    <n v="1790"/>
    <x v="1790"/>
    <x v="1788"/>
    <n v="33000"/>
    <n v="1636"/>
    <x v="2"/>
    <x v="0"/>
    <x v="0"/>
    <n v="1423152678"/>
    <n v="1420560678"/>
    <x v="1"/>
    <n v="15"/>
    <x v="1"/>
    <x v="20"/>
    <n v="4.9575757575757579E-2"/>
    <x v="1294"/>
    <x v="8"/>
    <x v="20"/>
  </r>
  <r>
    <n v="1791"/>
    <x v="1791"/>
    <x v="1789"/>
    <n v="3000"/>
    <n v="107"/>
    <x v="2"/>
    <x v="1"/>
    <x v="1"/>
    <n v="1422553565"/>
    <n v="1417369565"/>
    <x v="1"/>
    <n v="4"/>
    <x v="1"/>
    <x v="20"/>
    <n v="3.5666666666666666E-2"/>
    <x v="1295"/>
    <x v="8"/>
    <x v="20"/>
  </r>
  <r>
    <n v="1792"/>
    <x v="1792"/>
    <x v="1790"/>
    <n v="25000"/>
    <n v="15281"/>
    <x v="2"/>
    <x v="0"/>
    <x v="0"/>
    <n v="1439189940"/>
    <n v="1435970682"/>
    <x v="1"/>
    <n v="139"/>
    <x v="1"/>
    <x v="20"/>
    <n v="0.61124000000000001"/>
    <x v="1296"/>
    <x v="8"/>
    <x v="20"/>
  </r>
  <r>
    <n v="1793"/>
    <x v="1793"/>
    <x v="1791"/>
    <n v="3000"/>
    <n v="40"/>
    <x v="2"/>
    <x v="2"/>
    <x v="2"/>
    <n v="1417127040"/>
    <n v="1414531440"/>
    <x v="1"/>
    <n v="2"/>
    <x v="1"/>
    <x v="20"/>
    <n v="1.3333333333333334E-2"/>
    <x v="135"/>
    <x v="8"/>
    <x v="20"/>
  </r>
  <r>
    <n v="1794"/>
    <x v="1794"/>
    <x v="1792"/>
    <n v="9000"/>
    <n v="997"/>
    <x v="2"/>
    <x v="0"/>
    <x v="0"/>
    <n v="1423660422"/>
    <n v="1420636422"/>
    <x v="1"/>
    <n v="18"/>
    <x v="1"/>
    <x v="20"/>
    <n v="0.11077777777777778"/>
    <x v="1297"/>
    <x v="8"/>
    <x v="20"/>
  </r>
  <r>
    <n v="1795"/>
    <x v="1795"/>
    <x v="1793"/>
    <n v="28000"/>
    <n v="10846"/>
    <x v="2"/>
    <x v="12"/>
    <x v="3"/>
    <n v="1476460800"/>
    <n v="1473922541"/>
    <x v="1"/>
    <n v="81"/>
    <x v="1"/>
    <x v="20"/>
    <n v="0.38735714285714284"/>
    <x v="1298"/>
    <x v="8"/>
    <x v="20"/>
  </r>
  <r>
    <n v="1796"/>
    <x v="1796"/>
    <x v="1794"/>
    <n v="19000"/>
    <n v="4190"/>
    <x v="2"/>
    <x v="1"/>
    <x v="1"/>
    <n v="1469356366"/>
    <n v="1464172366"/>
    <x v="1"/>
    <n v="86"/>
    <x v="1"/>
    <x v="20"/>
    <n v="0.22052631578947368"/>
    <x v="1299"/>
    <x v="8"/>
    <x v="20"/>
  </r>
  <r>
    <n v="1797"/>
    <x v="1797"/>
    <x v="1795"/>
    <n v="10000"/>
    <n v="6755"/>
    <x v="2"/>
    <x v="0"/>
    <x v="0"/>
    <n v="1481809189"/>
    <n v="1479217189"/>
    <x v="1"/>
    <n v="140"/>
    <x v="1"/>
    <x v="20"/>
    <n v="0.67549999999999999"/>
    <x v="1300"/>
    <x v="8"/>
    <x v="20"/>
  </r>
  <r>
    <n v="1798"/>
    <x v="1798"/>
    <x v="1796"/>
    <n v="16000"/>
    <n v="2182"/>
    <x v="2"/>
    <x v="0"/>
    <x v="0"/>
    <n v="1454572233"/>
    <n v="1449388233"/>
    <x v="1"/>
    <n v="37"/>
    <x v="1"/>
    <x v="20"/>
    <n v="0.136375"/>
    <x v="1301"/>
    <x v="8"/>
    <x v="20"/>
  </r>
  <r>
    <n v="1799"/>
    <x v="1799"/>
    <x v="1797"/>
    <n v="4000"/>
    <n v="69.83"/>
    <x v="2"/>
    <x v="1"/>
    <x v="1"/>
    <n v="1415740408"/>
    <n v="1414008808"/>
    <x v="1"/>
    <n v="6"/>
    <x v="1"/>
    <x v="20"/>
    <n v="1.7457500000000001E-2"/>
    <x v="1302"/>
    <x v="8"/>
    <x v="20"/>
  </r>
  <r>
    <n v="1800"/>
    <x v="1800"/>
    <x v="1798"/>
    <n v="46260"/>
    <n v="9460"/>
    <x v="2"/>
    <x v="1"/>
    <x v="1"/>
    <n v="1476109970"/>
    <n v="1473517970"/>
    <x v="1"/>
    <n v="113"/>
    <x v="1"/>
    <x v="20"/>
    <n v="0.20449632511889321"/>
    <x v="1303"/>
    <x v="8"/>
    <x v="20"/>
  </r>
  <r>
    <n v="1801"/>
    <x v="1801"/>
    <x v="1799"/>
    <n v="17000"/>
    <n v="2355"/>
    <x v="2"/>
    <x v="1"/>
    <x v="1"/>
    <n v="1450181400"/>
    <n v="1447429868"/>
    <x v="1"/>
    <n v="37"/>
    <x v="1"/>
    <x v="20"/>
    <n v="0.13852941176470587"/>
    <x v="1304"/>
    <x v="8"/>
    <x v="20"/>
  </r>
  <r>
    <n v="1802"/>
    <x v="1802"/>
    <x v="1800"/>
    <n v="3500"/>
    <n v="1697"/>
    <x v="2"/>
    <x v="12"/>
    <x v="3"/>
    <n v="1435442340"/>
    <n v="1433416830"/>
    <x v="1"/>
    <n v="18"/>
    <x v="1"/>
    <x v="20"/>
    <n v="0.48485714285714288"/>
    <x v="1305"/>
    <x v="8"/>
    <x v="20"/>
  </r>
  <r>
    <n v="1803"/>
    <x v="1803"/>
    <x v="1801"/>
    <n v="17500"/>
    <n v="5390"/>
    <x v="2"/>
    <x v="0"/>
    <x v="0"/>
    <n v="1423878182"/>
    <n v="1421199782"/>
    <x v="1"/>
    <n v="75"/>
    <x v="1"/>
    <x v="20"/>
    <n v="0.308"/>
    <x v="1306"/>
    <x v="8"/>
    <x v="20"/>
  </r>
  <r>
    <n v="1804"/>
    <x v="1804"/>
    <x v="1802"/>
    <n v="15500"/>
    <n v="5452"/>
    <x v="2"/>
    <x v="0"/>
    <x v="0"/>
    <n v="1447521404"/>
    <n v="1444061804"/>
    <x v="1"/>
    <n v="52"/>
    <x v="1"/>
    <x v="20"/>
    <n v="0.35174193548387095"/>
    <x v="1307"/>
    <x v="8"/>
    <x v="20"/>
  </r>
  <r>
    <n v="1805"/>
    <x v="1805"/>
    <x v="1803"/>
    <n v="22500"/>
    <n v="8191"/>
    <x v="2"/>
    <x v="12"/>
    <x v="3"/>
    <n v="1443808800"/>
    <n v="1441048658"/>
    <x v="1"/>
    <n v="122"/>
    <x v="1"/>
    <x v="20"/>
    <n v="0.36404444444444445"/>
    <x v="1308"/>
    <x v="8"/>
    <x v="20"/>
  </r>
  <r>
    <n v="1806"/>
    <x v="1806"/>
    <x v="1804"/>
    <n v="20000"/>
    <n v="591"/>
    <x v="2"/>
    <x v="1"/>
    <x v="1"/>
    <n v="1412090349"/>
    <n v="1409066349"/>
    <x v="1"/>
    <n v="8"/>
    <x v="1"/>
    <x v="20"/>
    <n v="2.955E-2"/>
    <x v="1309"/>
    <x v="8"/>
    <x v="20"/>
  </r>
  <r>
    <n v="1807"/>
    <x v="1807"/>
    <x v="1805"/>
    <n v="5000"/>
    <n v="553"/>
    <x v="2"/>
    <x v="0"/>
    <x v="0"/>
    <n v="1411868313"/>
    <n v="1409276313"/>
    <x v="1"/>
    <n v="8"/>
    <x v="1"/>
    <x v="20"/>
    <n v="0.1106"/>
    <x v="1310"/>
    <x v="8"/>
    <x v="20"/>
  </r>
  <r>
    <n v="1808"/>
    <x v="1808"/>
    <x v="1806"/>
    <n v="28000"/>
    <n v="11594"/>
    <x v="2"/>
    <x v="0"/>
    <x v="0"/>
    <n v="1486830030"/>
    <n v="1483806030"/>
    <x v="1"/>
    <n v="96"/>
    <x v="1"/>
    <x v="20"/>
    <n v="0.41407142857142859"/>
    <x v="1311"/>
    <x v="8"/>
    <x v="20"/>
  </r>
  <r>
    <n v="1809"/>
    <x v="1809"/>
    <x v="1807"/>
    <n v="3500"/>
    <n v="380"/>
    <x v="2"/>
    <x v="5"/>
    <x v="5"/>
    <n v="1425246439"/>
    <n v="1422222439"/>
    <x v="1"/>
    <n v="9"/>
    <x v="1"/>
    <x v="20"/>
    <n v="0.10857142857142857"/>
    <x v="1312"/>
    <x v="8"/>
    <x v="20"/>
  </r>
  <r>
    <n v="1810"/>
    <x v="1810"/>
    <x v="1808"/>
    <n v="450"/>
    <n v="15"/>
    <x v="2"/>
    <x v="0"/>
    <x v="0"/>
    <n v="1408657826"/>
    <n v="1407621026"/>
    <x v="0"/>
    <n v="2"/>
    <x v="1"/>
    <x v="20"/>
    <n v="3.3333333333333333E-2"/>
    <x v="507"/>
    <x v="8"/>
    <x v="20"/>
  </r>
  <r>
    <n v="1811"/>
    <x v="1811"/>
    <x v="1809"/>
    <n v="54000"/>
    <n v="40"/>
    <x v="2"/>
    <x v="0"/>
    <x v="0"/>
    <n v="1414123200"/>
    <n v="1408962270"/>
    <x v="0"/>
    <n v="26"/>
    <x v="1"/>
    <x v="20"/>
    <n v="7.407407407407407E-4"/>
    <x v="1313"/>
    <x v="8"/>
    <x v="20"/>
  </r>
  <r>
    <n v="1812"/>
    <x v="1812"/>
    <x v="1810"/>
    <n v="6500"/>
    <n v="865"/>
    <x v="2"/>
    <x v="1"/>
    <x v="1"/>
    <n v="1467531536"/>
    <n v="1464939536"/>
    <x v="0"/>
    <n v="23"/>
    <x v="1"/>
    <x v="20"/>
    <n v="0.13307692307692306"/>
    <x v="1314"/>
    <x v="8"/>
    <x v="20"/>
  </r>
  <r>
    <n v="1813"/>
    <x v="1813"/>
    <x v="1811"/>
    <n v="8750"/>
    <n v="0"/>
    <x v="2"/>
    <x v="1"/>
    <x v="1"/>
    <n v="1407532812"/>
    <n v="1404940812"/>
    <x v="0"/>
    <n v="0"/>
    <x v="1"/>
    <x v="20"/>
    <n v="0"/>
    <x v="121"/>
    <x v="8"/>
    <x v="20"/>
  </r>
  <r>
    <n v="1814"/>
    <x v="1814"/>
    <x v="1812"/>
    <n v="12000"/>
    <n v="5902"/>
    <x v="2"/>
    <x v="1"/>
    <x v="1"/>
    <n v="1425108736"/>
    <n v="1422516736"/>
    <x v="0"/>
    <n v="140"/>
    <x v="1"/>
    <x v="20"/>
    <n v="0.49183333333333334"/>
    <x v="1315"/>
    <x v="8"/>
    <x v="20"/>
  </r>
  <r>
    <n v="1815"/>
    <x v="1815"/>
    <x v="1813"/>
    <n v="3000"/>
    <n v="0"/>
    <x v="2"/>
    <x v="0"/>
    <x v="0"/>
    <n v="1435787137"/>
    <n v="1434577537"/>
    <x v="0"/>
    <n v="0"/>
    <x v="1"/>
    <x v="20"/>
    <n v="0"/>
    <x v="121"/>
    <x v="8"/>
    <x v="20"/>
  </r>
  <r>
    <n v="1816"/>
    <x v="1816"/>
    <x v="1814"/>
    <n v="25000"/>
    <n v="509"/>
    <x v="2"/>
    <x v="16"/>
    <x v="11"/>
    <n v="1469473200"/>
    <n v="1467061303"/>
    <x v="0"/>
    <n v="6"/>
    <x v="1"/>
    <x v="20"/>
    <n v="2.036E-2"/>
    <x v="1316"/>
    <x v="8"/>
    <x v="20"/>
  </r>
  <r>
    <n v="1817"/>
    <x v="1817"/>
    <x v="1815"/>
    <n v="18000"/>
    <n v="9419"/>
    <x v="2"/>
    <x v="0"/>
    <x v="0"/>
    <n v="1485759540"/>
    <n v="1480607607"/>
    <x v="0"/>
    <n v="100"/>
    <x v="1"/>
    <x v="20"/>
    <n v="0.52327777777777773"/>
    <x v="1317"/>
    <x v="8"/>
    <x v="20"/>
  </r>
  <r>
    <n v="1818"/>
    <x v="1818"/>
    <x v="1816"/>
    <n v="15000"/>
    <n v="0"/>
    <x v="2"/>
    <x v="0"/>
    <x v="0"/>
    <n v="1428035850"/>
    <n v="1425447450"/>
    <x v="0"/>
    <n v="0"/>
    <x v="1"/>
    <x v="20"/>
    <n v="0"/>
    <x v="121"/>
    <x v="8"/>
    <x v="20"/>
  </r>
  <r>
    <n v="1819"/>
    <x v="1819"/>
    <x v="1817"/>
    <n v="1200"/>
    <n v="25"/>
    <x v="2"/>
    <x v="0"/>
    <x v="0"/>
    <n v="1406743396"/>
    <n v="1404151396"/>
    <x v="0"/>
    <n v="4"/>
    <x v="1"/>
    <x v="20"/>
    <n v="2.0833333333333332E-2"/>
    <x v="1318"/>
    <x v="8"/>
    <x v="20"/>
  </r>
  <r>
    <n v="1820"/>
    <x v="1820"/>
    <x v="1818"/>
    <n v="26000"/>
    <n v="1707"/>
    <x v="2"/>
    <x v="0"/>
    <x v="0"/>
    <n v="1427850090"/>
    <n v="1425261690"/>
    <x v="0"/>
    <n v="8"/>
    <x v="1"/>
    <x v="20"/>
    <n v="6.565384615384616E-2"/>
    <x v="1319"/>
    <x v="8"/>
    <x v="20"/>
  </r>
  <r>
    <n v="1821"/>
    <x v="1821"/>
    <x v="1819"/>
    <n v="2500"/>
    <n v="3372.25"/>
    <x v="0"/>
    <x v="0"/>
    <x v="0"/>
    <n v="1330760367"/>
    <n v="1326872367"/>
    <x v="0"/>
    <n v="57"/>
    <x v="0"/>
    <x v="11"/>
    <n v="1.3489"/>
    <x v="1320"/>
    <x v="4"/>
    <x v="11"/>
  </r>
  <r>
    <n v="1822"/>
    <x v="1822"/>
    <x v="1820"/>
    <n v="300"/>
    <n v="300"/>
    <x v="0"/>
    <x v="5"/>
    <x v="5"/>
    <n v="1391194860"/>
    <n v="1388084862"/>
    <x v="0"/>
    <n v="11"/>
    <x v="0"/>
    <x v="11"/>
    <n v="1"/>
    <x v="50"/>
    <x v="4"/>
    <x v="11"/>
  </r>
  <r>
    <n v="1823"/>
    <x v="1823"/>
    <x v="1821"/>
    <n v="700"/>
    <n v="811"/>
    <x v="0"/>
    <x v="0"/>
    <x v="0"/>
    <n v="1351095976"/>
    <n v="1348503976"/>
    <x v="0"/>
    <n v="33"/>
    <x v="0"/>
    <x v="11"/>
    <n v="1.1585714285714286"/>
    <x v="1321"/>
    <x v="4"/>
    <x v="11"/>
  </r>
  <r>
    <n v="1824"/>
    <x v="1824"/>
    <x v="1822"/>
    <n v="3000"/>
    <n v="3002"/>
    <x v="0"/>
    <x v="0"/>
    <x v="0"/>
    <n v="1389146880"/>
    <n v="1387403967"/>
    <x v="0"/>
    <n v="40"/>
    <x v="0"/>
    <x v="11"/>
    <n v="1.0006666666666666"/>
    <x v="1322"/>
    <x v="4"/>
    <x v="11"/>
  </r>
  <r>
    <n v="1825"/>
    <x v="1825"/>
    <x v="1823"/>
    <n v="2000"/>
    <n v="2101"/>
    <x v="0"/>
    <x v="0"/>
    <x v="0"/>
    <n v="1373572903"/>
    <n v="1371585703"/>
    <x v="0"/>
    <n v="50"/>
    <x v="0"/>
    <x v="11"/>
    <n v="1.0505"/>
    <x v="1323"/>
    <x v="4"/>
    <x v="11"/>
  </r>
  <r>
    <n v="1826"/>
    <x v="1826"/>
    <x v="1824"/>
    <n v="2000"/>
    <n v="2020"/>
    <x v="0"/>
    <x v="0"/>
    <x v="0"/>
    <n v="1392675017"/>
    <n v="1390083017"/>
    <x v="0"/>
    <n v="38"/>
    <x v="0"/>
    <x v="11"/>
    <n v="1.01"/>
    <x v="1324"/>
    <x v="4"/>
    <x v="11"/>
  </r>
  <r>
    <n v="1827"/>
    <x v="1827"/>
    <x v="1825"/>
    <n v="8000"/>
    <n v="8053"/>
    <x v="0"/>
    <x v="0"/>
    <x v="0"/>
    <n v="1299138561"/>
    <n v="1294818561"/>
    <x v="0"/>
    <n v="96"/>
    <x v="0"/>
    <x v="11"/>
    <n v="1.0066250000000001"/>
    <x v="1325"/>
    <x v="4"/>
    <x v="11"/>
  </r>
  <r>
    <n v="1828"/>
    <x v="1828"/>
    <x v="1826"/>
    <n v="20000"/>
    <n v="20032"/>
    <x v="0"/>
    <x v="0"/>
    <x v="0"/>
    <n v="1399672800"/>
    <n v="1396906530"/>
    <x v="0"/>
    <n v="48"/>
    <x v="0"/>
    <x v="11"/>
    <n v="1.0016"/>
    <x v="1326"/>
    <x v="4"/>
    <x v="11"/>
  </r>
  <r>
    <n v="1829"/>
    <x v="1829"/>
    <x v="1827"/>
    <n v="1500"/>
    <n v="2500.25"/>
    <x v="0"/>
    <x v="0"/>
    <x v="0"/>
    <n v="1295647200"/>
    <n v="1291428371"/>
    <x v="0"/>
    <n v="33"/>
    <x v="0"/>
    <x v="11"/>
    <n v="1.6668333333333334"/>
    <x v="1327"/>
    <x v="4"/>
    <x v="11"/>
  </r>
  <r>
    <n v="1830"/>
    <x v="1830"/>
    <x v="1828"/>
    <n v="15000"/>
    <n v="15230"/>
    <x v="0"/>
    <x v="0"/>
    <x v="0"/>
    <n v="1393259107"/>
    <n v="1390667107"/>
    <x v="0"/>
    <n v="226"/>
    <x v="0"/>
    <x v="11"/>
    <n v="1.0153333333333334"/>
    <x v="1328"/>
    <x v="4"/>
    <x v="11"/>
  </r>
  <r>
    <n v="1831"/>
    <x v="1831"/>
    <x v="1829"/>
    <n v="1000"/>
    <n v="1030"/>
    <x v="0"/>
    <x v="0"/>
    <x v="0"/>
    <n v="1336866863"/>
    <n v="1335570863"/>
    <x v="0"/>
    <n v="14"/>
    <x v="0"/>
    <x v="11"/>
    <n v="1.03"/>
    <x v="1329"/>
    <x v="4"/>
    <x v="11"/>
  </r>
  <r>
    <n v="1832"/>
    <x v="1832"/>
    <x v="1830"/>
    <n v="350"/>
    <n v="500"/>
    <x v="0"/>
    <x v="0"/>
    <x v="0"/>
    <n v="1299243427"/>
    <n v="1296651427"/>
    <x v="0"/>
    <n v="20"/>
    <x v="0"/>
    <x v="11"/>
    <n v="1.4285714285714286"/>
    <x v="384"/>
    <x v="4"/>
    <x v="11"/>
  </r>
  <r>
    <n v="1833"/>
    <x v="1833"/>
    <x v="1831"/>
    <n v="400"/>
    <n v="1050"/>
    <x v="0"/>
    <x v="0"/>
    <x v="0"/>
    <n v="1362211140"/>
    <n v="1359421403"/>
    <x v="0"/>
    <n v="25"/>
    <x v="0"/>
    <x v="11"/>
    <n v="2.625"/>
    <x v="840"/>
    <x v="4"/>
    <x v="11"/>
  </r>
  <r>
    <n v="1834"/>
    <x v="1834"/>
    <x v="1832"/>
    <n v="10000"/>
    <n v="11805"/>
    <x v="0"/>
    <x v="0"/>
    <x v="0"/>
    <n v="1422140895"/>
    <n v="1418684895"/>
    <x v="0"/>
    <n v="90"/>
    <x v="0"/>
    <x v="11"/>
    <n v="1.1805000000000001"/>
    <x v="1330"/>
    <x v="4"/>
    <x v="11"/>
  </r>
  <r>
    <n v="1835"/>
    <x v="1835"/>
    <x v="1833"/>
    <n v="500"/>
    <n v="520"/>
    <x v="0"/>
    <x v="1"/>
    <x v="1"/>
    <n v="1459439471"/>
    <n v="1456851071"/>
    <x v="0"/>
    <n v="11"/>
    <x v="0"/>
    <x v="11"/>
    <n v="1.04"/>
    <x v="1331"/>
    <x v="4"/>
    <x v="11"/>
  </r>
  <r>
    <n v="1836"/>
    <x v="1836"/>
    <x v="1834"/>
    <n v="5000"/>
    <n v="10017"/>
    <x v="0"/>
    <x v="0"/>
    <x v="0"/>
    <n v="1361129129"/>
    <n v="1359660329"/>
    <x v="0"/>
    <n v="55"/>
    <x v="0"/>
    <x v="11"/>
    <n v="2.0034000000000001"/>
    <x v="1332"/>
    <x v="4"/>
    <x v="11"/>
  </r>
  <r>
    <n v="1837"/>
    <x v="1837"/>
    <x v="1835"/>
    <n v="600"/>
    <n v="1841"/>
    <x v="0"/>
    <x v="0"/>
    <x v="0"/>
    <n v="1332029335"/>
    <n v="1326848935"/>
    <x v="0"/>
    <n v="30"/>
    <x v="0"/>
    <x v="11"/>
    <n v="3.0683333333333334"/>
    <x v="1333"/>
    <x v="4"/>
    <x v="11"/>
  </r>
  <r>
    <n v="1838"/>
    <x v="1838"/>
    <x v="1836"/>
    <n v="1000"/>
    <n v="1001.49"/>
    <x v="0"/>
    <x v="0"/>
    <x v="0"/>
    <n v="1317438000"/>
    <n v="1314989557"/>
    <x v="0"/>
    <n v="28"/>
    <x v="0"/>
    <x v="11"/>
    <n v="1.00149"/>
    <x v="1334"/>
    <x v="4"/>
    <x v="11"/>
  </r>
  <r>
    <n v="1839"/>
    <x v="1839"/>
    <x v="1837"/>
    <n v="1000"/>
    <n v="2053"/>
    <x v="0"/>
    <x v="0"/>
    <x v="0"/>
    <n v="1475342382"/>
    <n v="1472750382"/>
    <x v="0"/>
    <n v="45"/>
    <x v="0"/>
    <x v="11"/>
    <n v="2.0529999999999999"/>
    <x v="1335"/>
    <x v="4"/>
    <x v="11"/>
  </r>
  <r>
    <n v="1840"/>
    <x v="1840"/>
    <x v="1838"/>
    <n v="900"/>
    <n v="980"/>
    <x v="0"/>
    <x v="0"/>
    <x v="0"/>
    <n v="1367902740"/>
    <n v="1366251510"/>
    <x v="0"/>
    <n v="13"/>
    <x v="0"/>
    <x v="11"/>
    <n v="1.0888888888888888"/>
    <x v="1336"/>
    <x v="4"/>
    <x v="11"/>
  </r>
  <r>
    <n v="1841"/>
    <x v="1841"/>
    <x v="1839"/>
    <n v="2000"/>
    <n v="2035"/>
    <x v="0"/>
    <x v="0"/>
    <x v="0"/>
    <n v="1400561940"/>
    <n v="1397679445"/>
    <x v="0"/>
    <n v="40"/>
    <x v="0"/>
    <x v="11"/>
    <n v="1.0175000000000001"/>
    <x v="1337"/>
    <x v="4"/>
    <x v="11"/>
  </r>
  <r>
    <n v="1842"/>
    <x v="1842"/>
    <x v="1840"/>
    <n v="2000"/>
    <n v="2505"/>
    <x v="0"/>
    <x v="0"/>
    <x v="0"/>
    <n v="1425275940"/>
    <n v="1422371381"/>
    <x v="0"/>
    <n v="21"/>
    <x v="0"/>
    <x v="11"/>
    <n v="1.2524999999999999"/>
    <x v="1338"/>
    <x v="4"/>
    <x v="11"/>
  </r>
  <r>
    <n v="1843"/>
    <x v="1843"/>
    <x v="1841"/>
    <n v="10000"/>
    <n v="12400.61"/>
    <x v="0"/>
    <x v="0"/>
    <x v="0"/>
    <n v="1298245954"/>
    <n v="1295653954"/>
    <x v="0"/>
    <n v="134"/>
    <x v="0"/>
    <x v="11"/>
    <n v="1.2400610000000001"/>
    <x v="1339"/>
    <x v="4"/>
    <x v="11"/>
  </r>
  <r>
    <n v="1844"/>
    <x v="1844"/>
    <x v="1842"/>
    <n v="1500"/>
    <n v="1521"/>
    <x v="0"/>
    <x v="0"/>
    <x v="0"/>
    <n v="1307761200"/>
    <n v="1304464914"/>
    <x v="0"/>
    <n v="20"/>
    <x v="0"/>
    <x v="11"/>
    <n v="1.014"/>
    <x v="1340"/>
    <x v="4"/>
    <x v="11"/>
  </r>
  <r>
    <n v="1845"/>
    <x v="1845"/>
    <x v="1843"/>
    <n v="1000"/>
    <n v="1000"/>
    <x v="0"/>
    <x v="0"/>
    <x v="0"/>
    <n v="1466139300"/>
    <n v="1464854398"/>
    <x v="0"/>
    <n v="19"/>
    <x v="0"/>
    <x v="11"/>
    <n v="1"/>
    <x v="1341"/>
    <x v="4"/>
    <x v="11"/>
  </r>
  <r>
    <n v="1846"/>
    <x v="1846"/>
    <x v="1844"/>
    <n v="15000"/>
    <n v="20689"/>
    <x v="0"/>
    <x v="0"/>
    <x v="0"/>
    <n v="1355585777"/>
    <n v="1352993777"/>
    <x v="0"/>
    <n v="209"/>
    <x v="0"/>
    <x v="11"/>
    <n v="1.3792666666666666"/>
    <x v="1342"/>
    <x v="4"/>
    <x v="11"/>
  </r>
  <r>
    <n v="1847"/>
    <x v="1847"/>
    <x v="1845"/>
    <n v="2500"/>
    <n v="3022"/>
    <x v="0"/>
    <x v="0"/>
    <x v="0"/>
    <n v="1429594832"/>
    <n v="1427780432"/>
    <x v="0"/>
    <n v="38"/>
    <x v="0"/>
    <x v="11"/>
    <n v="1.2088000000000001"/>
    <x v="1343"/>
    <x v="4"/>
    <x v="11"/>
  </r>
  <r>
    <n v="1848"/>
    <x v="1848"/>
    <x v="1846"/>
    <n v="3000"/>
    <n v="3221"/>
    <x v="0"/>
    <x v="0"/>
    <x v="0"/>
    <n v="1312095540"/>
    <n v="1306608888"/>
    <x v="0"/>
    <n v="24"/>
    <x v="0"/>
    <x v="11"/>
    <n v="1.0736666666666668"/>
    <x v="1344"/>
    <x v="4"/>
    <x v="11"/>
  </r>
  <r>
    <n v="1849"/>
    <x v="1849"/>
    <x v="1847"/>
    <n v="300"/>
    <n v="301"/>
    <x v="0"/>
    <x v="0"/>
    <x v="0"/>
    <n v="1350505059"/>
    <n v="1347913059"/>
    <x v="0"/>
    <n v="8"/>
    <x v="0"/>
    <x v="11"/>
    <n v="1.0033333333333334"/>
    <x v="1345"/>
    <x v="4"/>
    <x v="11"/>
  </r>
  <r>
    <n v="1850"/>
    <x v="1850"/>
    <x v="1848"/>
    <n v="9000"/>
    <n v="9137"/>
    <x v="0"/>
    <x v="0"/>
    <x v="0"/>
    <n v="1405033300"/>
    <n v="1402441300"/>
    <x v="0"/>
    <n v="179"/>
    <x v="0"/>
    <x v="11"/>
    <n v="1.0152222222222222"/>
    <x v="1346"/>
    <x v="4"/>
    <x v="11"/>
  </r>
  <r>
    <n v="1851"/>
    <x v="1851"/>
    <x v="1849"/>
    <n v="1300"/>
    <n v="1301"/>
    <x v="0"/>
    <x v="0"/>
    <x v="0"/>
    <n v="1406509200"/>
    <n v="1404769538"/>
    <x v="0"/>
    <n v="26"/>
    <x v="0"/>
    <x v="11"/>
    <n v="1.0007692307692309"/>
    <x v="1347"/>
    <x v="4"/>
    <x v="11"/>
  </r>
  <r>
    <n v="1852"/>
    <x v="1852"/>
    <x v="1850"/>
    <n v="15000"/>
    <n v="17545"/>
    <x v="0"/>
    <x v="0"/>
    <x v="0"/>
    <n v="1429920000"/>
    <n v="1426703452"/>
    <x v="0"/>
    <n v="131"/>
    <x v="0"/>
    <x v="11"/>
    <n v="1.1696666666666666"/>
    <x v="1348"/>
    <x v="4"/>
    <x v="11"/>
  </r>
  <r>
    <n v="1853"/>
    <x v="1853"/>
    <x v="1851"/>
    <n v="800"/>
    <n v="815"/>
    <x v="0"/>
    <x v="0"/>
    <x v="0"/>
    <n v="1352860017"/>
    <n v="1348536417"/>
    <x v="0"/>
    <n v="14"/>
    <x v="0"/>
    <x v="11"/>
    <n v="1.01875"/>
    <x v="1349"/>
    <x v="4"/>
    <x v="11"/>
  </r>
  <r>
    <n v="1854"/>
    <x v="1854"/>
    <x v="1852"/>
    <n v="15000"/>
    <n v="15318.55"/>
    <x v="0"/>
    <x v="0"/>
    <x v="0"/>
    <n v="1369355437"/>
    <n v="1366763437"/>
    <x v="0"/>
    <n v="174"/>
    <x v="0"/>
    <x v="11"/>
    <n v="1.0212366666666666"/>
    <x v="1350"/>
    <x v="4"/>
    <x v="11"/>
  </r>
  <r>
    <n v="1855"/>
    <x v="1855"/>
    <x v="1853"/>
    <n v="8750"/>
    <n v="13480.16"/>
    <x v="0"/>
    <x v="5"/>
    <x v="5"/>
    <n v="1389012940"/>
    <n v="1385124940"/>
    <x v="0"/>
    <n v="191"/>
    <x v="0"/>
    <x v="11"/>
    <n v="1.5405897142857143"/>
    <x v="1351"/>
    <x v="4"/>
    <x v="11"/>
  </r>
  <r>
    <n v="1856"/>
    <x v="1856"/>
    <x v="1854"/>
    <n v="2000"/>
    <n v="2025"/>
    <x v="0"/>
    <x v="0"/>
    <x v="0"/>
    <n v="1405715472"/>
    <n v="1403901072"/>
    <x v="0"/>
    <n v="38"/>
    <x v="0"/>
    <x v="11"/>
    <n v="1.0125"/>
    <x v="1352"/>
    <x v="4"/>
    <x v="11"/>
  </r>
  <r>
    <n v="1857"/>
    <x v="1857"/>
    <x v="1855"/>
    <n v="3000"/>
    <n v="3000"/>
    <x v="0"/>
    <x v="0"/>
    <x v="0"/>
    <n v="1410546413"/>
    <n v="1407954413"/>
    <x v="0"/>
    <n v="22"/>
    <x v="0"/>
    <x v="11"/>
    <n v="1"/>
    <x v="1353"/>
    <x v="4"/>
    <x v="11"/>
  </r>
  <r>
    <n v="1858"/>
    <x v="1858"/>
    <x v="1856"/>
    <n v="5555.55"/>
    <n v="6041.55"/>
    <x v="0"/>
    <x v="0"/>
    <x v="0"/>
    <n v="1324014521"/>
    <n v="1318826921"/>
    <x v="0"/>
    <n v="149"/>
    <x v="0"/>
    <x v="11"/>
    <n v="1.0874800874800874"/>
    <x v="1354"/>
    <x v="4"/>
    <x v="11"/>
  </r>
  <r>
    <n v="1859"/>
    <x v="1859"/>
    <x v="1857"/>
    <n v="3000"/>
    <n v="3955"/>
    <x v="0"/>
    <x v="0"/>
    <x v="0"/>
    <n v="1316716129"/>
    <n v="1314124129"/>
    <x v="0"/>
    <n v="56"/>
    <x v="0"/>
    <x v="11"/>
    <n v="1.3183333333333334"/>
    <x v="1355"/>
    <x v="4"/>
    <x v="11"/>
  </r>
  <r>
    <n v="1860"/>
    <x v="1860"/>
    <x v="1858"/>
    <n v="750"/>
    <n v="1001"/>
    <x v="0"/>
    <x v="0"/>
    <x v="0"/>
    <n v="1391706084"/>
    <n v="1389891684"/>
    <x v="0"/>
    <n v="19"/>
    <x v="0"/>
    <x v="11"/>
    <n v="1.3346666666666667"/>
    <x v="1356"/>
    <x v="4"/>
    <x v="11"/>
  </r>
  <r>
    <n v="1861"/>
    <x v="1861"/>
    <x v="1859"/>
    <n v="250000"/>
    <n v="0"/>
    <x v="2"/>
    <x v="1"/>
    <x v="1"/>
    <n v="1422256341"/>
    <n v="1419664341"/>
    <x v="0"/>
    <n v="0"/>
    <x v="1"/>
    <x v="18"/>
    <n v="0"/>
    <x v="121"/>
    <x v="6"/>
    <x v="18"/>
  </r>
  <r>
    <n v="1862"/>
    <x v="1862"/>
    <x v="1860"/>
    <n v="18000"/>
    <n v="1455"/>
    <x v="2"/>
    <x v="0"/>
    <x v="0"/>
    <n v="1488958200"/>
    <n v="1484912974"/>
    <x v="0"/>
    <n v="16"/>
    <x v="1"/>
    <x v="18"/>
    <n v="8.0833333333333326E-2"/>
    <x v="1357"/>
    <x v="6"/>
    <x v="18"/>
  </r>
  <r>
    <n v="1863"/>
    <x v="1863"/>
    <x v="1861"/>
    <n v="2500"/>
    <n v="10"/>
    <x v="2"/>
    <x v="0"/>
    <x v="0"/>
    <n v="1402600085"/>
    <n v="1400008085"/>
    <x v="0"/>
    <n v="2"/>
    <x v="1"/>
    <x v="18"/>
    <n v="4.0000000000000001E-3"/>
    <x v="144"/>
    <x v="6"/>
    <x v="18"/>
  </r>
  <r>
    <n v="1864"/>
    <x v="1864"/>
    <x v="1862"/>
    <n v="6500"/>
    <n v="2788"/>
    <x v="2"/>
    <x v="0"/>
    <x v="0"/>
    <n v="1399223500"/>
    <n v="1396631500"/>
    <x v="0"/>
    <n v="48"/>
    <x v="1"/>
    <x v="18"/>
    <n v="0.42892307692307691"/>
    <x v="1358"/>
    <x v="6"/>
    <x v="18"/>
  </r>
  <r>
    <n v="1865"/>
    <x v="1865"/>
    <x v="1863"/>
    <n v="110000"/>
    <n v="4"/>
    <x v="2"/>
    <x v="1"/>
    <x v="1"/>
    <n v="1478425747"/>
    <n v="1475398147"/>
    <x v="0"/>
    <n v="2"/>
    <x v="1"/>
    <x v="18"/>
    <n v="3.6363636363636364E-5"/>
    <x v="453"/>
    <x v="6"/>
    <x v="18"/>
  </r>
  <r>
    <n v="1866"/>
    <x v="1866"/>
    <x v="1864"/>
    <n v="25000"/>
    <n v="125"/>
    <x v="2"/>
    <x v="0"/>
    <x v="0"/>
    <n v="1488340800"/>
    <n v="1483768497"/>
    <x v="0"/>
    <n v="2"/>
    <x v="1"/>
    <x v="18"/>
    <n v="5.0000000000000001E-3"/>
    <x v="372"/>
    <x v="6"/>
    <x v="18"/>
  </r>
  <r>
    <n v="1867"/>
    <x v="1867"/>
    <x v="1865"/>
    <n v="20000"/>
    <n v="10"/>
    <x v="2"/>
    <x v="0"/>
    <x v="0"/>
    <n v="1478383912"/>
    <n v="1475791912"/>
    <x v="0"/>
    <n v="1"/>
    <x v="1"/>
    <x v="18"/>
    <n v="5.0000000000000001E-4"/>
    <x v="119"/>
    <x v="6"/>
    <x v="18"/>
  </r>
  <r>
    <n v="1868"/>
    <x v="1868"/>
    <x v="1866"/>
    <n v="25000"/>
    <n v="1217"/>
    <x v="2"/>
    <x v="0"/>
    <x v="0"/>
    <n v="1450166340"/>
    <n v="1448044925"/>
    <x v="0"/>
    <n v="17"/>
    <x v="1"/>
    <x v="18"/>
    <n v="4.8680000000000001E-2"/>
    <x v="1359"/>
    <x v="6"/>
    <x v="18"/>
  </r>
  <r>
    <n v="1869"/>
    <x v="1869"/>
    <x v="1867"/>
    <n v="10000"/>
    <n v="0"/>
    <x v="2"/>
    <x v="0"/>
    <x v="0"/>
    <n v="1483488249"/>
    <n v="1480896249"/>
    <x v="0"/>
    <n v="0"/>
    <x v="1"/>
    <x v="18"/>
    <n v="0"/>
    <x v="121"/>
    <x v="6"/>
    <x v="18"/>
  </r>
  <r>
    <n v="1870"/>
    <x v="1870"/>
    <x v="1868"/>
    <n v="3500"/>
    <n v="361"/>
    <x v="2"/>
    <x v="0"/>
    <x v="0"/>
    <n v="1454213820"/>
    <n v="1451723535"/>
    <x v="0"/>
    <n v="11"/>
    <x v="1"/>
    <x v="18"/>
    <n v="0.10314285714285715"/>
    <x v="1360"/>
    <x v="6"/>
    <x v="18"/>
  </r>
  <r>
    <n v="1871"/>
    <x v="1871"/>
    <x v="1869"/>
    <n v="6500"/>
    <n v="4666"/>
    <x v="2"/>
    <x v="0"/>
    <x v="0"/>
    <n v="1416512901"/>
    <n v="1413053301"/>
    <x v="0"/>
    <n v="95"/>
    <x v="1"/>
    <x v="18"/>
    <n v="0.7178461538461538"/>
    <x v="1361"/>
    <x v="6"/>
    <x v="18"/>
  </r>
  <r>
    <n v="1872"/>
    <x v="1872"/>
    <x v="1870"/>
    <n v="20000"/>
    <n v="212"/>
    <x v="2"/>
    <x v="0"/>
    <x v="0"/>
    <n v="1435633602"/>
    <n v="1433041602"/>
    <x v="0"/>
    <n v="13"/>
    <x v="1"/>
    <x v="18"/>
    <n v="1.06E-2"/>
    <x v="1362"/>
    <x v="6"/>
    <x v="18"/>
  </r>
  <r>
    <n v="1873"/>
    <x v="1873"/>
    <x v="1871"/>
    <n v="8000"/>
    <n v="36"/>
    <x v="2"/>
    <x v="5"/>
    <x v="5"/>
    <n v="1436373900"/>
    <n v="1433861210"/>
    <x v="0"/>
    <n v="2"/>
    <x v="1"/>
    <x v="18"/>
    <n v="4.4999999999999997E-3"/>
    <x v="666"/>
    <x v="6"/>
    <x v="18"/>
  </r>
  <r>
    <n v="1874"/>
    <x v="1874"/>
    <x v="1872"/>
    <n v="160000"/>
    <n v="26"/>
    <x v="2"/>
    <x v="0"/>
    <x v="0"/>
    <n v="1467155733"/>
    <n v="1465427733"/>
    <x v="0"/>
    <n v="2"/>
    <x v="1"/>
    <x v="18"/>
    <n v="1.6249999999999999E-4"/>
    <x v="31"/>
    <x v="6"/>
    <x v="18"/>
  </r>
  <r>
    <n v="1875"/>
    <x v="1875"/>
    <x v="1873"/>
    <n v="10000"/>
    <n v="51"/>
    <x v="2"/>
    <x v="0"/>
    <x v="0"/>
    <n v="1470519308"/>
    <n v="1465335308"/>
    <x v="0"/>
    <n v="3"/>
    <x v="1"/>
    <x v="18"/>
    <n v="5.1000000000000004E-3"/>
    <x v="1363"/>
    <x v="6"/>
    <x v="18"/>
  </r>
  <r>
    <n v="1876"/>
    <x v="1876"/>
    <x v="1874"/>
    <n v="280"/>
    <n v="0"/>
    <x v="2"/>
    <x v="2"/>
    <x v="2"/>
    <n v="1402901405"/>
    <n v="1400309405"/>
    <x v="0"/>
    <n v="0"/>
    <x v="1"/>
    <x v="18"/>
    <n v="0"/>
    <x v="121"/>
    <x v="6"/>
    <x v="18"/>
  </r>
  <r>
    <n v="1877"/>
    <x v="1877"/>
    <x v="1875"/>
    <n v="60"/>
    <n v="0"/>
    <x v="2"/>
    <x v="0"/>
    <x v="0"/>
    <n v="1425170525"/>
    <n v="1422664925"/>
    <x v="0"/>
    <n v="0"/>
    <x v="1"/>
    <x v="18"/>
    <n v="0"/>
    <x v="121"/>
    <x v="6"/>
    <x v="18"/>
  </r>
  <r>
    <n v="1878"/>
    <x v="1878"/>
    <x v="1876"/>
    <n v="8000"/>
    <n v="0"/>
    <x v="2"/>
    <x v="2"/>
    <x v="2"/>
    <n v="1402618355"/>
    <n v="1400026355"/>
    <x v="0"/>
    <n v="0"/>
    <x v="1"/>
    <x v="18"/>
    <n v="0"/>
    <x v="121"/>
    <x v="6"/>
    <x v="18"/>
  </r>
  <r>
    <n v="1879"/>
    <x v="1879"/>
    <x v="1877"/>
    <n v="5000"/>
    <n v="6"/>
    <x v="2"/>
    <x v="3"/>
    <x v="3"/>
    <n v="1457966129"/>
    <n v="1455377729"/>
    <x v="0"/>
    <n v="2"/>
    <x v="1"/>
    <x v="18"/>
    <n v="1.1999999999999999E-3"/>
    <x v="366"/>
    <x v="6"/>
    <x v="18"/>
  </r>
  <r>
    <n v="1880"/>
    <x v="1880"/>
    <x v="1878"/>
    <n v="5000"/>
    <n v="1004"/>
    <x v="2"/>
    <x v="1"/>
    <x v="1"/>
    <n v="1459341380"/>
    <n v="1456839380"/>
    <x v="0"/>
    <n v="24"/>
    <x v="1"/>
    <x v="18"/>
    <n v="0.20080000000000001"/>
    <x v="1364"/>
    <x v="6"/>
    <x v="18"/>
  </r>
  <r>
    <n v="1881"/>
    <x v="1881"/>
    <x v="1879"/>
    <n v="2000"/>
    <n v="3453.69"/>
    <x v="0"/>
    <x v="0"/>
    <x v="0"/>
    <n v="1425955189"/>
    <n v="1423366789"/>
    <x v="0"/>
    <n v="70"/>
    <x v="0"/>
    <x v="14"/>
    <n v="1.726845"/>
    <x v="1365"/>
    <x v="4"/>
    <x v="14"/>
  </r>
  <r>
    <n v="1882"/>
    <x v="1882"/>
    <x v="1880"/>
    <n v="3350"/>
    <n v="3380"/>
    <x v="0"/>
    <x v="0"/>
    <x v="0"/>
    <n v="1341964080"/>
    <n v="1339109212"/>
    <x v="0"/>
    <n v="81"/>
    <x v="0"/>
    <x v="14"/>
    <n v="1.008955223880597"/>
    <x v="1366"/>
    <x v="4"/>
    <x v="14"/>
  </r>
  <r>
    <n v="1883"/>
    <x v="1883"/>
    <x v="1881"/>
    <n v="999"/>
    <n v="1047"/>
    <x v="0"/>
    <x v="0"/>
    <x v="0"/>
    <n v="1333921508"/>
    <n v="1331333108"/>
    <x v="0"/>
    <n v="32"/>
    <x v="0"/>
    <x v="14"/>
    <n v="1.0480480480480481"/>
    <x v="1367"/>
    <x v="4"/>
    <x v="14"/>
  </r>
  <r>
    <n v="1884"/>
    <x v="1884"/>
    <x v="1882"/>
    <n v="1000"/>
    <n v="1351"/>
    <x v="0"/>
    <x v="0"/>
    <x v="0"/>
    <n v="1354017600"/>
    <n v="1350967535"/>
    <x v="0"/>
    <n v="26"/>
    <x v="0"/>
    <x v="14"/>
    <n v="1.351"/>
    <x v="1368"/>
    <x v="4"/>
    <x v="14"/>
  </r>
  <r>
    <n v="1885"/>
    <x v="1885"/>
    <x v="1883"/>
    <n v="4575"/>
    <n v="5322"/>
    <x v="0"/>
    <x v="0"/>
    <x v="0"/>
    <n v="1344636000"/>
    <n v="1341800110"/>
    <x v="0"/>
    <n v="105"/>
    <x v="0"/>
    <x v="14"/>
    <n v="1.1632786885245903"/>
    <x v="1369"/>
    <x v="4"/>
    <x v="14"/>
  </r>
  <r>
    <n v="1886"/>
    <x v="1886"/>
    <x v="1884"/>
    <n v="1200"/>
    <n v="1225"/>
    <x v="0"/>
    <x v="0"/>
    <x v="0"/>
    <n v="1415832338"/>
    <n v="1413236738"/>
    <x v="0"/>
    <n v="29"/>
    <x v="0"/>
    <x v="14"/>
    <n v="1.0208333333333333"/>
    <x v="1370"/>
    <x v="4"/>
    <x v="14"/>
  </r>
  <r>
    <n v="1887"/>
    <x v="1887"/>
    <x v="1885"/>
    <n v="3000"/>
    <n v="3335"/>
    <x v="0"/>
    <x v="3"/>
    <x v="3"/>
    <n v="1449178200"/>
    <n v="1447614732"/>
    <x v="0"/>
    <n v="8"/>
    <x v="0"/>
    <x v="14"/>
    <n v="1.1116666666666666"/>
    <x v="1371"/>
    <x v="4"/>
    <x v="14"/>
  </r>
  <r>
    <n v="1888"/>
    <x v="1888"/>
    <x v="1886"/>
    <n v="2500"/>
    <n v="4152"/>
    <x v="0"/>
    <x v="0"/>
    <x v="0"/>
    <n v="1275368340"/>
    <n v="1272692732"/>
    <x v="0"/>
    <n v="89"/>
    <x v="0"/>
    <x v="14"/>
    <n v="1.6608000000000001"/>
    <x v="1372"/>
    <x v="4"/>
    <x v="14"/>
  </r>
  <r>
    <n v="1889"/>
    <x v="1889"/>
    <x v="1887"/>
    <n v="2000"/>
    <n v="2132"/>
    <x v="0"/>
    <x v="0"/>
    <x v="0"/>
    <n v="1363024946"/>
    <n v="1359140546"/>
    <x v="0"/>
    <n v="44"/>
    <x v="0"/>
    <x v="14"/>
    <n v="1.0660000000000001"/>
    <x v="1373"/>
    <x v="4"/>
    <x v="14"/>
  </r>
  <r>
    <n v="1890"/>
    <x v="1890"/>
    <x v="1888"/>
    <n v="12000"/>
    <n v="17350.13"/>
    <x v="0"/>
    <x v="0"/>
    <x v="0"/>
    <n v="1355597528"/>
    <n v="1353005528"/>
    <x v="0"/>
    <n v="246"/>
    <x v="0"/>
    <x v="14"/>
    <n v="1.4458441666666668"/>
    <x v="1374"/>
    <x v="4"/>
    <x v="14"/>
  </r>
  <r>
    <n v="1891"/>
    <x v="1891"/>
    <x v="1889"/>
    <n v="10000"/>
    <n v="10555"/>
    <x v="0"/>
    <x v="0"/>
    <x v="0"/>
    <n v="1279778400"/>
    <n v="1275851354"/>
    <x v="0"/>
    <n v="120"/>
    <x v="0"/>
    <x v="14"/>
    <n v="1.0555000000000001"/>
    <x v="1375"/>
    <x v="4"/>
    <x v="14"/>
  </r>
  <r>
    <n v="1892"/>
    <x v="1892"/>
    <x v="1890"/>
    <n v="500"/>
    <n v="683"/>
    <x v="0"/>
    <x v="0"/>
    <x v="0"/>
    <n v="1307459881"/>
    <n v="1304867881"/>
    <x v="0"/>
    <n v="26"/>
    <x v="0"/>
    <x v="14"/>
    <n v="1.3660000000000001"/>
    <x v="1376"/>
    <x v="4"/>
    <x v="14"/>
  </r>
  <r>
    <n v="1893"/>
    <x v="1893"/>
    <x v="1891"/>
    <n v="2500"/>
    <n v="2600"/>
    <x v="0"/>
    <x v="0"/>
    <x v="0"/>
    <n v="1302926340"/>
    <n v="1301524585"/>
    <x v="0"/>
    <n v="45"/>
    <x v="0"/>
    <x v="14"/>
    <n v="1.04"/>
    <x v="1377"/>
    <x v="4"/>
    <x v="14"/>
  </r>
  <r>
    <n v="1894"/>
    <x v="1894"/>
    <x v="1892"/>
    <n v="1000"/>
    <n v="1145"/>
    <x v="0"/>
    <x v="0"/>
    <x v="0"/>
    <n v="1329082983"/>
    <n v="1326404583"/>
    <x v="0"/>
    <n v="20"/>
    <x v="0"/>
    <x v="14"/>
    <n v="1.145"/>
    <x v="1378"/>
    <x v="4"/>
    <x v="14"/>
  </r>
  <r>
    <n v="1895"/>
    <x v="1895"/>
    <x v="1893"/>
    <n v="9072"/>
    <n v="9228"/>
    <x v="0"/>
    <x v="0"/>
    <x v="0"/>
    <n v="1445363722"/>
    <n v="1442771722"/>
    <x v="0"/>
    <n v="47"/>
    <x v="0"/>
    <x v="14"/>
    <n v="1.0171957671957672"/>
    <x v="1379"/>
    <x v="4"/>
    <x v="14"/>
  </r>
  <r>
    <n v="1896"/>
    <x v="1896"/>
    <x v="1894"/>
    <n v="451"/>
    <n v="559"/>
    <x v="0"/>
    <x v="0"/>
    <x v="0"/>
    <n v="1334250165"/>
    <n v="1331658165"/>
    <x v="0"/>
    <n v="13"/>
    <x v="0"/>
    <x v="14"/>
    <n v="1.2394678492239468"/>
    <x v="1380"/>
    <x v="4"/>
    <x v="14"/>
  </r>
  <r>
    <n v="1897"/>
    <x v="1897"/>
    <x v="1895"/>
    <n v="6350"/>
    <n v="6506"/>
    <x v="0"/>
    <x v="0"/>
    <x v="0"/>
    <n v="1393966800"/>
    <n v="1392040806"/>
    <x v="0"/>
    <n v="183"/>
    <x v="0"/>
    <x v="14"/>
    <n v="1.0245669291338582"/>
    <x v="1381"/>
    <x v="4"/>
    <x v="14"/>
  </r>
  <r>
    <n v="1898"/>
    <x v="1898"/>
    <x v="1896"/>
    <n v="1000"/>
    <n v="1445"/>
    <x v="0"/>
    <x v="0"/>
    <x v="0"/>
    <n v="1454349600"/>
    <n v="1451277473"/>
    <x v="0"/>
    <n v="21"/>
    <x v="0"/>
    <x v="14"/>
    <n v="1.4450000000000001"/>
    <x v="1382"/>
    <x v="4"/>
    <x v="14"/>
  </r>
  <r>
    <n v="1899"/>
    <x v="1899"/>
    <x v="1897"/>
    <n v="900"/>
    <n v="1200"/>
    <x v="0"/>
    <x v="0"/>
    <x v="0"/>
    <n v="1427319366"/>
    <n v="1424730966"/>
    <x v="0"/>
    <n v="42"/>
    <x v="0"/>
    <x v="14"/>
    <n v="1.3333333333333333"/>
    <x v="1383"/>
    <x v="4"/>
    <x v="14"/>
  </r>
  <r>
    <n v="1900"/>
    <x v="1900"/>
    <x v="1898"/>
    <n v="2500"/>
    <n v="2734.11"/>
    <x v="0"/>
    <x v="0"/>
    <x v="0"/>
    <n v="1349517540"/>
    <n v="1347137731"/>
    <x v="0"/>
    <n v="54"/>
    <x v="0"/>
    <x v="14"/>
    <n v="1.0936440000000001"/>
    <x v="1384"/>
    <x v="4"/>
    <x v="14"/>
  </r>
  <r>
    <n v="1901"/>
    <x v="1901"/>
    <x v="1899"/>
    <n v="99000"/>
    <n v="2670"/>
    <x v="2"/>
    <x v="1"/>
    <x v="1"/>
    <n v="1432299600"/>
    <n v="1429707729"/>
    <x v="0"/>
    <n v="25"/>
    <x v="1"/>
    <x v="29"/>
    <n v="2.696969696969697E-2"/>
    <x v="1385"/>
    <x v="2"/>
    <x v="29"/>
  </r>
  <r>
    <n v="1902"/>
    <x v="1902"/>
    <x v="1900"/>
    <n v="1000"/>
    <n v="12"/>
    <x v="2"/>
    <x v="9"/>
    <x v="3"/>
    <n v="1425495447"/>
    <n v="1422903447"/>
    <x v="0"/>
    <n v="3"/>
    <x v="1"/>
    <x v="29"/>
    <n v="1.2E-2"/>
    <x v="143"/>
    <x v="2"/>
    <x v="29"/>
  </r>
  <r>
    <n v="1903"/>
    <x v="1903"/>
    <x v="1901"/>
    <n v="3000"/>
    <n v="1398"/>
    <x v="2"/>
    <x v="0"/>
    <x v="0"/>
    <n v="1485541791"/>
    <n v="1480357791"/>
    <x v="0"/>
    <n v="41"/>
    <x v="1"/>
    <x v="29"/>
    <n v="0.46600000000000003"/>
    <x v="1386"/>
    <x v="2"/>
    <x v="29"/>
  </r>
  <r>
    <n v="1904"/>
    <x v="1904"/>
    <x v="1902"/>
    <n v="50000"/>
    <n v="50"/>
    <x v="2"/>
    <x v="0"/>
    <x v="0"/>
    <n v="1451752021"/>
    <n v="1447864021"/>
    <x v="0"/>
    <n v="2"/>
    <x v="1"/>
    <x v="29"/>
    <n v="1E-3"/>
    <x v="384"/>
    <x v="2"/>
    <x v="29"/>
  </r>
  <r>
    <n v="1905"/>
    <x v="1905"/>
    <x v="1903"/>
    <n v="25000"/>
    <n v="42"/>
    <x v="2"/>
    <x v="0"/>
    <x v="0"/>
    <n v="1410127994"/>
    <n v="1407535994"/>
    <x v="0"/>
    <n v="4"/>
    <x v="1"/>
    <x v="29"/>
    <n v="1.6800000000000001E-3"/>
    <x v="689"/>
    <x v="2"/>
    <x v="29"/>
  </r>
  <r>
    <n v="1906"/>
    <x v="1906"/>
    <x v="1904"/>
    <n v="50000"/>
    <n v="21380"/>
    <x v="2"/>
    <x v="0"/>
    <x v="0"/>
    <n v="1466697983"/>
    <n v="1464105983"/>
    <x v="0"/>
    <n v="99"/>
    <x v="1"/>
    <x v="29"/>
    <n v="0.42759999999999998"/>
    <x v="1387"/>
    <x v="2"/>
    <x v="29"/>
  </r>
  <r>
    <n v="1907"/>
    <x v="1907"/>
    <x v="1905"/>
    <n v="30000"/>
    <n v="85"/>
    <x v="2"/>
    <x v="0"/>
    <x v="0"/>
    <n v="1400853925"/>
    <n v="1399557925"/>
    <x v="0"/>
    <n v="4"/>
    <x v="1"/>
    <x v="29"/>
    <n v="2.8333333333333335E-3"/>
    <x v="1241"/>
    <x v="2"/>
    <x v="29"/>
  </r>
  <r>
    <n v="1908"/>
    <x v="1908"/>
    <x v="1906"/>
    <n v="25000"/>
    <n v="433"/>
    <x v="2"/>
    <x v="0"/>
    <x v="0"/>
    <n v="1483048900"/>
    <n v="1480456900"/>
    <x v="0"/>
    <n v="4"/>
    <x v="1"/>
    <x v="29"/>
    <n v="1.7319999999999999E-2"/>
    <x v="1388"/>
    <x v="2"/>
    <x v="29"/>
  </r>
  <r>
    <n v="1909"/>
    <x v="1909"/>
    <x v="1907"/>
    <n v="35000"/>
    <n v="4939"/>
    <x v="2"/>
    <x v="0"/>
    <x v="0"/>
    <n v="1414059479"/>
    <n v="1411467479"/>
    <x v="0"/>
    <n v="38"/>
    <x v="1"/>
    <x v="29"/>
    <n v="0.14111428571428572"/>
    <x v="1389"/>
    <x v="2"/>
    <x v="29"/>
  </r>
  <r>
    <n v="1910"/>
    <x v="1910"/>
    <x v="1908"/>
    <n v="85000"/>
    <n v="33486"/>
    <x v="2"/>
    <x v="9"/>
    <x v="3"/>
    <n v="1446331500"/>
    <n v="1442531217"/>
    <x v="0"/>
    <n v="285"/>
    <x v="1"/>
    <x v="29"/>
    <n v="0.39395294117647056"/>
    <x v="1390"/>
    <x v="2"/>
    <x v="29"/>
  </r>
  <r>
    <n v="1911"/>
    <x v="1911"/>
    <x v="1909"/>
    <n v="42500"/>
    <n v="10"/>
    <x v="2"/>
    <x v="4"/>
    <x v="4"/>
    <n v="1407545334"/>
    <n v="1404953334"/>
    <x v="0"/>
    <n v="1"/>
    <x v="1"/>
    <x v="29"/>
    <n v="2.3529411764705883E-4"/>
    <x v="119"/>
    <x v="2"/>
    <x v="29"/>
  </r>
  <r>
    <n v="1912"/>
    <x v="1912"/>
    <x v="1910"/>
    <n v="5000"/>
    <n v="2965"/>
    <x v="2"/>
    <x v="0"/>
    <x v="0"/>
    <n v="1433395560"/>
    <n v="1430803560"/>
    <x v="0"/>
    <n v="42"/>
    <x v="1"/>
    <x v="29"/>
    <n v="0.59299999999999997"/>
    <x v="1391"/>
    <x v="2"/>
    <x v="29"/>
  </r>
  <r>
    <n v="1913"/>
    <x v="1913"/>
    <x v="1911"/>
    <n v="48000"/>
    <n v="637"/>
    <x v="2"/>
    <x v="1"/>
    <x v="1"/>
    <n v="1412770578"/>
    <n v="1410178578"/>
    <x v="0"/>
    <n v="26"/>
    <x v="1"/>
    <x v="29"/>
    <n v="1.3270833333333334E-2"/>
    <x v="1392"/>
    <x v="2"/>
    <x v="29"/>
  </r>
  <r>
    <n v="1914"/>
    <x v="1914"/>
    <x v="1912"/>
    <n v="666"/>
    <n v="60"/>
    <x v="2"/>
    <x v="0"/>
    <x v="0"/>
    <n v="1414814340"/>
    <n v="1413519073"/>
    <x v="0"/>
    <n v="2"/>
    <x v="1"/>
    <x v="29"/>
    <n v="9.0090090090090086E-2"/>
    <x v="180"/>
    <x v="2"/>
    <x v="29"/>
  </r>
  <r>
    <n v="1915"/>
    <x v="1915"/>
    <x v="1913"/>
    <n v="500"/>
    <n v="8"/>
    <x v="2"/>
    <x v="0"/>
    <x v="0"/>
    <n v="1409620222"/>
    <n v="1407892222"/>
    <x v="0"/>
    <n v="4"/>
    <x v="1"/>
    <x v="29"/>
    <n v="1.6E-2"/>
    <x v="453"/>
    <x v="2"/>
    <x v="29"/>
  </r>
  <r>
    <n v="1916"/>
    <x v="1916"/>
    <x v="1914"/>
    <n v="20000"/>
    <n v="102"/>
    <x v="2"/>
    <x v="0"/>
    <x v="0"/>
    <n v="1478542375"/>
    <n v="1476378775"/>
    <x v="0"/>
    <n v="6"/>
    <x v="1"/>
    <x v="29"/>
    <n v="5.1000000000000004E-3"/>
    <x v="1363"/>
    <x v="2"/>
    <x v="29"/>
  </r>
  <r>
    <n v="1917"/>
    <x v="1917"/>
    <x v="1915"/>
    <n v="390000"/>
    <n v="205025"/>
    <x v="2"/>
    <x v="7"/>
    <x v="6"/>
    <n v="1486708133"/>
    <n v="1484116133"/>
    <x v="0"/>
    <n v="70"/>
    <x v="1"/>
    <x v="29"/>
    <n v="0.52570512820512816"/>
    <x v="1393"/>
    <x v="2"/>
    <x v="29"/>
  </r>
  <r>
    <n v="1918"/>
    <x v="1918"/>
    <x v="1916"/>
    <n v="25000"/>
    <n v="260"/>
    <x v="2"/>
    <x v="0"/>
    <x v="0"/>
    <n v="1407869851"/>
    <n v="1404845851"/>
    <x v="0"/>
    <n v="9"/>
    <x v="1"/>
    <x v="29"/>
    <n v="1.04E-2"/>
    <x v="684"/>
    <x v="2"/>
    <x v="29"/>
  </r>
  <r>
    <n v="1919"/>
    <x v="1919"/>
    <x v="1917"/>
    <n v="500"/>
    <n v="237"/>
    <x v="2"/>
    <x v="0"/>
    <x v="0"/>
    <n v="1432069249"/>
    <n v="1429477249"/>
    <x v="0"/>
    <n v="8"/>
    <x v="1"/>
    <x v="29"/>
    <n v="0.47399999999999998"/>
    <x v="1394"/>
    <x v="2"/>
    <x v="29"/>
  </r>
  <r>
    <n v="1920"/>
    <x v="1920"/>
    <x v="1918"/>
    <n v="10000"/>
    <n v="4303"/>
    <x v="2"/>
    <x v="1"/>
    <x v="1"/>
    <n v="1445468400"/>
    <n v="1443042061"/>
    <x v="0"/>
    <n v="105"/>
    <x v="1"/>
    <x v="29"/>
    <n v="0.43030000000000002"/>
    <x v="1395"/>
    <x v="2"/>
    <x v="29"/>
  </r>
  <r>
    <n v="1921"/>
    <x v="1921"/>
    <x v="1919"/>
    <n v="1500"/>
    <n v="2052"/>
    <x v="0"/>
    <x v="0"/>
    <x v="0"/>
    <n v="1342243143"/>
    <n v="1339651143"/>
    <x v="0"/>
    <n v="38"/>
    <x v="0"/>
    <x v="14"/>
    <n v="1.3680000000000001"/>
    <x v="1237"/>
    <x v="4"/>
    <x v="14"/>
  </r>
  <r>
    <n v="1922"/>
    <x v="1922"/>
    <x v="1920"/>
    <n v="2000"/>
    <n v="2311"/>
    <x v="0"/>
    <x v="0"/>
    <x v="0"/>
    <n v="1386828507"/>
    <n v="1384236507"/>
    <x v="0"/>
    <n v="64"/>
    <x v="0"/>
    <x v="14"/>
    <n v="1.1555"/>
    <x v="1396"/>
    <x v="4"/>
    <x v="14"/>
  </r>
  <r>
    <n v="1923"/>
    <x v="1923"/>
    <x v="1921"/>
    <n v="125"/>
    <n v="301"/>
    <x v="0"/>
    <x v="0"/>
    <x v="0"/>
    <n v="1317099540"/>
    <n v="1313612532"/>
    <x v="0"/>
    <n v="13"/>
    <x v="0"/>
    <x v="14"/>
    <n v="2.4079999999999999"/>
    <x v="1397"/>
    <x v="4"/>
    <x v="14"/>
  </r>
  <r>
    <n v="1924"/>
    <x v="1924"/>
    <x v="1922"/>
    <n v="3000"/>
    <n v="3432"/>
    <x v="0"/>
    <x v="0"/>
    <x v="0"/>
    <n v="1389814380"/>
    <n v="1387390555"/>
    <x v="0"/>
    <n v="33"/>
    <x v="0"/>
    <x v="14"/>
    <n v="1.1439999999999999"/>
    <x v="1398"/>
    <x v="4"/>
    <x v="14"/>
  </r>
  <r>
    <n v="1925"/>
    <x v="1925"/>
    <x v="1923"/>
    <n v="1500"/>
    <n v="1655"/>
    <x v="0"/>
    <x v="0"/>
    <x v="0"/>
    <n v="1381449600"/>
    <n v="1379540288"/>
    <x v="0"/>
    <n v="52"/>
    <x v="0"/>
    <x v="14"/>
    <n v="1.1033333333333333"/>
    <x v="1399"/>
    <x v="4"/>
    <x v="14"/>
  </r>
  <r>
    <n v="1926"/>
    <x v="1926"/>
    <x v="1924"/>
    <n v="1500"/>
    <n v="2930.69"/>
    <x v="0"/>
    <x v="0"/>
    <x v="0"/>
    <n v="1288657560"/>
    <n v="1286319256"/>
    <x v="0"/>
    <n v="107"/>
    <x v="0"/>
    <x v="14"/>
    <n v="1.9537933333333333"/>
    <x v="1400"/>
    <x v="4"/>
    <x v="14"/>
  </r>
  <r>
    <n v="1927"/>
    <x v="1927"/>
    <x v="1925"/>
    <n v="600"/>
    <n v="620"/>
    <x v="0"/>
    <x v="0"/>
    <x v="0"/>
    <n v="1331182740"/>
    <n v="1329856839"/>
    <x v="0"/>
    <n v="11"/>
    <x v="0"/>
    <x v="14"/>
    <n v="1.0333333333333334"/>
    <x v="1401"/>
    <x v="4"/>
    <x v="14"/>
  </r>
  <r>
    <n v="1928"/>
    <x v="1928"/>
    <x v="1926"/>
    <n v="2550"/>
    <n v="2630"/>
    <x v="0"/>
    <x v="0"/>
    <x v="0"/>
    <n v="1367940794"/>
    <n v="1365348794"/>
    <x v="0"/>
    <n v="34"/>
    <x v="0"/>
    <x v="14"/>
    <n v="1.031372549019608"/>
    <x v="1402"/>
    <x v="4"/>
    <x v="14"/>
  </r>
  <r>
    <n v="1929"/>
    <x v="1929"/>
    <x v="1927"/>
    <n v="3200"/>
    <n v="3210"/>
    <x v="0"/>
    <x v="0"/>
    <x v="0"/>
    <n v="1309825866"/>
    <n v="1306197066"/>
    <x v="0"/>
    <n v="75"/>
    <x v="0"/>
    <x v="14"/>
    <n v="1.003125"/>
    <x v="1403"/>
    <x v="4"/>
    <x v="14"/>
  </r>
  <r>
    <n v="1930"/>
    <x v="1930"/>
    <x v="1928"/>
    <n v="1000"/>
    <n v="1270"/>
    <x v="0"/>
    <x v="0"/>
    <x v="0"/>
    <n v="1373203482"/>
    <n v="1368019482"/>
    <x v="0"/>
    <n v="26"/>
    <x v="0"/>
    <x v="14"/>
    <n v="1.27"/>
    <x v="1404"/>
    <x v="4"/>
    <x v="14"/>
  </r>
  <r>
    <n v="1931"/>
    <x v="1931"/>
    <x v="1929"/>
    <n v="2000"/>
    <n v="2412.02"/>
    <x v="0"/>
    <x v="0"/>
    <x v="0"/>
    <n v="1337657400"/>
    <n v="1336512309"/>
    <x v="0"/>
    <n v="50"/>
    <x v="0"/>
    <x v="14"/>
    <n v="1.20601"/>
    <x v="1405"/>
    <x v="4"/>
    <x v="14"/>
  </r>
  <r>
    <n v="1932"/>
    <x v="1932"/>
    <x v="1930"/>
    <n v="5250"/>
    <n v="5617"/>
    <x v="0"/>
    <x v="0"/>
    <x v="0"/>
    <n v="1327433173"/>
    <n v="1325618773"/>
    <x v="0"/>
    <n v="80"/>
    <x v="0"/>
    <x v="14"/>
    <n v="1.0699047619047619"/>
    <x v="1406"/>
    <x v="4"/>
    <x v="14"/>
  </r>
  <r>
    <n v="1933"/>
    <x v="1933"/>
    <x v="1931"/>
    <n v="6000"/>
    <n v="10346"/>
    <x v="0"/>
    <x v="0"/>
    <x v="0"/>
    <n v="1411787307"/>
    <n v="1409195307"/>
    <x v="0"/>
    <n v="110"/>
    <x v="0"/>
    <x v="14"/>
    <n v="1.7243333333333333"/>
    <x v="1407"/>
    <x v="4"/>
    <x v="14"/>
  </r>
  <r>
    <n v="1934"/>
    <x v="1934"/>
    <x v="1932"/>
    <n v="5000"/>
    <n v="6181"/>
    <x v="0"/>
    <x v="0"/>
    <x v="0"/>
    <n v="1324789200"/>
    <n v="1321649321"/>
    <x v="0"/>
    <n v="77"/>
    <x v="0"/>
    <x v="14"/>
    <n v="1.2362"/>
    <x v="1408"/>
    <x v="4"/>
    <x v="14"/>
  </r>
  <r>
    <n v="1935"/>
    <x v="1935"/>
    <x v="1933"/>
    <n v="2500"/>
    <n v="2710"/>
    <x v="0"/>
    <x v="0"/>
    <x v="0"/>
    <n v="1403326740"/>
    <n v="1400106171"/>
    <x v="0"/>
    <n v="50"/>
    <x v="0"/>
    <x v="14"/>
    <n v="1.0840000000000001"/>
    <x v="1409"/>
    <x v="4"/>
    <x v="14"/>
  </r>
  <r>
    <n v="1936"/>
    <x v="1936"/>
    <x v="1934"/>
    <n v="7500"/>
    <n v="8739.01"/>
    <x v="0"/>
    <x v="0"/>
    <x v="0"/>
    <n v="1323151140"/>
    <n v="1320528070"/>
    <x v="0"/>
    <n v="145"/>
    <x v="0"/>
    <x v="14"/>
    <n v="1.1652013333333333"/>
    <x v="1410"/>
    <x v="4"/>
    <x v="14"/>
  </r>
  <r>
    <n v="1937"/>
    <x v="1937"/>
    <x v="1935"/>
    <n v="600"/>
    <n v="1123.47"/>
    <x v="0"/>
    <x v="0"/>
    <x v="0"/>
    <n v="1339732740"/>
    <n v="1338346281"/>
    <x v="0"/>
    <n v="29"/>
    <x v="0"/>
    <x v="14"/>
    <n v="1.8724499999999999"/>
    <x v="1411"/>
    <x v="4"/>
    <x v="14"/>
  </r>
  <r>
    <n v="1938"/>
    <x v="1938"/>
    <x v="1936"/>
    <n v="15000"/>
    <n v="17390"/>
    <x v="0"/>
    <x v="0"/>
    <x v="0"/>
    <n v="1372741200"/>
    <n v="1370067231"/>
    <x v="0"/>
    <n v="114"/>
    <x v="0"/>
    <x v="14"/>
    <n v="1.1593333333333333"/>
    <x v="1412"/>
    <x v="4"/>
    <x v="14"/>
  </r>
  <r>
    <n v="1939"/>
    <x v="1939"/>
    <x v="1937"/>
    <n v="10000"/>
    <n v="11070"/>
    <x v="0"/>
    <x v="0"/>
    <x v="0"/>
    <n v="1362955108"/>
    <n v="1360366708"/>
    <x v="0"/>
    <n v="96"/>
    <x v="0"/>
    <x v="14"/>
    <n v="1.107"/>
    <x v="1413"/>
    <x v="4"/>
    <x v="14"/>
  </r>
  <r>
    <n v="1940"/>
    <x v="1940"/>
    <x v="1938"/>
    <n v="650"/>
    <n v="1111"/>
    <x v="0"/>
    <x v="0"/>
    <x v="0"/>
    <n v="1308110340"/>
    <n v="1304770233"/>
    <x v="0"/>
    <n v="31"/>
    <x v="0"/>
    <x v="14"/>
    <n v="1.7092307692307693"/>
    <x v="1414"/>
    <x v="4"/>
    <x v="14"/>
  </r>
  <r>
    <n v="1941"/>
    <x v="1941"/>
    <x v="1939"/>
    <n v="250000"/>
    <n v="315295.89"/>
    <x v="0"/>
    <x v="0"/>
    <x v="0"/>
    <n v="1400137131"/>
    <n v="1397545131"/>
    <x v="1"/>
    <n v="4883"/>
    <x v="0"/>
    <x v="30"/>
    <n v="1.2611835600000001"/>
    <x v="1415"/>
    <x v="2"/>
    <x v="30"/>
  </r>
  <r>
    <n v="1942"/>
    <x v="1942"/>
    <x v="1940"/>
    <n v="6000"/>
    <n v="8306.42"/>
    <x v="0"/>
    <x v="0"/>
    <x v="0"/>
    <n v="1309809140"/>
    <n v="1302033140"/>
    <x v="1"/>
    <n v="95"/>
    <x v="0"/>
    <x v="30"/>
    <n v="1.3844033333333334"/>
    <x v="1416"/>
    <x v="2"/>
    <x v="30"/>
  </r>
  <r>
    <n v="1943"/>
    <x v="1943"/>
    <x v="1941"/>
    <n v="10000"/>
    <n v="170525"/>
    <x v="0"/>
    <x v="0"/>
    <x v="0"/>
    <n v="1470896916"/>
    <n v="1467008916"/>
    <x v="1"/>
    <n v="2478"/>
    <x v="0"/>
    <x v="30"/>
    <n v="17.052499999999998"/>
    <x v="1417"/>
    <x v="2"/>
    <x v="30"/>
  </r>
  <r>
    <n v="1944"/>
    <x v="1944"/>
    <x v="1942"/>
    <n v="40000"/>
    <n v="315222.2"/>
    <x v="0"/>
    <x v="0"/>
    <x v="0"/>
    <n v="1398952890"/>
    <n v="1396360890"/>
    <x v="1"/>
    <n v="1789"/>
    <x v="0"/>
    <x v="30"/>
    <n v="7.8805550000000002"/>
    <x v="1418"/>
    <x v="2"/>
    <x v="30"/>
  </r>
  <r>
    <n v="1945"/>
    <x v="1945"/>
    <x v="1943"/>
    <n v="100000"/>
    <n v="348018"/>
    <x v="0"/>
    <x v="3"/>
    <x v="3"/>
    <n v="1436680958"/>
    <n v="1433224958"/>
    <x v="1"/>
    <n v="680"/>
    <x v="0"/>
    <x v="30"/>
    <n v="3.4801799999999998"/>
    <x v="1419"/>
    <x v="2"/>
    <x v="30"/>
  </r>
  <r>
    <n v="1946"/>
    <x v="1946"/>
    <x v="1944"/>
    <n v="7500"/>
    <n v="11231"/>
    <x v="0"/>
    <x v="0"/>
    <x v="0"/>
    <n v="1397961361"/>
    <n v="1392780961"/>
    <x v="1"/>
    <n v="70"/>
    <x v="0"/>
    <x v="30"/>
    <n v="1.4974666666666667"/>
    <x v="1420"/>
    <x v="2"/>
    <x v="30"/>
  </r>
  <r>
    <n v="1947"/>
    <x v="1947"/>
    <x v="1945"/>
    <n v="800"/>
    <n v="805.07"/>
    <x v="0"/>
    <x v="0"/>
    <x v="0"/>
    <n v="1258955940"/>
    <n v="1255730520"/>
    <x v="1"/>
    <n v="23"/>
    <x v="0"/>
    <x v="30"/>
    <n v="1.0063375000000001"/>
    <x v="1421"/>
    <x v="2"/>
    <x v="30"/>
  </r>
  <r>
    <n v="1948"/>
    <x v="1948"/>
    <x v="1946"/>
    <n v="100000"/>
    <n v="800211"/>
    <x v="0"/>
    <x v="0"/>
    <x v="0"/>
    <n v="1465232520"/>
    <n v="1460557809"/>
    <x v="1"/>
    <n v="4245"/>
    <x v="0"/>
    <x v="30"/>
    <n v="8.0021100000000001"/>
    <x v="1422"/>
    <x v="2"/>
    <x v="30"/>
  </r>
  <r>
    <n v="1949"/>
    <x v="1949"/>
    <x v="1947"/>
    <n v="50000"/>
    <n v="53001.3"/>
    <x v="0"/>
    <x v="1"/>
    <x v="1"/>
    <n v="1404986951"/>
    <n v="1402394951"/>
    <x v="1"/>
    <n v="943"/>
    <x v="0"/>
    <x v="30"/>
    <n v="1.0600260000000001"/>
    <x v="1423"/>
    <x v="2"/>
    <x v="30"/>
  </r>
  <r>
    <n v="1950"/>
    <x v="1950"/>
    <x v="1948"/>
    <n v="48000"/>
    <n v="96248.960000000006"/>
    <x v="0"/>
    <x v="0"/>
    <x v="0"/>
    <n v="1303446073"/>
    <n v="1300767673"/>
    <x v="1"/>
    <n v="1876"/>
    <x v="0"/>
    <x v="30"/>
    <n v="2.0051866666666669"/>
    <x v="1424"/>
    <x v="2"/>
    <x v="30"/>
  </r>
  <r>
    <n v="1951"/>
    <x v="1951"/>
    <x v="1949"/>
    <n v="50000"/>
    <n v="106222"/>
    <x v="0"/>
    <x v="0"/>
    <x v="0"/>
    <n v="1478516737"/>
    <n v="1475921137"/>
    <x v="1"/>
    <n v="834"/>
    <x v="0"/>
    <x v="30"/>
    <n v="2.1244399999999999"/>
    <x v="1425"/>
    <x v="2"/>
    <x v="30"/>
  </r>
  <r>
    <n v="1952"/>
    <x v="1952"/>
    <x v="1950"/>
    <n v="35000"/>
    <n v="69465.33"/>
    <x v="0"/>
    <x v="5"/>
    <x v="5"/>
    <n v="1381934015"/>
    <n v="1378737215"/>
    <x v="1"/>
    <n v="682"/>
    <x v="0"/>
    <x v="30"/>
    <n v="1.9847237142857144"/>
    <x v="1426"/>
    <x v="2"/>
    <x v="30"/>
  </r>
  <r>
    <n v="1953"/>
    <x v="1953"/>
    <x v="1951"/>
    <n v="15000"/>
    <n v="33892"/>
    <x v="0"/>
    <x v="0"/>
    <x v="0"/>
    <n v="1330657200"/>
    <n v="1328158065"/>
    <x v="1"/>
    <n v="147"/>
    <x v="0"/>
    <x v="30"/>
    <n v="2.2594666666666665"/>
    <x v="1427"/>
    <x v="2"/>
    <x v="30"/>
  </r>
  <r>
    <n v="1954"/>
    <x v="1954"/>
    <x v="1952"/>
    <n v="50000"/>
    <n v="349474"/>
    <x v="0"/>
    <x v="0"/>
    <x v="0"/>
    <n v="1457758800"/>
    <n v="1453730176"/>
    <x v="1"/>
    <n v="415"/>
    <x v="0"/>
    <x v="30"/>
    <n v="6.9894800000000004"/>
    <x v="1428"/>
    <x v="2"/>
    <x v="30"/>
  </r>
  <r>
    <n v="1955"/>
    <x v="1955"/>
    <x v="1953"/>
    <n v="42000"/>
    <n v="167410.01999999999"/>
    <x v="0"/>
    <x v="0"/>
    <x v="0"/>
    <n v="1337799600"/>
    <n v="1334989881"/>
    <x v="1"/>
    <n v="290"/>
    <x v="0"/>
    <x v="30"/>
    <n v="3.9859528571428569"/>
    <x v="1429"/>
    <x v="2"/>
    <x v="30"/>
  </r>
  <r>
    <n v="1956"/>
    <x v="1956"/>
    <x v="1954"/>
    <n v="60000"/>
    <n v="176420"/>
    <x v="0"/>
    <x v="0"/>
    <x v="0"/>
    <n v="1429391405"/>
    <n v="1425507005"/>
    <x v="1"/>
    <n v="365"/>
    <x v="0"/>
    <x v="30"/>
    <n v="2.9403333333333332"/>
    <x v="1430"/>
    <x v="2"/>
    <x v="30"/>
  </r>
  <r>
    <n v="1957"/>
    <x v="1957"/>
    <x v="1955"/>
    <n v="30000"/>
    <n v="50251.41"/>
    <x v="0"/>
    <x v="0"/>
    <x v="0"/>
    <n v="1351304513"/>
    <n v="1348712513"/>
    <x v="1"/>
    <n v="660"/>
    <x v="0"/>
    <x v="30"/>
    <n v="1.6750470000000002"/>
    <x v="1431"/>
    <x v="2"/>
    <x v="30"/>
  </r>
  <r>
    <n v="1958"/>
    <x v="1958"/>
    <x v="1956"/>
    <n v="7000"/>
    <n v="100490.02"/>
    <x v="0"/>
    <x v="0"/>
    <x v="0"/>
    <n v="1364078561"/>
    <n v="1361490161"/>
    <x v="1"/>
    <n v="1356"/>
    <x v="0"/>
    <x v="30"/>
    <n v="14.355717142857143"/>
    <x v="1432"/>
    <x v="2"/>
    <x v="30"/>
  </r>
  <r>
    <n v="1959"/>
    <x v="1959"/>
    <x v="1957"/>
    <n v="10000"/>
    <n v="15673.44"/>
    <x v="0"/>
    <x v="0"/>
    <x v="0"/>
    <n v="1412121600"/>
    <n v="1408565860"/>
    <x v="1"/>
    <n v="424"/>
    <x v="0"/>
    <x v="30"/>
    <n v="1.5673440000000001"/>
    <x v="1433"/>
    <x v="2"/>
    <x v="30"/>
  </r>
  <r>
    <n v="1960"/>
    <x v="1960"/>
    <x v="1958"/>
    <n v="70000"/>
    <n v="82532"/>
    <x v="0"/>
    <x v="11"/>
    <x v="9"/>
    <n v="1419151341"/>
    <n v="1416559341"/>
    <x v="1"/>
    <n v="33"/>
    <x v="0"/>
    <x v="30"/>
    <n v="1.1790285714285715"/>
    <x v="1434"/>
    <x v="2"/>
    <x v="30"/>
  </r>
  <r>
    <n v="1961"/>
    <x v="1961"/>
    <x v="1959"/>
    <n v="10000"/>
    <n v="110538.12"/>
    <x v="0"/>
    <x v="0"/>
    <x v="0"/>
    <n v="1349495940"/>
    <n v="1346042417"/>
    <x v="1"/>
    <n v="1633"/>
    <x v="0"/>
    <x v="30"/>
    <n v="11.053811999999999"/>
    <x v="1435"/>
    <x v="2"/>
    <x v="30"/>
  </r>
  <r>
    <n v="1962"/>
    <x v="1962"/>
    <x v="1960"/>
    <n v="10000"/>
    <n v="19292.5"/>
    <x v="0"/>
    <x v="0"/>
    <x v="0"/>
    <n v="1400006636"/>
    <n v="1397414636"/>
    <x v="1"/>
    <n v="306"/>
    <x v="0"/>
    <x v="30"/>
    <n v="1.9292499999999999"/>
    <x v="1436"/>
    <x v="2"/>
    <x v="30"/>
  </r>
  <r>
    <n v="1963"/>
    <x v="1963"/>
    <x v="1961"/>
    <n v="19000"/>
    <n v="24108"/>
    <x v="0"/>
    <x v="1"/>
    <x v="1"/>
    <n v="1410862734"/>
    <n v="1407838734"/>
    <x v="1"/>
    <n v="205"/>
    <x v="0"/>
    <x v="30"/>
    <n v="1.268842105263158"/>
    <x v="1437"/>
    <x v="2"/>
    <x v="30"/>
  </r>
  <r>
    <n v="1964"/>
    <x v="1964"/>
    <x v="1962"/>
    <n v="89200"/>
    <n v="231543.12"/>
    <x v="0"/>
    <x v="13"/>
    <x v="3"/>
    <n v="1461306772"/>
    <n v="1458714772"/>
    <x v="1"/>
    <n v="1281"/>
    <x v="0"/>
    <x v="30"/>
    <n v="2.5957748878923765"/>
    <x v="1438"/>
    <x v="2"/>
    <x v="30"/>
  </r>
  <r>
    <n v="1965"/>
    <x v="1965"/>
    <x v="1963"/>
    <n v="5000"/>
    <n v="13114"/>
    <x v="0"/>
    <x v="0"/>
    <x v="0"/>
    <n v="1326330000"/>
    <n v="1324433310"/>
    <x v="1"/>
    <n v="103"/>
    <x v="0"/>
    <x v="30"/>
    <n v="2.6227999999999998"/>
    <x v="1439"/>
    <x v="2"/>
    <x v="30"/>
  </r>
  <r>
    <n v="1966"/>
    <x v="1966"/>
    <x v="1964"/>
    <n v="100000"/>
    <n v="206743.09"/>
    <x v="0"/>
    <x v="0"/>
    <x v="0"/>
    <n v="1408021098"/>
    <n v="1405429098"/>
    <x v="1"/>
    <n v="1513"/>
    <x v="0"/>
    <x v="30"/>
    <n v="2.0674309000000002"/>
    <x v="1440"/>
    <x v="2"/>
    <x v="30"/>
  </r>
  <r>
    <n v="1967"/>
    <x v="1967"/>
    <x v="1965"/>
    <n v="20000"/>
    <n v="74026"/>
    <x v="0"/>
    <x v="0"/>
    <x v="0"/>
    <n v="1398959729"/>
    <n v="1396367729"/>
    <x v="1"/>
    <n v="405"/>
    <x v="0"/>
    <x v="30"/>
    <n v="3.7012999999999998"/>
    <x v="1441"/>
    <x v="2"/>
    <x v="30"/>
  </r>
  <r>
    <n v="1968"/>
    <x v="1968"/>
    <x v="1966"/>
    <n v="50000"/>
    <n v="142483"/>
    <x v="0"/>
    <x v="0"/>
    <x v="0"/>
    <n v="1480777515"/>
    <n v="1478095515"/>
    <x v="1"/>
    <n v="510"/>
    <x v="0"/>
    <x v="30"/>
    <n v="2.8496600000000001"/>
    <x v="1442"/>
    <x v="2"/>
    <x v="30"/>
  </r>
  <r>
    <n v="1969"/>
    <x v="1969"/>
    <x v="1967"/>
    <n v="20000"/>
    <n v="115816"/>
    <x v="0"/>
    <x v="1"/>
    <x v="1"/>
    <n v="1470423668"/>
    <n v="1467831668"/>
    <x v="1"/>
    <n v="1887"/>
    <x v="0"/>
    <x v="30"/>
    <n v="5.7907999999999999"/>
    <x v="1443"/>
    <x v="2"/>
    <x v="30"/>
  </r>
  <r>
    <n v="1970"/>
    <x v="1970"/>
    <x v="1968"/>
    <n v="5000"/>
    <n v="56590"/>
    <x v="0"/>
    <x v="0"/>
    <x v="0"/>
    <n v="1366429101"/>
    <n v="1361248701"/>
    <x v="1"/>
    <n v="701"/>
    <x v="0"/>
    <x v="30"/>
    <n v="11.318"/>
    <x v="1444"/>
    <x v="2"/>
    <x v="30"/>
  </r>
  <r>
    <n v="1971"/>
    <x v="1971"/>
    <x v="1969"/>
    <n v="400000"/>
    <n v="1052110.8700000001"/>
    <x v="0"/>
    <x v="0"/>
    <x v="0"/>
    <n v="1384488000"/>
    <n v="1381752061"/>
    <x v="1"/>
    <n v="3863"/>
    <x v="0"/>
    <x v="30"/>
    <n v="2.6302771750000002"/>
    <x v="1445"/>
    <x v="2"/>
    <x v="30"/>
  </r>
  <r>
    <n v="1972"/>
    <x v="1972"/>
    <x v="1970"/>
    <n v="2500"/>
    <n v="16862"/>
    <x v="0"/>
    <x v="0"/>
    <x v="0"/>
    <n v="1353201444"/>
    <n v="1350605844"/>
    <x v="1"/>
    <n v="238"/>
    <x v="0"/>
    <x v="30"/>
    <n v="6.7447999999999997"/>
    <x v="1446"/>
    <x v="2"/>
    <x v="30"/>
  </r>
  <r>
    <n v="1973"/>
    <x v="1973"/>
    <x v="1971"/>
    <n v="198000"/>
    <n v="508525.01"/>
    <x v="0"/>
    <x v="0"/>
    <x v="0"/>
    <n v="1470466800"/>
    <n v="1467134464"/>
    <x v="1"/>
    <n v="2051"/>
    <x v="0"/>
    <x v="30"/>
    <n v="2.5683081313131315"/>
    <x v="1447"/>
    <x v="2"/>
    <x v="30"/>
  </r>
  <r>
    <n v="1974"/>
    <x v="1974"/>
    <x v="1972"/>
    <n v="20000"/>
    <n v="75099.199999999997"/>
    <x v="0"/>
    <x v="1"/>
    <x v="1"/>
    <n v="1376899269"/>
    <n v="1371715269"/>
    <x v="1"/>
    <n v="402"/>
    <x v="0"/>
    <x v="30"/>
    <n v="3.7549600000000001"/>
    <x v="1448"/>
    <x v="2"/>
    <x v="30"/>
  </r>
  <r>
    <n v="1975"/>
    <x v="1975"/>
    <x v="1973"/>
    <n v="16000"/>
    <n v="33393.339999999997"/>
    <x v="0"/>
    <x v="0"/>
    <x v="0"/>
    <n v="1362938851"/>
    <n v="1360346851"/>
    <x v="1"/>
    <n v="253"/>
    <x v="0"/>
    <x v="30"/>
    <n v="2.0870837499999997"/>
    <x v="1449"/>
    <x v="2"/>
    <x v="30"/>
  </r>
  <r>
    <n v="1976"/>
    <x v="1976"/>
    <x v="1974"/>
    <n v="4000"/>
    <n v="13864"/>
    <x v="0"/>
    <x v="1"/>
    <x v="1"/>
    <n v="1373751325"/>
    <n v="1371159325"/>
    <x v="1"/>
    <n v="473"/>
    <x v="0"/>
    <x v="30"/>
    <n v="3.4660000000000002"/>
    <x v="1450"/>
    <x v="2"/>
    <x v="30"/>
  </r>
  <r>
    <n v="1977"/>
    <x v="1977"/>
    <x v="1975"/>
    <n v="50000"/>
    <n v="201165"/>
    <x v="0"/>
    <x v="0"/>
    <x v="0"/>
    <n v="1450511940"/>
    <n v="1446527540"/>
    <x v="1"/>
    <n v="821"/>
    <x v="0"/>
    <x v="30"/>
    <n v="4.0232999999999999"/>
    <x v="1451"/>
    <x v="2"/>
    <x v="30"/>
  </r>
  <r>
    <n v="1978"/>
    <x v="1978"/>
    <x v="1976"/>
    <n v="50000"/>
    <n v="513422.57"/>
    <x v="0"/>
    <x v="0"/>
    <x v="0"/>
    <n v="1339484400"/>
    <n v="1336627492"/>
    <x v="1"/>
    <n v="388"/>
    <x v="0"/>
    <x v="30"/>
    <n v="10.2684514"/>
    <x v="1452"/>
    <x v="2"/>
    <x v="30"/>
  </r>
  <r>
    <n v="1979"/>
    <x v="1979"/>
    <x v="1977"/>
    <n v="200000"/>
    <n v="229802.31"/>
    <x v="0"/>
    <x v="0"/>
    <x v="0"/>
    <n v="1447909140"/>
    <n v="1444734146"/>
    <x v="1"/>
    <n v="813"/>
    <x v="0"/>
    <x v="30"/>
    <n v="1.14901155"/>
    <x v="1453"/>
    <x v="2"/>
    <x v="30"/>
  </r>
  <r>
    <n v="1980"/>
    <x v="1980"/>
    <x v="1978"/>
    <n v="50000"/>
    <n v="177412.01"/>
    <x v="0"/>
    <x v="12"/>
    <x v="3"/>
    <n v="1459684862"/>
    <n v="1456232462"/>
    <x v="1"/>
    <n v="1945"/>
    <x v="0"/>
    <x v="30"/>
    <n v="3.5482402000000004"/>
    <x v="1454"/>
    <x v="2"/>
    <x v="30"/>
  </r>
  <r>
    <n v="1981"/>
    <x v="1981"/>
    <x v="1979"/>
    <n v="7500"/>
    <n v="381"/>
    <x v="2"/>
    <x v="5"/>
    <x v="5"/>
    <n v="1404926665"/>
    <n v="1402334665"/>
    <x v="0"/>
    <n v="12"/>
    <x v="1"/>
    <x v="31"/>
    <n v="5.0799999999999998E-2"/>
    <x v="1455"/>
    <x v="8"/>
    <x v="31"/>
  </r>
  <r>
    <n v="1982"/>
    <x v="1982"/>
    <x v="1980"/>
    <n v="180000"/>
    <n v="0"/>
    <x v="2"/>
    <x v="7"/>
    <x v="6"/>
    <n v="1480863887"/>
    <n v="1478268287"/>
    <x v="0"/>
    <n v="0"/>
    <x v="1"/>
    <x v="31"/>
    <n v="0"/>
    <x v="121"/>
    <x v="8"/>
    <x v="31"/>
  </r>
  <r>
    <n v="1983"/>
    <x v="1983"/>
    <x v="1981"/>
    <n v="33000"/>
    <n v="1419"/>
    <x v="2"/>
    <x v="0"/>
    <x v="0"/>
    <n v="1472799600"/>
    <n v="1470874618"/>
    <x v="0"/>
    <n v="16"/>
    <x v="1"/>
    <x v="31"/>
    <n v="4.2999999999999997E-2"/>
    <x v="1456"/>
    <x v="8"/>
    <x v="31"/>
  </r>
  <r>
    <n v="1984"/>
    <x v="1984"/>
    <x v="1982"/>
    <n v="15000"/>
    <n v="3172"/>
    <x v="2"/>
    <x v="0"/>
    <x v="0"/>
    <n v="1417377481"/>
    <n v="1412189881"/>
    <x v="0"/>
    <n v="7"/>
    <x v="1"/>
    <x v="31"/>
    <n v="0.21146666666666666"/>
    <x v="1457"/>
    <x v="8"/>
    <x v="31"/>
  </r>
  <r>
    <n v="1985"/>
    <x v="1985"/>
    <x v="1983"/>
    <n v="1600"/>
    <n v="51"/>
    <x v="2"/>
    <x v="1"/>
    <x v="1"/>
    <n v="1470178800"/>
    <n v="1467650771"/>
    <x v="0"/>
    <n v="4"/>
    <x v="1"/>
    <x v="31"/>
    <n v="3.1875000000000001E-2"/>
    <x v="800"/>
    <x v="8"/>
    <x v="31"/>
  </r>
  <r>
    <n v="1986"/>
    <x v="1986"/>
    <x v="1984"/>
    <n v="2000"/>
    <n v="1"/>
    <x v="2"/>
    <x v="1"/>
    <x v="1"/>
    <n v="1457947483"/>
    <n v="1455359083"/>
    <x v="0"/>
    <n v="1"/>
    <x v="1"/>
    <x v="31"/>
    <n v="5.0000000000000001E-4"/>
    <x v="120"/>
    <x v="8"/>
    <x v="31"/>
  </r>
  <r>
    <n v="1987"/>
    <x v="1987"/>
    <x v="1985"/>
    <n v="5500"/>
    <n v="2336"/>
    <x v="2"/>
    <x v="1"/>
    <x v="1"/>
    <n v="1425223276"/>
    <n v="1422631276"/>
    <x v="0"/>
    <n v="28"/>
    <x v="1"/>
    <x v="31"/>
    <n v="0.42472727272727273"/>
    <x v="1458"/>
    <x v="8"/>
    <x v="31"/>
  </r>
  <r>
    <n v="1988"/>
    <x v="1988"/>
    <x v="1986"/>
    <n v="6000"/>
    <n v="25"/>
    <x v="2"/>
    <x v="0"/>
    <x v="0"/>
    <n v="1440094742"/>
    <n v="1437502742"/>
    <x v="0"/>
    <n v="1"/>
    <x v="1"/>
    <x v="31"/>
    <n v="4.1666666666666666E-3"/>
    <x v="384"/>
    <x v="8"/>
    <x v="31"/>
  </r>
  <r>
    <n v="1989"/>
    <x v="1989"/>
    <x v="1987"/>
    <n v="5000"/>
    <n v="50"/>
    <x v="2"/>
    <x v="0"/>
    <x v="0"/>
    <n v="1481473208"/>
    <n v="1478881208"/>
    <x v="0"/>
    <n v="1"/>
    <x v="1"/>
    <x v="31"/>
    <n v="0.01"/>
    <x v="73"/>
    <x v="8"/>
    <x v="31"/>
  </r>
  <r>
    <n v="1990"/>
    <x v="1990"/>
    <x v="1988"/>
    <n v="3000"/>
    <n v="509"/>
    <x v="2"/>
    <x v="0"/>
    <x v="0"/>
    <n v="1455338532"/>
    <n v="1454042532"/>
    <x v="0"/>
    <n v="5"/>
    <x v="1"/>
    <x v="31"/>
    <n v="0.16966666666666666"/>
    <x v="1459"/>
    <x v="8"/>
    <x v="31"/>
  </r>
  <r>
    <n v="1991"/>
    <x v="1991"/>
    <x v="1989"/>
    <n v="2000"/>
    <n v="140"/>
    <x v="2"/>
    <x v="0"/>
    <x v="0"/>
    <n v="1435958786"/>
    <n v="1434144386"/>
    <x v="0"/>
    <n v="3"/>
    <x v="1"/>
    <x v="31"/>
    <n v="7.0000000000000007E-2"/>
    <x v="1460"/>
    <x v="8"/>
    <x v="31"/>
  </r>
  <r>
    <n v="1992"/>
    <x v="1992"/>
    <x v="1990"/>
    <n v="1500"/>
    <n v="2"/>
    <x v="2"/>
    <x v="0"/>
    <x v="0"/>
    <n v="1424229991"/>
    <n v="1421637991"/>
    <x v="0"/>
    <n v="2"/>
    <x v="1"/>
    <x v="31"/>
    <n v="1.3333333333333333E-3"/>
    <x v="120"/>
    <x v="8"/>
    <x v="31"/>
  </r>
  <r>
    <n v="1993"/>
    <x v="1993"/>
    <x v="1991"/>
    <n v="2000"/>
    <n v="0"/>
    <x v="2"/>
    <x v="1"/>
    <x v="1"/>
    <n v="1450706837"/>
    <n v="1448114837"/>
    <x v="0"/>
    <n v="0"/>
    <x v="1"/>
    <x v="31"/>
    <n v="0"/>
    <x v="121"/>
    <x v="8"/>
    <x v="31"/>
  </r>
  <r>
    <n v="1994"/>
    <x v="1994"/>
    <x v="1992"/>
    <n v="3200"/>
    <n v="0"/>
    <x v="2"/>
    <x v="0"/>
    <x v="0"/>
    <n v="1481072942"/>
    <n v="1475885342"/>
    <x v="0"/>
    <n v="0"/>
    <x v="1"/>
    <x v="31"/>
    <n v="0"/>
    <x v="121"/>
    <x v="8"/>
    <x v="31"/>
  </r>
  <r>
    <n v="1995"/>
    <x v="1995"/>
    <x v="1993"/>
    <n v="1000"/>
    <n v="78"/>
    <x v="2"/>
    <x v="5"/>
    <x v="5"/>
    <n v="1437082736"/>
    <n v="1435354736"/>
    <x v="0"/>
    <n v="3"/>
    <x v="1"/>
    <x v="31"/>
    <n v="7.8E-2"/>
    <x v="438"/>
    <x v="8"/>
    <x v="31"/>
  </r>
  <r>
    <n v="1996"/>
    <x v="1996"/>
    <x v="1994"/>
    <n v="133800"/>
    <n v="0"/>
    <x v="2"/>
    <x v="0"/>
    <x v="0"/>
    <n v="1405021211"/>
    <n v="1402429211"/>
    <x v="0"/>
    <n v="0"/>
    <x v="1"/>
    <x v="31"/>
    <n v="0"/>
    <x v="121"/>
    <x v="8"/>
    <x v="31"/>
  </r>
  <r>
    <n v="1997"/>
    <x v="1997"/>
    <x v="1995"/>
    <n v="6500"/>
    <n v="0"/>
    <x v="2"/>
    <x v="0"/>
    <x v="0"/>
    <n v="1409091612"/>
    <n v="1406499612"/>
    <x v="0"/>
    <n v="0"/>
    <x v="1"/>
    <x v="31"/>
    <n v="0"/>
    <x v="121"/>
    <x v="8"/>
    <x v="31"/>
  </r>
  <r>
    <n v="1998"/>
    <x v="1998"/>
    <x v="1996"/>
    <n v="2500"/>
    <n v="655"/>
    <x v="2"/>
    <x v="0"/>
    <x v="0"/>
    <n v="1406861438"/>
    <n v="1402973438"/>
    <x v="0"/>
    <n v="3"/>
    <x v="1"/>
    <x v="31"/>
    <n v="0.26200000000000001"/>
    <x v="1461"/>
    <x v="8"/>
    <x v="31"/>
  </r>
  <r>
    <n v="1999"/>
    <x v="1999"/>
    <x v="1997"/>
    <n v="31000"/>
    <n v="236"/>
    <x v="2"/>
    <x v="1"/>
    <x v="1"/>
    <n v="1415882108"/>
    <n v="1413286508"/>
    <x v="0"/>
    <n v="7"/>
    <x v="1"/>
    <x v="31"/>
    <n v="7.6129032258064515E-3"/>
    <x v="1462"/>
    <x v="8"/>
    <x v="31"/>
  </r>
  <r>
    <n v="2000"/>
    <x v="2000"/>
    <x v="1998"/>
    <n v="5000"/>
    <n v="625"/>
    <x v="2"/>
    <x v="5"/>
    <x v="5"/>
    <n v="1452120613"/>
    <n v="1449528613"/>
    <x v="0"/>
    <n v="25"/>
    <x v="1"/>
    <x v="31"/>
    <n v="0.125"/>
    <x v="384"/>
    <x v="8"/>
    <x v="31"/>
  </r>
  <r>
    <n v="2001"/>
    <x v="2001"/>
    <x v="1999"/>
    <n v="55000"/>
    <n v="210171"/>
    <x v="0"/>
    <x v="12"/>
    <x v="3"/>
    <n v="1434139200"/>
    <n v="1431406916"/>
    <x v="1"/>
    <n v="1637"/>
    <x v="0"/>
    <x v="30"/>
    <n v="3.8212909090909091"/>
    <x v="1463"/>
    <x v="2"/>
    <x v="30"/>
  </r>
  <r>
    <n v="2002"/>
    <x v="2002"/>
    <x v="2000"/>
    <n v="50000"/>
    <n v="108397.11"/>
    <x v="0"/>
    <x v="0"/>
    <x v="0"/>
    <n v="1485191143"/>
    <n v="1482599143"/>
    <x v="1"/>
    <n v="1375"/>
    <x v="0"/>
    <x v="30"/>
    <n v="2.1679422000000002"/>
    <x v="1464"/>
    <x v="2"/>
    <x v="30"/>
  </r>
  <r>
    <n v="2003"/>
    <x v="2003"/>
    <x v="2001"/>
    <n v="500"/>
    <n v="1560"/>
    <x v="0"/>
    <x v="0"/>
    <x v="0"/>
    <n v="1278111600"/>
    <n v="1276830052"/>
    <x v="1"/>
    <n v="17"/>
    <x v="0"/>
    <x v="30"/>
    <n v="3.12"/>
    <x v="1465"/>
    <x v="2"/>
    <x v="30"/>
  </r>
  <r>
    <n v="2004"/>
    <x v="2004"/>
    <x v="2002"/>
    <n v="50000"/>
    <n v="117210.24000000001"/>
    <x v="0"/>
    <x v="0"/>
    <x v="0"/>
    <n v="1405002663"/>
    <n v="1402410663"/>
    <x v="1"/>
    <n v="354"/>
    <x v="0"/>
    <x v="30"/>
    <n v="2.3442048"/>
    <x v="1466"/>
    <x v="2"/>
    <x v="30"/>
  </r>
  <r>
    <n v="2005"/>
    <x v="2005"/>
    <x v="2003"/>
    <n v="30000"/>
    <n v="37104.03"/>
    <x v="0"/>
    <x v="0"/>
    <x v="0"/>
    <n v="1381895940"/>
    <n v="1379532618"/>
    <x v="1"/>
    <n v="191"/>
    <x v="0"/>
    <x v="30"/>
    <n v="1.236801"/>
    <x v="1467"/>
    <x v="2"/>
    <x v="30"/>
  </r>
  <r>
    <n v="2006"/>
    <x v="2006"/>
    <x v="2004"/>
    <n v="50000"/>
    <n v="123920"/>
    <x v="0"/>
    <x v="0"/>
    <x v="0"/>
    <n v="1417611645"/>
    <n v="1414584045"/>
    <x v="1"/>
    <n v="303"/>
    <x v="0"/>
    <x v="30"/>
    <n v="2.4784000000000002"/>
    <x v="1468"/>
    <x v="2"/>
    <x v="30"/>
  </r>
  <r>
    <n v="2007"/>
    <x v="2007"/>
    <x v="2005"/>
    <n v="10000"/>
    <n v="11570.92"/>
    <x v="0"/>
    <x v="0"/>
    <x v="0"/>
    <n v="1282622400"/>
    <n v="1276891586"/>
    <x v="1"/>
    <n v="137"/>
    <x v="0"/>
    <x v="30"/>
    <n v="1.157092"/>
    <x v="1469"/>
    <x v="2"/>
    <x v="30"/>
  </r>
  <r>
    <n v="2008"/>
    <x v="2008"/>
    <x v="2006"/>
    <n v="1570.79"/>
    <n v="1839"/>
    <x v="0"/>
    <x v="0"/>
    <x v="0"/>
    <n v="1316442622"/>
    <n v="1312641022"/>
    <x v="1"/>
    <n v="41"/>
    <x v="0"/>
    <x v="30"/>
    <n v="1.1707484768810599"/>
    <x v="1470"/>
    <x v="2"/>
    <x v="30"/>
  </r>
  <r>
    <n v="2009"/>
    <x v="2009"/>
    <x v="2007"/>
    <n v="50000"/>
    <n v="152579"/>
    <x v="0"/>
    <x v="12"/>
    <x v="3"/>
    <n v="1479890743"/>
    <n v="1476776743"/>
    <x v="1"/>
    <n v="398"/>
    <x v="0"/>
    <x v="30"/>
    <n v="3.05158"/>
    <x v="1471"/>
    <x v="2"/>
    <x v="30"/>
  </r>
  <r>
    <n v="2010"/>
    <x v="2010"/>
    <x v="2008"/>
    <n v="30000"/>
    <n v="96015.9"/>
    <x v="0"/>
    <x v="0"/>
    <x v="0"/>
    <n v="1471564491"/>
    <n v="1468972491"/>
    <x v="1"/>
    <n v="1737"/>
    <x v="0"/>
    <x v="30"/>
    <n v="3.2005299999999997"/>
    <x v="1472"/>
    <x v="2"/>
    <x v="30"/>
  </r>
  <r>
    <n v="2011"/>
    <x v="2011"/>
    <x v="2009"/>
    <n v="50000"/>
    <n v="409782"/>
    <x v="0"/>
    <x v="15"/>
    <x v="3"/>
    <n v="1452553200"/>
    <n v="1449650173"/>
    <x v="1"/>
    <n v="971"/>
    <x v="0"/>
    <x v="30"/>
    <n v="8.1956399999999991"/>
    <x v="1473"/>
    <x v="2"/>
    <x v="30"/>
  </r>
  <r>
    <n v="2012"/>
    <x v="2012"/>
    <x v="2010"/>
    <n v="5000"/>
    <n v="11745"/>
    <x v="0"/>
    <x v="0"/>
    <x v="0"/>
    <n v="1423165441"/>
    <n v="1420573441"/>
    <x v="1"/>
    <n v="183"/>
    <x v="0"/>
    <x v="30"/>
    <n v="2.3490000000000002"/>
    <x v="1474"/>
    <x v="2"/>
    <x v="30"/>
  </r>
  <r>
    <n v="2013"/>
    <x v="2013"/>
    <x v="2011"/>
    <n v="160000"/>
    <n v="791862"/>
    <x v="0"/>
    <x v="0"/>
    <x v="0"/>
    <n v="1468019014"/>
    <n v="1462835014"/>
    <x v="1"/>
    <n v="4562"/>
    <x v="0"/>
    <x v="30"/>
    <n v="4.9491375"/>
    <x v="1475"/>
    <x v="2"/>
    <x v="30"/>
  </r>
  <r>
    <n v="2014"/>
    <x v="2014"/>
    <x v="2012"/>
    <n v="30000"/>
    <n v="2344134.67"/>
    <x v="0"/>
    <x v="0"/>
    <x v="0"/>
    <n v="1364184539"/>
    <n v="1361250539"/>
    <x v="1"/>
    <n v="26457"/>
    <x v="0"/>
    <x v="30"/>
    <n v="78.137822333333332"/>
    <x v="1476"/>
    <x v="2"/>
    <x v="30"/>
  </r>
  <r>
    <n v="2015"/>
    <x v="2015"/>
    <x v="2013"/>
    <n v="7200"/>
    <n v="8136.01"/>
    <x v="0"/>
    <x v="0"/>
    <x v="0"/>
    <n v="1315602163"/>
    <n v="1313010163"/>
    <x v="1"/>
    <n v="162"/>
    <x v="0"/>
    <x v="30"/>
    <n v="1.1300013888888889"/>
    <x v="1477"/>
    <x v="2"/>
    <x v="30"/>
  </r>
  <r>
    <n v="2016"/>
    <x v="2016"/>
    <x v="2014"/>
    <n v="10000"/>
    <n v="92154.22"/>
    <x v="0"/>
    <x v="0"/>
    <x v="0"/>
    <n v="1362863299"/>
    <n v="1360271299"/>
    <x v="1"/>
    <n v="479"/>
    <x v="0"/>
    <x v="30"/>
    <n v="9.2154220000000002"/>
    <x v="1478"/>
    <x v="2"/>
    <x v="30"/>
  </r>
  <r>
    <n v="2017"/>
    <x v="2017"/>
    <x v="2015"/>
    <n v="25000"/>
    <n v="31275.599999999999"/>
    <x v="0"/>
    <x v="0"/>
    <x v="0"/>
    <n v="1332561600"/>
    <n v="1329873755"/>
    <x v="1"/>
    <n v="426"/>
    <x v="0"/>
    <x v="30"/>
    <n v="1.2510239999999999"/>
    <x v="1479"/>
    <x v="2"/>
    <x v="30"/>
  </r>
  <r>
    <n v="2018"/>
    <x v="2018"/>
    <x v="2016"/>
    <n v="65000"/>
    <n v="66458.23"/>
    <x v="0"/>
    <x v="17"/>
    <x v="3"/>
    <n v="1439455609"/>
    <n v="1436863609"/>
    <x v="1"/>
    <n v="450"/>
    <x v="0"/>
    <x v="30"/>
    <n v="1.0224343076923077"/>
    <x v="1480"/>
    <x v="2"/>
    <x v="30"/>
  </r>
  <r>
    <n v="2019"/>
    <x v="2019"/>
    <x v="2017"/>
    <n v="40000"/>
    <n v="193963.9"/>
    <x v="0"/>
    <x v="0"/>
    <x v="0"/>
    <n v="1474563621"/>
    <n v="1471971621"/>
    <x v="1"/>
    <n v="1780"/>
    <x v="0"/>
    <x v="30"/>
    <n v="4.8490975000000001"/>
    <x v="1481"/>
    <x v="2"/>
    <x v="30"/>
  </r>
  <r>
    <n v="2020"/>
    <x v="2020"/>
    <x v="2018"/>
    <n v="1500"/>
    <n v="2885"/>
    <x v="0"/>
    <x v="0"/>
    <x v="0"/>
    <n v="1400108640"/>
    <n v="1396923624"/>
    <x v="1"/>
    <n v="122"/>
    <x v="0"/>
    <x v="30"/>
    <n v="1.9233333333333333"/>
    <x v="1482"/>
    <x v="2"/>
    <x v="30"/>
  </r>
  <r>
    <n v="2021"/>
    <x v="2021"/>
    <x v="2019"/>
    <n v="5000"/>
    <n v="14055"/>
    <x v="0"/>
    <x v="0"/>
    <x v="0"/>
    <n v="1411522897"/>
    <n v="1407634897"/>
    <x v="1"/>
    <n v="95"/>
    <x v="0"/>
    <x v="30"/>
    <n v="2.8109999999999999"/>
    <x v="1483"/>
    <x v="2"/>
    <x v="30"/>
  </r>
  <r>
    <n v="2022"/>
    <x v="2022"/>
    <x v="2020"/>
    <n v="100000"/>
    <n v="125137"/>
    <x v="0"/>
    <x v="0"/>
    <x v="0"/>
    <n v="1465652372"/>
    <n v="1463060372"/>
    <x v="1"/>
    <n v="325"/>
    <x v="0"/>
    <x v="30"/>
    <n v="1.2513700000000001"/>
    <x v="1484"/>
    <x v="2"/>
    <x v="30"/>
  </r>
  <r>
    <n v="2023"/>
    <x v="2023"/>
    <x v="2021"/>
    <n v="100000"/>
    <n v="161459"/>
    <x v="0"/>
    <x v="0"/>
    <x v="0"/>
    <n v="1434017153"/>
    <n v="1431425153"/>
    <x v="1"/>
    <n v="353"/>
    <x v="0"/>
    <x v="30"/>
    <n v="1.61459"/>
    <x v="1485"/>
    <x v="2"/>
    <x v="30"/>
  </r>
  <r>
    <n v="2024"/>
    <x v="2024"/>
    <x v="2022"/>
    <n v="4000"/>
    <n v="23414"/>
    <x v="0"/>
    <x v="0"/>
    <x v="0"/>
    <n v="1344826800"/>
    <n v="1341875544"/>
    <x v="1"/>
    <n v="105"/>
    <x v="0"/>
    <x v="30"/>
    <n v="5.8535000000000004"/>
    <x v="1486"/>
    <x v="2"/>
    <x v="30"/>
  </r>
  <r>
    <n v="2025"/>
    <x v="2025"/>
    <x v="2023"/>
    <n v="80000"/>
    <n v="160920"/>
    <x v="0"/>
    <x v="12"/>
    <x v="3"/>
    <n v="1433996746"/>
    <n v="1431404746"/>
    <x v="1"/>
    <n v="729"/>
    <x v="0"/>
    <x v="30"/>
    <n v="2.0114999999999998"/>
    <x v="1487"/>
    <x v="2"/>
    <x v="30"/>
  </r>
  <r>
    <n v="2026"/>
    <x v="2026"/>
    <x v="2024"/>
    <n v="25000"/>
    <n v="33370.769999999997"/>
    <x v="0"/>
    <x v="0"/>
    <x v="0"/>
    <n v="1398052740"/>
    <n v="1394127585"/>
    <x v="1"/>
    <n v="454"/>
    <x v="0"/>
    <x v="30"/>
    <n v="1.3348307999999998"/>
    <x v="1488"/>
    <x v="2"/>
    <x v="30"/>
  </r>
  <r>
    <n v="2027"/>
    <x v="2027"/>
    <x v="2025"/>
    <n v="100000"/>
    <n v="120249"/>
    <x v="0"/>
    <x v="0"/>
    <x v="0"/>
    <n v="1427740319"/>
    <n v="1423855919"/>
    <x v="1"/>
    <n v="539"/>
    <x v="0"/>
    <x v="30"/>
    <n v="1.2024900000000001"/>
    <x v="1489"/>
    <x v="2"/>
    <x v="30"/>
  </r>
  <r>
    <n v="2028"/>
    <x v="2028"/>
    <x v="2026"/>
    <n v="3000"/>
    <n v="3785"/>
    <x v="0"/>
    <x v="0"/>
    <x v="0"/>
    <n v="1268690100"/>
    <n v="1265493806"/>
    <x v="1"/>
    <n v="79"/>
    <x v="0"/>
    <x v="30"/>
    <n v="1.2616666666666667"/>
    <x v="1490"/>
    <x v="2"/>
    <x v="30"/>
  </r>
  <r>
    <n v="2029"/>
    <x v="2029"/>
    <x v="2027"/>
    <n v="2500"/>
    <n v="9030"/>
    <x v="0"/>
    <x v="0"/>
    <x v="0"/>
    <n v="1409099481"/>
    <n v="1406507481"/>
    <x v="1"/>
    <n v="94"/>
    <x v="0"/>
    <x v="30"/>
    <n v="3.6120000000000001"/>
    <x v="1491"/>
    <x v="2"/>
    <x v="30"/>
  </r>
  <r>
    <n v="2030"/>
    <x v="2030"/>
    <x v="2028"/>
    <n v="32768"/>
    <n v="74134"/>
    <x v="0"/>
    <x v="1"/>
    <x v="1"/>
    <n v="1354233296"/>
    <n v="1351641296"/>
    <x v="1"/>
    <n v="625"/>
    <x v="0"/>
    <x v="30"/>
    <n v="2.26239013671875"/>
    <x v="1492"/>
    <x v="2"/>
    <x v="30"/>
  </r>
  <r>
    <n v="2031"/>
    <x v="2031"/>
    <x v="2029"/>
    <n v="50000"/>
    <n v="60175"/>
    <x v="0"/>
    <x v="9"/>
    <x v="3"/>
    <n v="1420765200"/>
    <n v="1417506853"/>
    <x v="1"/>
    <n v="508"/>
    <x v="0"/>
    <x v="30"/>
    <n v="1.2035"/>
    <x v="1493"/>
    <x v="2"/>
    <x v="30"/>
  </r>
  <r>
    <n v="2032"/>
    <x v="2032"/>
    <x v="2030"/>
    <n v="25000"/>
    <n v="76047"/>
    <x v="0"/>
    <x v="0"/>
    <x v="0"/>
    <n v="1481778000"/>
    <n v="1479216874"/>
    <x v="1"/>
    <n v="531"/>
    <x v="0"/>
    <x v="30"/>
    <n v="3.0418799999999999"/>
    <x v="1494"/>
    <x v="2"/>
    <x v="30"/>
  </r>
  <r>
    <n v="2033"/>
    <x v="2033"/>
    <x v="2031"/>
    <n v="25000"/>
    <n v="44669"/>
    <x v="0"/>
    <x v="0"/>
    <x v="0"/>
    <n v="1398477518"/>
    <n v="1395885518"/>
    <x v="1"/>
    <n v="158"/>
    <x v="0"/>
    <x v="30"/>
    <n v="1.7867599999999999"/>
    <x v="1495"/>
    <x v="2"/>
    <x v="30"/>
  </r>
  <r>
    <n v="2034"/>
    <x v="2034"/>
    <x v="2032"/>
    <n v="78000"/>
    <n v="301719.59000000003"/>
    <x v="0"/>
    <x v="0"/>
    <x v="0"/>
    <n v="1430981880"/>
    <n v="1426216033"/>
    <x v="1"/>
    <n v="508"/>
    <x v="0"/>
    <x v="30"/>
    <n v="3.868199871794872"/>
    <x v="1496"/>
    <x v="2"/>
    <x v="30"/>
  </r>
  <r>
    <n v="2035"/>
    <x v="2035"/>
    <x v="2033"/>
    <n v="80000"/>
    <n v="168829.14"/>
    <x v="0"/>
    <x v="0"/>
    <x v="0"/>
    <n v="1450486800"/>
    <n v="1446562807"/>
    <x v="1"/>
    <n v="644"/>
    <x v="0"/>
    <x v="30"/>
    <n v="2.1103642500000004"/>
    <x v="1497"/>
    <x v="2"/>
    <x v="30"/>
  </r>
  <r>
    <n v="2036"/>
    <x v="2036"/>
    <x v="2034"/>
    <n v="30000"/>
    <n v="39500.5"/>
    <x v="0"/>
    <x v="0"/>
    <x v="0"/>
    <n v="1399668319"/>
    <n v="1397076319"/>
    <x v="1"/>
    <n v="848"/>
    <x v="0"/>
    <x v="30"/>
    <n v="1.3166833333333334"/>
    <x v="1498"/>
    <x v="2"/>
    <x v="30"/>
  </r>
  <r>
    <n v="2037"/>
    <x v="2037"/>
    <x v="2035"/>
    <n v="10000"/>
    <n v="30047.64"/>
    <x v="0"/>
    <x v="0"/>
    <x v="0"/>
    <n v="1388383353"/>
    <n v="1383195753"/>
    <x v="1"/>
    <n v="429"/>
    <x v="0"/>
    <x v="30"/>
    <n v="3.0047639999999998"/>
    <x v="1499"/>
    <x v="2"/>
    <x v="30"/>
  </r>
  <r>
    <n v="2038"/>
    <x v="2038"/>
    <x v="2036"/>
    <n v="8000"/>
    <n v="33641"/>
    <x v="0"/>
    <x v="1"/>
    <x v="1"/>
    <n v="1372701600"/>
    <n v="1369895421"/>
    <x v="1"/>
    <n v="204"/>
    <x v="0"/>
    <x v="30"/>
    <n v="4.2051249999999998"/>
    <x v="1500"/>
    <x v="2"/>
    <x v="30"/>
  </r>
  <r>
    <n v="2039"/>
    <x v="2039"/>
    <x v="2037"/>
    <n v="125000"/>
    <n v="170271"/>
    <x v="0"/>
    <x v="0"/>
    <x v="0"/>
    <n v="1480568340"/>
    <n v="1477996325"/>
    <x v="1"/>
    <n v="379"/>
    <x v="0"/>
    <x v="30"/>
    <n v="1.362168"/>
    <x v="1501"/>
    <x v="2"/>
    <x v="30"/>
  </r>
  <r>
    <n v="2040"/>
    <x v="2040"/>
    <x v="2038"/>
    <n v="3000"/>
    <n v="7445.14"/>
    <x v="0"/>
    <x v="0"/>
    <x v="0"/>
    <n v="1384557303"/>
    <n v="1383257703"/>
    <x v="1"/>
    <n v="271"/>
    <x v="0"/>
    <x v="30"/>
    <n v="2.4817133333333334"/>
    <x v="1502"/>
    <x v="2"/>
    <x v="30"/>
  </r>
  <r>
    <n v="2041"/>
    <x v="2041"/>
    <x v="2039"/>
    <n v="9500"/>
    <n v="17277"/>
    <x v="0"/>
    <x v="0"/>
    <x v="0"/>
    <n v="1478785027"/>
    <n v="1476189427"/>
    <x v="0"/>
    <n v="120"/>
    <x v="0"/>
    <x v="30"/>
    <n v="1.8186315789473684"/>
    <x v="1503"/>
    <x v="2"/>
    <x v="30"/>
  </r>
  <r>
    <n v="2042"/>
    <x v="2042"/>
    <x v="2040"/>
    <n v="10000"/>
    <n v="12353"/>
    <x v="0"/>
    <x v="0"/>
    <x v="0"/>
    <n v="1453481974"/>
    <n v="1448297974"/>
    <x v="0"/>
    <n v="140"/>
    <x v="0"/>
    <x v="30"/>
    <n v="1.2353000000000001"/>
    <x v="1504"/>
    <x v="2"/>
    <x v="30"/>
  </r>
  <r>
    <n v="2043"/>
    <x v="2043"/>
    <x v="2041"/>
    <n v="1385"/>
    <n v="7011"/>
    <x v="0"/>
    <x v="0"/>
    <x v="0"/>
    <n v="1481432340"/>
    <n v="1476764077"/>
    <x v="0"/>
    <n v="193"/>
    <x v="0"/>
    <x v="30"/>
    <n v="5.0620938628158845"/>
    <x v="1505"/>
    <x v="2"/>
    <x v="30"/>
  </r>
  <r>
    <n v="2044"/>
    <x v="2044"/>
    <x v="2042"/>
    <n v="15000"/>
    <n v="16232"/>
    <x v="0"/>
    <x v="0"/>
    <x v="0"/>
    <n v="1434212714"/>
    <n v="1431620714"/>
    <x v="0"/>
    <n v="180"/>
    <x v="0"/>
    <x v="30"/>
    <n v="1.0821333333333334"/>
    <x v="1506"/>
    <x v="2"/>
    <x v="30"/>
  </r>
  <r>
    <n v="2045"/>
    <x v="2045"/>
    <x v="2043"/>
    <n v="4900"/>
    <n v="40140.01"/>
    <x v="0"/>
    <x v="0"/>
    <x v="0"/>
    <n v="1341799647"/>
    <n v="1339207647"/>
    <x v="0"/>
    <n v="263"/>
    <x v="0"/>
    <x v="30"/>
    <n v="8.1918387755102042"/>
    <x v="1507"/>
    <x v="2"/>
    <x v="30"/>
  </r>
  <r>
    <n v="2046"/>
    <x v="2046"/>
    <x v="2044"/>
    <n v="10000"/>
    <n v="12110"/>
    <x v="0"/>
    <x v="0"/>
    <x v="0"/>
    <n v="1369282044"/>
    <n v="1366690044"/>
    <x v="0"/>
    <n v="217"/>
    <x v="0"/>
    <x v="30"/>
    <n v="1.2110000000000001"/>
    <x v="1508"/>
    <x v="2"/>
    <x v="30"/>
  </r>
  <r>
    <n v="2047"/>
    <x v="2047"/>
    <x v="2045"/>
    <n v="98000"/>
    <n v="100939"/>
    <x v="0"/>
    <x v="2"/>
    <x v="2"/>
    <n v="1429228800"/>
    <n v="1426714870"/>
    <x v="0"/>
    <n v="443"/>
    <x v="0"/>
    <x v="30"/>
    <n v="1.0299897959183673"/>
    <x v="1509"/>
    <x v="2"/>
    <x v="30"/>
  </r>
  <r>
    <n v="2048"/>
    <x v="2048"/>
    <x v="2046"/>
    <n v="85000"/>
    <n v="126082.45"/>
    <x v="0"/>
    <x v="0"/>
    <x v="0"/>
    <n v="1369323491"/>
    <n v="1366731491"/>
    <x v="0"/>
    <n v="1373"/>
    <x v="0"/>
    <x v="30"/>
    <n v="1.4833229411764706"/>
    <x v="1510"/>
    <x v="2"/>
    <x v="30"/>
  </r>
  <r>
    <n v="2049"/>
    <x v="2049"/>
    <x v="2047"/>
    <n v="50000"/>
    <n v="60095.35"/>
    <x v="0"/>
    <x v="1"/>
    <x v="1"/>
    <n v="1386025140"/>
    <n v="1382963963"/>
    <x v="0"/>
    <n v="742"/>
    <x v="0"/>
    <x v="30"/>
    <n v="1.2019070000000001"/>
    <x v="1511"/>
    <x v="2"/>
    <x v="30"/>
  </r>
  <r>
    <n v="2050"/>
    <x v="2050"/>
    <x v="2048"/>
    <n v="10000"/>
    <n v="47327"/>
    <x v="0"/>
    <x v="0"/>
    <x v="0"/>
    <n v="1433036578"/>
    <n v="1429580578"/>
    <x v="0"/>
    <n v="170"/>
    <x v="0"/>
    <x v="30"/>
    <n v="4.7327000000000004"/>
    <x v="1512"/>
    <x v="2"/>
    <x v="30"/>
  </r>
  <r>
    <n v="2051"/>
    <x v="2051"/>
    <x v="2049"/>
    <n v="8000"/>
    <n v="10429"/>
    <x v="0"/>
    <x v="0"/>
    <x v="0"/>
    <n v="1388017937"/>
    <n v="1385425937"/>
    <x v="0"/>
    <n v="242"/>
    <x v="0"/>
    <x v="30"/>
    <n v="1.303625"/>
    <x v="1513"/>
    <x v="2"/>
    <x v="30"/>
  </r>
  <r>
    <n v="2052"/>
    <x v="2052"/>
    <x v="2050"/>
    <n v="50000"/>
    <n v="176524"/>
    <x v="0"/>
    <x v="0"/>
    <x v="0"/>
    <n v="1455933653"/>
    <n v="1452045653"/>
    <x v="0"/>
    <n v="541"/>
    <x v="0"/>
    <x v="30"/>
    <n v="3.5304799999999998"/>
    <x v="1514"/>
    <x v="2"/>
    <x v="30"/>
  </r>
  <r>
    <n v="2053"/>
    <x v="2053"/>
    <x v="2051"/>
    <n v="5000"/>
    <n v="5051"/>
    <x v="0"/>
    <x v="0"/>
    <x v="0"/>
    <n v="1448466551"/>
    <n v="1445870951"/>
    <x v="0"/>
    <n v="121"/>
    <x v="0"/>
    <x v="30"/>
    <n v="1.0102"/>
    <x v="1515"/>
    <x v="2"/>
    <x v="30"/>
  </r>
  <r>
    <n v="2054"/>
    <x v="2054"/>
    <x v="2052"/>
    <n v="35000"/>
    <n v="39757"/>
    <x v="0"/>
    <x v="1"/>
    <x v="1"/>
    <n v="1399033810"/>
    <n v="1396441810"/>
    <x v="0"/>
    <n v="621"/>
    <x v="0"/>
    <x v="30"/>
    <n v="1.1359142857142857"/>
    <x v="1516"/>
    <x v="2"/>
    <x v="30"/>
  </r>
  <r>
    <n v="2055"/>
    <x v="2055"/>
    <x v="2053"/>
    <n v="6000"/>
    <n v="10045"/>
    <x v="0"/>
    <x v="0"/>
    <x v="0"/>
    <n v="1417579200"/>
    <n v="1415031043"/>
    <x v="0"/>
    <n v="101"/>
    <x v="0"/>
    <x v="30"/>
    <n v="1.6741666666666666"/>
    <x v="1517"/>
    <x v="2"/>
    <x v="30"/>
  </r>
  <r>
    <n v="2056"/>
    <x v="2056"/>
    <x v="2054"/>
    <n v="50000"/>
    <n v="76726"/>
    <x v="0"/>
    <x v="0"/>
    <x v="0"/>
    <n v="1366222542"/>
    <n v="1363630542"/>
    <x v="0"/>
    <n v="554"/>
    <x v="0"/>
    <x v="30"/>
    <n v="1.5345200000000001"/>
    <x v="1518"/>
    <x v="2"/>
    <x v="30"/>
  </r>
  <r>
    <n v="2057"/>
    <x v="2057"/>
    <x v="2055"/>
    <n v="15000"/>
    <n v="30334.83"/>
    <x v="0"/>
    <x v="1"/>
    <x v="1"/>
    <n v="1456487532"/>
    <n v="1453895532"/>
    <x v="0"/>
    <n v="666"/>
    <x v="0"/>
    <x v="30"/>
    <n v="2.022322"/>
    <x v="1519"/>
    <x v="2"/>
    <x v="30"/>
  </r>
  <r>
    <n v="2058"/>
    <x v="2058"/>
    <x v="2056"/>
    <n v="2560"/>
    <n v="4308"/>
    <x v="0"/>
    <x v="1"/>
    <x v="1"/>
    <n v="1425326400"/>
    <n v="1421916830"/>
    <x v="0"/>
    <n v="410"/>
    <x v="0"/>
    <x v="30"/>
    <n v="1.6828125"/>
    <x v="1520"/>
    <x v="2"/>
    <x v="30"/>
  </r>
  <r>
    <n v="2059"/>
    <x v="2059"/>
    <x v="2057"/>
    <n v="30000"/>
    <n v="43037"/>
    <x v="0"/>
    <x v="0"/>
    <x v="0"/>
    <n v="1454277540"/>
    <n v="1450880854"/>
    <x v="0"/>
    <n v="375"/>
    <x v="0"/>
    <x v="30"/>
    <n v="1.4345666666666668"/>
    <x v="1521"/>
    <x v="2"/>
    <x v="30"/>
  </r>
  <r>
    <n v="2060"/>
    <x v="2060"/>
    <x v="2058"/>
    <n v="25000"/>
    <n v="49100"/>
    <x v="0"/>
    <x v="0"/>
    <x v="0"/>
    <n v="1406129150"/>
    <n v="1400945150"/>
    <x v="0"/>
    <n v="1364"/>
    <x v="0"/>
    <x v="30"/>
    <n v="1.964"/>
    <x v="1522"/>
    <x v="2"/>
    <x v="30"/>
  </r>
  <r>
    <n v="2061"/>
    <x v="2061"/>
    <x v="2059"/>
    <n v="5000"/>
    <n v="5396"/>
    <x v="0"/>
    <x v="0"/>
    <x v="0"/>
    <n v="1483208454"/>
    <n v="1480616454"/>
    <x v="0"/>
    <n v="35"/>
    <x v="0"/>
    <x v="30"/>
    <n v="1.0791999999999999"/>
    <x v="1523"/>
    <x v="2"/>
    <x v="30"/>
  </r>
  <r>
    <n v="2062"/>
    <x v="2062"/>
    <x v="2060"/>
    <n v="100000"/>
    <n v="114977"/>
    <x v="0"/>
    <x v="8"/>
    <x v="7"/>
    <n v="1458807098"/>
    <n v="1456218698"/>
    <x v="0"/>
    <n v="203"/>
    <x v="0"/>
    <x v="30"/>
    <n v="1.14977"/>
    <x v="1524"/>
    <x v="2"/>
    <x v="30"/>
  </r>
  <r>
    <n v="2063"/>
    <x v="2063"/>
    <x v="2061"/>
    <n v="4000"/>
    <n v="5922"/>
    <x v="0"/>
    <x v="12"/>
    <x v="3"/>
    <n v="1463333701"/>
    <n v="1460482501"/>
    <x v="0"/>
    <n v="49"/>
    <x v="0"/>
    <x v="30"/>
    <n v="1.4804999999999999"/>
    <x v="1525"/>
    <x v="2"/>
    <x v="30"/>
  </r>
  <r>
    <n v="2064"/>
    <x v="2064"/>
    <x v="2062"/>
    <n v="261962"/>
    <n v="500784.27"/>
    <x v="0"/>
    <x v="0"/>
    <x v="0"/>
    <n v="1370001600"/>
    <n v="1366879523"/>
    <x v="0"/>
    <n v="5812"/>
    <x v="0"/>
    <x v="30"/>
    <n v="1.9116676082790633"/>
    <x v="1526"/>
    <x v="2"/>
    <x v="30"/>
  </r>
  <r>
    <n v="2065"/>
    <x v="2065"/>
    <x v="2063"/>
    <n v="40000"/>
    <n v="79686.05"/>
    <x v="0"/>
    <x v="1"/>
    <x v="1"/>
    <n v="1387958429"/>
    <n v="1385366429"/>
    <x v="0"/>
    <n v="1556"/>
    <x v="0"/>
    <x v="30"/>
    <n v="1.99215125"/>
    <x v="1527"/>
    <x v="2"/>
    <x v="30"/>
  </r>
  <r>
    <n v="2066"/>
    <x v="2066"/>
    <x v="2064"/>
    <n v="2000"/>
    <n v="4372"/>
    <x v="0"/>
    <x v="0"/>
    <x v="0"/>
    <n v="1408818683"/>
    <n v="1406226683"/>
    <x v="0"/>
    <n v="65"/>
    <x v="0"/>
    <x v="30"/>
    <n v="2.1859999999999999"/>
    <x v="1528"/>
    <x v="2"/>
    <x v="30"/>
  </r>
  <r>
    <n v="2067"/>
    <x v="2067"/>
    <x v="2065"/>
    <n v="495"/>
    <n v="628"/>
    <x v="0"/>
    <x v="1"/>
    <x v="1"/>
    <n v="1432499376"/>
    <n v="1429648176"/>
    <x v="0"/>
    <n v="10"/>
    <x v="0"/>
    <x v="30"/>
    <n v="1.2686868686868686"/>
    <x v="1529"/>
    <x v="2"/>
    <x v="30"/>
  </r>
  <r>
    <n v="2068"/>
    <x v="2068"/>
    <x v="2066"/>
    <n v="25000"/>
    <n v="26305.97"/>
    <x v="0"/>
    <x v="0"/>
    <x v="0"/>
    <n v="1476994315"/>
    <n v="1474402315"/>
    <x v="0"/>
    <n v="76"/>
    <x v="0"/>
    <x v="30"/>
    <n v="1.0522388"/>
    <x v="1530"/>
    <x v="2"/>
    <x v="30"/>
  </r>
  <r>
    <n v="2069"/>
    <x v="2069"/>
    <x v="2067"/>
    <n v="50000"/>
    <n v="64203.33"/>
    <x v="0"/>
    <x v="0"/>
    <x v="0"/>
    <n v="1451776791"/>
    <n v="1449098391"/>
    <x v="0"/>
    <n v="263"/>
    <x v="0"/>
    <x v="30"/>
    <n v="1.2840666000000001"/>
    <x v="1531"/>
    <x v="2"/>
    <x v="30"/>
  </r>
  <r>
    <n v="2070"/>
    <x v="2070"/>
    <x v="2068"/>
    <n v="125000"/>
    <n v="396659"/>
    <x v="0"/>
    <x v="12"/>
    <x v="3"/>
    <n v="1467128723"/>
    <n v="1464536723"/>
    <x v="0"/>
    <n v="1530"/>
    <x v="0"/>
    <x v="30"/>
    <n v="3.1732719999999999"/>
    <x v="1532"/>
    <x v="2"/>
    <x v="30"/>
  </r>
  <r>
    <n v="2071"/>
    <x v="2071"/>
    <x v="2069"/>
    <n v="20000"/>
    <n v="56146"/>
    <x v="0"/>
    <x v="0"/>
    <x v="0"/>
    <n v="1475390484"/>
    <n v="1471502484"/>
    <x v="0"/>
    <n v="278"/>
    <x v="0"/>
    <x v="30"/>
    <n v="2.8073000000000001"/>
    <x v="1533"/>
    <x v="2"/>
    <x v="30"/>
  </r>
  <r>
    <n v="2072"/>
    <x v="2072"/>
    <x v="2070"/>
    <n v="71500"/>
    <n v="79173"/>
    <x v="0"/>
    <x v="0"/>
    <x v="0"/>
    <n v="1462629432"/>
    <n v="1460037432"/>
    <x v="0"/>
    <n v="350"/>
    <x v="0"/>
    <x v="30"/>
    <n v="1.1073146853146854"/>
    <x v="1534"/>
    <x v="2"/>
    <x v="30"/>
  </r>
  <r>
    <n v="2073"/>
    <x v="2073"/>
    <x v="2071"/>
    <n v="100000"/>
    <n v="152604.29999999999"/>
    <x v="0"/>
    <x v="0"/>
    <x v="0"/>
    <n v="1431100918"/>
    <n v="1427212918"/>
    <x v="0"/>
    <n v="470"/>
    <x v="0"/>
    <x v="30"/>
    <n v="1.5260429999999998"/>
    <x v="1535"/>
    <x v="2"/>
    <x v="30"/>
  </r>
  <r>
    <n v="2074"/>
    <x v="2074"/>
    <x v="2072"/>
    <n v="600"/>
    <n v="615"/>
    <x v="0"/>
    <x v="0"/>
    <x v="0"/>
    <n v="1462564182"/>
    <n v="1459972182"/>
    <x v="0"/>
    <n v="3"/>
    <x v="0"/>
    <x v="30"/>
    <n v="1.0249999999999999"/>
    <x v="1536"/>
    <x v="2"/>
    <x v="30"/>
  </r>
  <r>
    <n v="2075"/>
    <x v="2075"/>
    <x v="2073"/>
    <n v="9999"/>
    <n v="167820.6"/>
    <x v="0"/>
    <x v="0"/>
    <x v="0"/>
    <n v="1374769288"/>
    <n v="1372177288"/>
    <x v="0"/>
    <n v="8200"/>
    <x v="0"/>
    <x v="30"/>
    <n v="16.783738373837384"/>
    <x v="1537"/>
    <x v="2"/>
    <x v="30"/>
  </r>
  <r>
    <n v="2076"/>
    <x v="2076"/>
    <x v="2074"/>
    <n v="179000"/>
    <n v="972594.99"/>
    <x v="0"/>
    <x v="1"/>
    <x v="1"/>
    <n v="1406149689"/>
    <n v="1402693689"/>
    <x v="0"/>
    <n v="8359"/>
    <x v="0"/>
    <x v="30"/>
    <n v="5.4334915642458101"/>
    <x v="1538"/>
    <x v="2"/>
    <x v="30"/>
  </r>
  <r>
    <n v="2077"/>
    <x v="2077"/>
    <x v="2075"/>
    <n v="50000"/>
    <n v="57754"/>
    <x v="0"/>
    <x v="0"/>
    <x v="0"/>
    <n v="1433538000"/>
    <n v="1428541276"/>
    <x v="0"/>
    <n v="188"/>
    <x v="0"/>
    <x v="30"/>
    <n v="1.1550800000000001"/>
    <x v="1539"/>
    <x v="2"/>
    <x v="30"/>
  </r>
  <r>
    <n v="2078"/>
    <x v="2078"/>
    <x v="2076"/>
    <n v="20000"/>
    <n v="26241"/>
    <x v="0"/>
    <x v="3"/>
    <x v="3"/>
    <n v="1482085857"/>
    <n v="1479493857"/>
    <x v="0"/>
    <n v="48"/>
    <x v="0"/>
    <x v="30"/>
    <n v="1.3120499999999999"/>
    <x v="1540"/>
    <x v="2"/>
    <x v="30"/>
  </r>
  <r>
    <n v="2079"/>
    <x v="2079"/>
    <x v="2077"/>
    <n v="10000"/>
    <n v="28817"/>
    <x v="0"/>
    <x v="1"/>
    <x v="1"/>
    <n v="1435258800"/>
    <n v="1432659793"/>
    <x v="0"/>
    <n v="607"/>
    <x v="0"/>
    <x v="30"/>
    <n v="2.8816999999999999"/>
    <x v="1541"/>
    <x v="2"/>
    <x v="30"/>
  </r>
  <r>
    <n v="2080"/>
    <x v="2080"/>
    <x v="2078"/>
    <n v="1000"/>
    <n v="5078"/>
    <x v="0"/>
    <x v="0"/>
    <x v="0"/>
    <n v="1447286300"/>
    <n v="1444690700"/>
    <x v="0"/>
    <n v="50"/>
    <x v="0"/>
    <x v="30"/>
    <n v="5.0780000000000003"/>
    <x v="1542"/>
    <x v="2"/>
    <x v="30"/>
  </r>
  <r>
    <n v="2081"/>
    <x v="2081"/>
    <x v="2079"/>
    <n v="3500"/>
    <n v="4010"/>
    <x v="0"/>
    <x v="0"/>
    <x v="0"/>
    <n v="1337144340"/>
    <n v="1333597555"/>
    <x v="0"/>
    <n v="55"/>
    <x v="0"/>
    <x v="14"/>
    <n v="1.1457142857142857"/>
    <x v="1543"/>
    <x v="4"/>
    <x v="14"/>
  </r>
  <r>
    <n v="2082"/>
    <x v="2082"/>
    <x v="2080"/>
    <n v="1500"/>
    <n v="1661"/>
    <x v="0"/>
    <x v="0"/>
    <x v="0"/>
    <n v="1322106796"/>
    <n v="1316919196"/>
    <x v="0"/>
    <n v="38"/>
    <x v="0"/>
    <x v="14"/>
    <n v="1.1073333333333333"/>
    <x v="1544"/>
    <x v="4"/>
    <x v="14"/>
  </r>
  <r>
    <n v="2083"/>
    <x v="2083"/>
    <x v="2081"/>
    <n v="750"/>
    <n v="850"/>
    <x v="0"/>
    <x v="0"/>
    <x v="0"/>
    <n v="1338830395"/>
    <n v="1336238395"/>
    <x v="0"/>
    <n v="25"/>
    <x v="0"/>
    <x v="14"/>
    <n v="1.1333333333333333"/>
    <x v="447"/>
    <x v="4"/>
    <x v="14"/>
  </r>
  <r>
    <n v="2084"/>
    <x v="2084"/>
    <x v="2082"/>
    <n v="3000"/>
    <n v="3250"/>
    <x v="0"/>
    <x v="0"/>
    <x v="0"/>
    <n v="1399186740"/>
    <n v="1396468782"/>
    <x v="0"/>
    <n v="46"/>
    <x v="0"/>
    <x v="14"/>
    <n v="1.0833333333333333"/>
    <x v="1545"/>
    <x v="4"/>
    <x v="14"/>
  </r>
  <r>
    <n v="2085"/>
    <x v="2085"/>
    <x v="2083"/>
    <n v="6000"/>
    <n v="7412"/>
    <x v="0"/>
    <x v="0"/>
    <x v="0"/>
    <n v="1342382587"/>
    <n v="1339790587"/>
    <x v="0"/>
    <n v="83"/>
    <x v="0"/>
    <x v="14"/>
    <n v="1.2353333333333334"/>
    <x v="1546"/>
    <x v="4"/>
    <x v="14"/>
  </r>
  <r>
    <n v="2086"/>
    <x v="2086"/>
    <x v="2084"/>
    <n v="4000"/>
    <n v="4028"/>
    <x v="0"/>
    <x v="0"/>
    <x v="0"/>
    <n v="1323838740"/>
    <n v="1321200332"/>
    <x v="0"/>
    <n v="35"/>
    <x v="0"/>
    <x v="14"/>
    <n v="1.0069999999999999"/>
    <x v="1547"/>
    <x v="4"/>
    <x v="14"/>
  </r>
  <r>
    <n v="2087"/>
    <x v="2087"/>
    <x v="2085"/>
    <n v="1500"/>
    <n v="1553"/>
    <x v="0"/>
    <x v="0"/>
    <x v="0"/>
    <n v="1315457658"/>
    <n v="1312865658"/>
    <x v="0"/>
    <n v="25"/>
    <x v="0"/>
    <x v="14"/>
    <n v="1.0353333333333334"/>
    <x v="1548"/>
    <x v="4"/>
    <x v="14"/>
  </r>
  <r>
    <n v="2088"/>
    <x v="2088"/>
    <x v="2086"/>
    <n v="3000"/>
    <n v="3465.32"/>
    <x v="0"/>
    <x v="0"/>
    <x v="0"/>
    <n v="1284177540"/>
    <n v="1281028152"/>
    <x v="0"/>
    <n v="75"/>
    <x v="0"/>
    <x v="14"/>
    <n v="1.1551066666666667"/>
    <x v="1549"/>
    <x v="4"/>
    <x v="14"/>
  </r>
  <r>
    <n v="2089"/>
    <x v="2089"/>
    <x v="2087"/>
    <n v="2500"/>
    <n v="3010.01"/>
    <x v="0"/>
    <x v="0"/>
    <x v="0"/>
    <n v="1375408194"/>
    <n v="1372384194"/>
    <x v="0"/>
    <n v="62"/>
    <x v="0"/>
    <x v="14"/>
    <n v="1.2040040000000001"/>
    <x v="1550"/>
    <x v="4"/>
    <x v="14"/>
  </r>
  <r>
    <n v="2090"/>
    <x v="2090"/>
    <x v="2088"/>
    <n v="8000"/>
    <n v="9203.23"/>
    <x v="0"/>
    <x v="0"/>
    <x v="0"/>
    <n v="1361696955"/>
    <n v="1359104955"/>
    <x v="0"/>
    <n v="160"/>
    <x v="0"/>
    <x v="14"/>
    <n v="1.1504037499999999"/>
    <x v="1551"/>
    <x v="4"/>
    <x v="14"/>
  </r>
  <r>
    <n v="2091"/>
    <x v="2091"/>
    <x v="2089"/>
    <n v="18000"/>
    <n v="21684.2"/>
    <x v="0"/>
    <x v="0"/>
    <x v="0"/>
    <n v="1299009600"/>
    <n v="1294818278"/>
    <x v="0"/>
    <n v="246"/>
    <x v="0"/>
    <x v="14"/>
    <n v="1.2046777777777777"/>
    <x v="1552"/>
    <x v="4"/>
    <x v="14"/>
  </r>
  <r>
    <n v="2092"/>
    <x v="2092"/>
    <x v="2090"/>
    <n v="6000"/>
    <n v="6077"/>
    <x v="0"/>
    <x v="0"/>
    <x v="0"/>
    <n v="1318006732"/>
    <n v="1312822732"/>
    <x v="0"/>
    <n v="55"/>
    <x v="0"/>
    <x v="14"/>
    <n v="1.0128333333333333"/>
    <x v="1553"/>
    <x v="4"/>
    <x v="14"/>
  </r>
  <r>
    <n v="2093"/>
    <x v="2093"/>
    <x v="2091"/>
    <n v="1500"/>
    <n v="1537"/>
    <x v="0"/>
    <x v="0"/>
    <x v="0"/>
    <n v="1356211832"/>
    <n v="1351024232"/>
    <x v="0"/>
    <n v="23"/>
    <x v="0"/>
    <x v="14"/>
    <n v="1.0246666666666666"/>
    <x v="1554"/>
    <x v="4"/>
    <x v="14"/>
  </r>
  <r>
    <n v="2094"/>
    <x v="2094"/>
    <x v="2092"/>
    <n v="3500"/>
    <n v="4219"/>
    <x v="0"/>
    <x v="0"/>
    <x v="0"/>
    <n v="1330916400"/>
    <n v="1327969730"/>
    <x v="0"/>
    <n v="72"/>
    <x v="0"/>
    <x v="14"/>
    <n v="1.2054285714285715"/>
    <x v="1555"/>
    <x v="4"/>
    <x v="14"/>
  </r>
  <r>
    <n v="2095"/>
    <x v="2095"/>
    <x v="2093"/>
    <n v="2500"/>
    <n v="2500"/>
    <x v="0"/>
    <x v="0"/>
    <x v="0"/>
    <n v="1317576973"/>
    <n v="1312392973"/>
    <x v="0"/>
    <n v="22"/>
    <x v="0"/>
    <x v="14"/>
    <n v="1"/>
    <x v="386"/>
    <x v="4"/>
    <x v="14"/>
  </r>
  <r>
    <n v="2096"/>
    <x v="2096"/>
    <x v="2094"/>
    <n v="600"/>
    <n v="610"/>
    <x v="0"/>
    <x v="0"/>
    <x v="0"/>
    <n v="1351223940"/>
    <n v="1349892735"/>
    <x v="0"/>
    <n v="14"/>
    <x v="0"/>
    <x v="14"/>
    <n v="1.0166666666666666"/>
    <x v="1556"/>
    <x v="4"/>
    <x v="14"/>
  </r>
  <r>
    <n v="2097"/>
    <x v="2097"/>
    <x v="2095"/>
    <n v="3000"/>
    <n v="3000"/>
    <x v="0"/>
    <x v="0"/>
    <x v="0"/>
    <n v="1322751735"/>
    <n v="1317564135"/>
    <x v="0"/>
    <n v="38"/>
    <x v="0"/>
    <x v="14"/>
    <n v="1"/>
    <x v="1557"/>
    <x v="4"/>
    <x v="14"/>
  </r>
  <r>
    <n v="2098"/>
    <x v="2098"/>
    <x v="2096"/>
    <n v="6000"/>
    <n v="6020"/>
    <x v="0"/>
    <x v="0"/>
    <x v="0"/>
    <n v="1331174635"/>
    <n v="1328582635"/>
    <x v="0"/>
    <n v="32"/>
    <x v="0"/>
    <x v="14"/>
    <n v="1.0033333333333334"/>
    <x v="1558"/>
    <x v="4"/>
    <x v="14"/>
  </r>
  <r>
    <n v="2099"/>
    <x v="2099"/>
    <x v="2097"/>
    <n v="3000"/>
    <n v="3971"/>
    <x v="0"/>
    <x v="0"/>
    <x v="0"/>
    <n v="1435808400"/>
    <n v="1434650084"/>
    <x v="0"/>
    <n v="63"/>
    <x v="0"/>
    <x v="14"/>
    <n v="1.3236666666666668"/>
    <x v="1559"/>
    <x v="4"/>
    <x v="14"/>
  </r>
  <r>
    <n v="2100"/>
    <x v="2100"/>
    <x v="2098"/>
    <n v="600"/>
    <n v="820"/>
    <x v="0"/>
    <x v="0"/>
    <x v="0"/>
    <n v="1341028740"/>
    <n v="1339704141"/>
    <x v="0"/>
    <n v="27"/>
    <x v="0"/>
    <x v="14"/>
    <n v="1.3666666666666667"/>
    <x v="1560"/>
    <x v="4"/>
    <x v="14"/>
  </r>
  <r>
    <n v="2101"/>
    <x v="2101"/>
    <x v="2099"/>
    <n v="2000"/>
    <n v="2265"/>
    <x v="0"/>
    <x v="0"/>
    <x v="0"/>
    <n v="1329104114"/>
    <n v="1323920114"/>
    <x v="0"/>
    <n v="44"/>
    <x v="0"/>
    <x v="14"/>
    <n v="1.1325000000000001"/>
    <x v="1561"/>
    <x v="4"/>
    <x v="14"/>
  </r>
  <r>
    <n v="2102"/>
    <x v="2102"/>
    <x v="2100"/>
    <n v="1000"/>
    <n v="1360"/>
    <x v="0"/>
    <x v="0"/>
    <x v="0"/>
    <n v="1304628648"/>
    <n v="1302036648"/>
    <x v="0"/>
    <n v="38"/>
    <x v="0"/>
    <x v="14"/>
    <n v="1.36"/>
    <x v="1562"/>
    <x v="4"/>
    <x v="14"/>
  </r>
  <r>
    <n v="2103"/>
    <x v="2103"/>
    <x v="2101"/>
    <n v="7777"/>
    <n v="11364"/>
    <x v="0"/>
    <x v="0"/>
    <x v="0"/>
    <n v="1352488027"/>
    <n v="1349892427"/>
    <x v="0"/>
    <n v="115"/>
    <x v="0"/>
    <x v="14"/>
    <n v="1.4612318374694613"/>
    <x v="1563"/>
    <x v="4"/>
    <x v="14"/>
  </r>
  <r>
    <n v="2104"/>
    <x v="2104"/>
    <x v="2102"/>
    <n v="800"/>
    <n v="1036"/>
    <x v="0"/>
    <x v="0"/>
    <x v="0"/>
    <n v="1369958400"/>
    <n v="1367286434"/>
    <x v="0"/>
    <n v="37"/>
    <x v="0"/>
    <x v="14"/>
    <n v="1.2949999999999999"/>
    <x v="138"/>
    <x v="4"/>
    <x v="14"/>
  </r>
  <r>
    <n v="2105"/>
    <x v="2105"/>
    <x v="2103"/>
    <n v="2000"/>
    <n v="5080"/>
    <x v="0"/>
    <x v="0"/>
    <x v="0"/>
    <n v="1416542400"/>
    <n v="1415472953"/>
    <x v="0"/>
    <n v="99"/>
    <x v="0"/>
    <x v="14"/>
    <n v="2.54"/>
    <x v="1564"/>
    <x v="4"/>
    <x v="14"/>
  </r>
  <r>
    <n v="2106"/>
    <x v="2106"/>
    <x v="2104"/>
    <n v="2200"/>
    <n v="2355"/>
    <x v="0"/>
    <x v="0"/>
    <x v="0"/>
    <n v="1359176974"/>
    <n v="1356584974"/>
    <x v="0"/>
    <n v="44"/>
    <x v="0"/>
    <x v="14"/>
    <n v="1.0704545454545455"/>
    <x v="1565"/>
    <x v="4"/>
    <x v="14"/>
  </r>
  <r>
    <n v="2107"/>
    <x v="2107"/>
    <x v="2105"/>
    <n v="2000"/>
    <n v="2154.66"/>
    <x v="0"/>
    <x v="0"/>
    <x v="0"/>
    <n v="1415815393"/>
    <n v="1413997393"/>
    <x v="0"/>
    <n v="58"/>
    <x v="0"/>
    <x v="14"/>
    <n v="1.0773299999999999"/>
    <x v="1566"/>
    <x v="4"/>
    <x v="14"/>
  </r>
  <r>
    <n v="2108"/>
    <x v="2108"/>
    <x v="2106"/>
    <n v="16000"/>
    <n v="17170"/>
    <x v="0"/>
    <x v="0"/>
    <x v="0"/>
    <n v="1347249300"/>
    <n v="1344917580"/>
    <x v="0"/>
    <n v="191"/>
    <x v="0"/>
    <x v="14"/>
    <n v="1.0731250000000001"/>
    <x v="1567"/>
    <x v="4"/>
    <x v="14"/>
  </r>
  <r>
    <n v="2109"/>
    <x v="2109"/>
    <x v="2107"/>
    <n v="4000"/>
    <n v="4261"/>
    <x v="0"/>
    <x v="0"/>
    <x v="0"/>
    <n v="1436115617"/>
    <n v="1433523617"/>
    <x v="0"/>
    <n v="40"/>
    <x v="0"/>
    <x v="14"/>
    <n v="1.06525"/>
    <x v="1568"/>
    <x v="4"/>
    <x v="14"/>
  </r>
  <r>
    <n v="2110"/>
    <x v="2110"/>
    <x v="2108"/>
    <n v="2000"/>
    <n v="2007"/>
    <x v="0"/>
    <x v="0"/>
    <x v="0"/>
    <n v="1401253140"/>
    <n v="1398873969"/>
    <x v="0"/>
    <n v="38"/>
    <x v="0"/>
    <x v="14"/>
    <n v="1.0035000000000001"/>
    <x v="1569"/>
    <x v="4"/>
    <x v="14"/>
  </r>
  <r>
    <n v="2111"/>
    <x v="2111"/>
    <x v="2109"/>
    <n v="2000"/>
    <n v="2130"/>
    <x v="0"/>
    <x v="0"/>
    <x v="0"/>
    <n v="1313370000"/>
    <n v="1307594625"/>
    <x v="0"/>
    <n v="39"/>
    <x v="0"/>
    <x v="14"/>
    <n v="1.0649999999999999"/>
    <x v="1570"/>
    <x v="4"/>
    <x v="14"/>
  </r>
  <r>
    <n v="2112"/>
    <x v="2112"/>
    <x v="2110"/>
    <n v="300"/>
    <n v="300"/>
    <x v="0"/>
    <x v="0"/>
    <x v="0"/>
    <n v="1366064193"/>
    <n v="1364854593"/>
    <x v="0"/>
    <n v="11"/>
    <x v="0"/>
    <x v="14"/>
    <n v="1"/>
    <x v="50"/>
    <x v="4"/>
    <x v="14"/>
  </r>
  <r>
    <n v="2113"/>
    <x v="2113"/>
    <x v="2111"/>
    <n v="7000"/>
    <n v="7340"/>
    <x v="0"/>
    <x v="0"/>
    <x v="0"/>
    <n v="1411505176"/>
    <n v="1408481176"/>
    <x v="0"/>
    <n v="107"/>
    <x v="0"/>
    <x v="14"/>
    <n v="1.0485714285714285"/>
    <x v="1571"/>
    <x v="4"/>
    <x v="14"/>
  </r>
  <r>
    <n v="2114"/>
    <x v="2114"/>
    <x v="2112"/>
    <n v="5000"/>
    <n v="5235"/>
    <x v="0"/>
    <x v="0"/>
    <x v="0"/>
    <n v="1291870740"/>
    <n v="1286480070"/>
    <x v="0"/>
    <n v="147"/>
    <x v="0"/>
    <x v="14"/>
    <n v="1.0469999999999999"/>
    <x v="1572"/>
    <x v="4"/>
    <x v="14"/>
  </r>
  <r>
    <n v="2115"/>
    <x v="2115"/>
    <x v="2113"/>
    <n v="1500"/>
    <n v="3385"/>
    <x v="0"/>
    <x v="0"/>
    <x v="0"/>
    <n v="1298167001"/>
    <n v="1295575001"/>
    <x v="0"/>
    <n v="36"/>
    <x v="0"/>
    <x v="14"/>
    <n v="2.2566666666666668"/>
    <x v="1573"/>
    <x v="4"/>
    <x v="14"/>
  </r>
  <r>
    <n v="2116"/>
    <x v="2116"/>
    <x v="2114"/>
    <n v="48000"/>
    <n v="48434"/>
    <x v="0"/>
    <x v="0"/>
    <x v="0"/>
    <n v="1349203203"/>
    <n v="1345056003"/>
    <x v="0"/>
    <n v="92"/>
    <x v="0"/>
    <x v="14"/>
    <n v="1.0090416666666666"/>
    <x v="1574"/>
    <x v="4"/>
    <x v="14"/>
  </r>
  <r>
    <n v="2117"/>
    <x v="2117"/>
    <x v="2115"/>
    <n v="1200"/>
    <n v="1773"/>
    <x v="0"/>
    <x v="0"/>
    <x v="0"/>
    <n v="1445921940"/>
    <n v="1444699549"/>
    <x v="0"/>
    <n v="35"/>
    <x v="0"/>
    <x v="14"/>
    <n v="1.4775"/>
    <x v="1575"/>
    <x v="4"/>
    <x v="14"/>
  </r>
  <r>
    <n v="2118"/>
    <x v="2118"/>
    <x v="2116"/>
    <n v="1000"/>
    <n v="1346.11"/>
    <x v="0"/>
    <x v="0"/>
    <x v="0"/>
    <n v="1311538136"/>
    <n v="1308946136"/>
    <x v="0"/>
    <n v="17"/>
    <x v="0"/>
    <x v="14"/>
    <n v="1.3461099999999999"/>
    <x v="1576"/>
    <x v="4"/>
    <x v="14"/>
  </r>
  <r>
    <n v="2119"/>
    <x v="2119"/>
    <x v="2117"/>
    <n v="2000"/>
    <n v="2015"/>
    <x v="0"/>
    <x v="0"/>
    <x v="0"/>
    <n v="1345086445"/>
    <n v="1342494445"/>
    <x v="0"/>
    <n v="22"/>
    <x v="0"/>
    <x v="14"/>
    <n v="1.0075000000000001"/>
    <x v="1577"/>
    <x v="4"/>
    <x v="14"/>
  </r>
  <r>
    <n v="2120"/>
    <x v="2120"/>
    <x v="2118"/>
    <n v="8000"/>
    <n v="8070.43"/>
    <x v="0"/>
    <x v="0"/>
    <x v="0"/>
    <n v="1388617736"/>
    <n v="1384384136"/>
    <x v="0"/>
    <n v="69"/>
    <x v="0"/>
    <x v="14"/>
    <n v="1.00880375"/>
    <x v="1578"/>
    <x v="4"/>
    <x v="14"/>
  </r>
  <r>
    <n v="2121"/>
    <x v="2121"/>
    <x v="2119"/>
    <n v="50000"/>
    <n v="284"/>
    <x v="2"/>
    <x v="16"/>
    <x v="11"/>
    <n v="1484156948"/>
    <n v="1481564948"/>
    <x v="0"/>
    <n v="10"/>
    <x v="1"/>
    <x v="17"/>
    <n v="5.6800000000000002E-3"/>
    <x v="1579"/>
    <x v="6"/>
    <x v="17"/>
  </r>
  <r>
    <n v="2122"/>
    <x v="2122"/>
    <x v="2120"/>
    <n v="80000"/>
    <n v="310"/>
    <x v="2"/>
    <x v="14"/>
    <x v="10"/>
    <n v="1483773169"/>
    <n v="1481181169"/>
    <x v="0"/>
    <n v="3"/>
    <x v="1"/>
    <x v="17"/>
    <n v="3.875E-3"/>
    <x v="1580"/>
    <x v="6"/>
    <x v="17"/>
  </r>
  <r>
    <n v="2123"/>
    <x v="2123"/>
    <x v="2121"/>
    <n v="500"/>
    <n v="50"/>
    <x v="2"/>
    <x v="0"/>
    <x v="0"/>
    <n v="1268636340"/>
    <n v="1263982307"/>
    <x v="0"/>
    <n v="5"/>
    <x v="1"/>
    <x v="17"/>
    <n v="0.1"/>
    <x v="119"/>
    <x v="6"/>
    <x v="17"/>
  </r>
  <r>
    <n v="2124"/>
    <x v="2124"/>
    <x v="2122"/>
    <n v="1100"/>
    <n v="115"/>
    <x v="2"/>
    <x v="0"/>
    <x v="0"/>
    <n v="1291093200"/>
    <n v="1286930435"/>
    <x v="0"/>
    <n v="5"/>
    <x v="1"/>
    <x v="17"/>
    <n v="0.10454545454545454"/>
    <x v="1581"/>
    <x v="6"/>
    <x v="17"/>
  </r>
  <r>
    <n v="2125"/>
    <x v="2125"/>
    <x v="2123"/>
    <n v="60000"/>
    <n v="852"/>
    <x v="2"/>
    <x v="0"/>
    <x v="0"/>
    <n v="1438734833"/>
    <n v="1436142833"/>
    <x v="0"/>
    <n v="27"/>
    <x v="1"/>
    <x v="17"/>
    <n v="1.4200000000000001E-2"/>
    <x v="1582"/>
    <x v="6"/>
    <x v="17"/>
  </r>
  <r>
    <n v="2126"/>
    <x v="2126"/>
    <x v="2124"/>
    <n v="20000"/>
    <n v="10"/>
    <x v="2"/>
    <x v="0"/>
    <x v="0"/>
    <n v="1418080887"/>
    <n v="1415488887"/>
    <x v="0"/>
    <n v="2"/>
    <x v="1"/>
    <x v="17"/>
    <n v="5.0000000000000001E-4"/>
    <x v="144"/>
    <x v="6"/>
    <x v="17"/>
  </r>
  <r>
    <n v="2127"/>
    <x v="2127"/>
    <x v="2125"/>
    <n v="28000"/>
    <n v="8076"/>
    <x v="2"/>
    <x v="1"/>
    <x v="1"/>
    <n v="1426158463"/>
    <n v="1423570063"/>
    <x v="0"/>
    <n v="236"/>
    <x v="1"/>
    <x v="17"/>
    <n v="0.28842857142857142"/>
    <x v="1583"/>
    <x v="6"/>
    <x v="17"/>
  </r>
  <r>
    <n v="2128"/>
    <x v="2128"/>
    <x v="2126"/>
    <n v="15000"/>
    <n v="25"/>
    <x v="2"/>
    <x v="5"/>
    <x v="5"/>
    <n v="1411324369"/>
    <n v="1406140369"/>
    <x v="0"/>
    <n v="1"/>
    <x v="1"/>
    <x v="17"/>
    <n v="1.6666666666666668E-3"/>
    <x v="384"/>
    <x v="6"/>
    <x v="17"/>
  </r>
  <r>
    <n v="2129"/>
    <x v="2129"/>
    <x v="2127"/>
    <n v="2000"/>
    <n v="236"/>
    <x v="2"/>
    <x v="0"/>
    <x v="0"/>
    <n v="1457570100"/>
    <n v="1454978100"/>
    <x v="0"/>
    <n v="12"/>
    <x v="1"/>
    <x v="17"/>
    <n v="0.11799999999999999"/>
    <x v="1584"/>
    <x v="6"/>
    <x v="17"/>
  </r>
  <r>
    <n v="2130"/>
    <x v="2130"/>
    <x v="2128"/>
    <n v="42000"/>
    <n v="85"/>
    <x v="2"/>
    <x v="0"/>
    <x v="0"/>
    <n v="1408154663"/>
    <n v="1405130663"/>
    <x v="0"/>
    <n v="4"/>
    <x v="1"/>
    <x v="17"/>
    <n v="2.0238095238095236E-3"/>
    <x v="1241"/>
    <x v="6"/>
    <x v="17"/>
  </r>
  <r>
    <n v="2131"/>
    <x v="2131"/>
    <x v="2129"/>
    <n v="500"/>
    <n v="25"/>
    <x v="2"/>
    <x v="0"/>
    <x v="0"/>
    <n v="1436677091"/>
    <n v="1434085091"/>
    <x v="0"/>
    <n v="3"/>
    <x v="1"/>
    <x v="17"/>
    <n v="0.05"/>
    <x v="1585"/>
    <x v="6"/>
    <x v="17"/>
  </r>
  <r>
    <n v="2132"/>
    <x v="2132"/>
    <x v="2130"/>
    <n v="100000"/>
    <n v="2112.9899999999998"/>
    <x v="2"/>
    <x v="0"/>
    <x v="0"/>
    <n v="1391427692"/>
    <n v="1388835692"/>
    <x v="0"/>
    <n v="99"/>
    <x v="1"/>
    <x v="17"/>
    <n v="2.1129899999999997E-2"/>
    <x v="1586"/>
    <x v="6"/>
    <x v="17"/>
  </r>
  <r>
    <n v="2133"/>
    <x v="2133"/>
    <x v="2131"/>
    <n v="1000"/>
    <n v="16"/>
    <x v="2"/>
    <x v="0"/>
    <x v="0"/>
    <n v="1303628340"/>
    <n v="1300328399"/>
    <x v="0"/>
    <n v="3"/>
    <x v="1"/>
    <x v="17"/>
    <n v="1.6E-2"/>
    <x v="1587"/>
    <x v="6"/>
    <x v="17"/>
  </r>
  <r>
    <n v="2134"/>
    <x v="2134"/>
    <x v="2132"/>
    <n v="6000"/>
    <n v="104"/>
    <x v="2"/>
    <x v="0"/>
    <x v="0"/>
    <n v="1367097391"/>
    <n v="1364505391"/>
    <x v="0"/>
    <n v="3"/>
    <x v="1"/>
    <x v="17"/>
    <n v="1.7333333333333333E-2"/>
    <x v="1588"/>
    <x v="6"/>
    <x v="17"/>
  </r>
  <r>
    <n v="2135"/>
    <x v="2135"/>
    <x v="2133"/>
    <n v="5000"/>
    <n v="478"/>
    <x v="2"/>
    <x v="0"/>
    <x v="0"/>
    <n v="1349392033"/>
    <n v="1346800033"/>
    <x v="0"/>
    <n v="22"/>
    <x v="1"/>
    <x v="17"/>
    <n v="9.5600000000000004E-2"/>
    <x v="1589"/>
    <x v="6"/>
    <x v="17"/>
  </r>
  <r>
    <n v="2136"/>
    <x v="2136"/>
    <x v="2134"/>
    <n v="80000"/>
    <n v="47.69"/>
    <x v="2"/>
    <x v="0"/>
    <x v="0"/>
    <n v="1382184786"/>
    <n v="1379592786"/>
    <x v="0"/>
    <n v="4"/>
    <x v="1"/>
    <x v="17"/>
    <n v="5.9612499999999998E-4"/>
    <x v="1590"/>
    <x v="6"/>
    <x v="17"/>
  </r>
  <r>
    <n v="2137"/>
    <x v="2137"/>
    <x v="2135"/>
    <n v="50000"/>
    <n v="14203"/>
    <x v="2"/>
    <x v="5"/>
    <x v="5"/>
    <n v="1417804229"/>
    <n v="1415212229"/>
    <x v="0"/>
    <n v="534"/>
    <x v="1"/>
    <x v="17"/>
    <n v="0.28405999999999998"/>
    <x v="1591"/>
    <x v="6"/>
    <x v="17"/>
  </r>
  <r>
    <n v="2138"/>
    <x v="2138"/>
    <x v="2136"/>
    <n v="1000"/>
    <n v="128"/>
    <x v="2"/>
    <x v="1"/>
    <x v="1"/>
    <n v="1383959939"/>
    <n v="1381364339"/>
    <x v="0"/>
    <n v="12"/>
    <x v="1"/>
    <x v="17"/>
    <n v="0.128"/>
    <x v="1592"/>
    <x v="6"/>
    <x v="17"/>
  </r>
  <r>
    <n v="2139"/>
    <x v="2139"/>
    <x v="2137"/>
    <n v="30000"/>
    <n v="1626"/>
    <x v="2"/>
    <x v="0"/>
    <x v="0"/>
    <n v="1478196008"/>
    <n v="1475604008"/>
    <x v="0"/>
    <n v="56"/>
    <x v="1"/>
    <x v="17"/>
    <n v="5.4199999999999998E-2"/>
    <x v="1593"/>
    <x v="6"/>
    <x v="17"/>
  </r>
  <r>
    <n v="2140"/>
    <x v="2140"/>
    <x v="2138"/>
    <n v="500000"/>
    <n v="560"/>
    <x v="2"/>
    <x v="0"/>
    <x v="0"/>
    <n v="1357934424"/>
    <n v="1355342424"/>
    <x v="0"/>
    <n v="11"/>
    <x v="1"/>
    <x v="17"/>
    <n v="1.1199999999999999E-3"/>
    <x v="1594"/>
    <x v="6"/>
    <x v="17"/>
  </r>
  <r>
    <n v="2141"/>
    <x v="2141"/>
    <x v="2139"/>
    <n v="15000"/>
    <n v="0"/>
    <x v="2"/>
    <x v="0"/>
    <x v="0"/>
    <n v="1415947159"/>
    <n v="1413351559"/>
    <x v="0"/>
    <n v="0"/>
    <x v="1"/>
    <x v="17"/>
    <n v="0"/>
    <x v="121"/>
    <x v="6"/>
    <x v="17"/>
  </r>
  <r>
    <n v="2142"/>
    <x v="2142"/>
    <x v="2140"/>
    <n v="10500"/>
    <n v="601"/>
    <x v="2"/>
    <x v="12"/>
    <x v="3"/>
    <n v="1451494210"/>
    <n v="1449075010"/>
    <x v="0"/>
    <n v="12"/>
    <x v="1"/>
    <x v="17"/>
    <n v="5.7238095238095241E-2"/>
    <x v="1595"/>
    <x v="6"/>
    <x v="17"/>
  </r>
  <r>
    <n v="2143"/>
    <x v="2143"/>
    <x v="2141"/>
    <n v="2000"/>
    <n v="225"/>
    <x v="2"/>
    <x v="0"/>
    <x v="0"/>
    <n v="1279738800"/>
    <n v="1275599812"/>
    <x v="0"/>
    <n v="5"/>
    <x v="1"/>
    <x v="17"/>
    <n v="0.1125"/>
    <x v="834"/>
    <x v="6"/>
    <x v="17"/>
  </r>
  <r>
    <n v="2144"/>
    <x v="2144"/>
    <x v="2142"/>
    <n v="35500"/>
    <n v="607"/>
    <x v="2"/>
    <x v="0"/>
    <x v="0"/>
    <n v="1379164040"/>
    <n v="1376399240"/>
    <x v="0"/>
    <n v="24"/>
    <x v="1"/>
    <x v="17"/>
    <n v="1.7098591549295775E-2"/>
    <x v="1596"/>
    <x v="6"/>
    <x v="17"/>
  </r>
  <r>
    <n v="2145"/>
    <x v="2145"/>
    <x v="2143"/>
    <n v="15000"/>
    <n v="4565"/>
    <x v="2"/>
    <x v="0"/>
    <x v="0"/>
    <n v="1385534514"/>
    <n v="1382938914"/>
    <x v="0"/>
    <n v="89"/>
    <x v="1"/>
    <x v="17"/>
    <n v="0.30433333333333334"/>
    <x v="1597"/>
    <x v="6"/>
    <x v="17"/>
  </r>
  <r>
    <n v="2146"/>
    <x v="2146"/>
    <x v="2144"/>
    <n v="5000"/>
    <n v="1"/>
    <x v="2"/>
    <x v="0"/>
    <x v="0"/>
    <n v="1455207510"/>
    <n v="1453997910"/>
    <x v="0"/>
    <n v="1"/>
    <x v="1"/>
    <x v="17"/>
    <n v="2.0000000000000001E-4"/>
    <x v="120"/>
    <x v="6"/>
    <x v="17"/>
  </r>
  <r>
    <n v="2147"/>
    <x v="2147"/>
    <x v="2145"/>
    <n v="390000"/>
    <n v="2716"/>
    <x v="2"/>
    <x v="0"/>
    <x v="0"/>
    <n v="1416125148"/>
    <n v="1413356748"/>
    <x v="0"/>
    <n v="55"/>
    <x v="1"/>
    <x v="17"/>
    <n v="6.9641025641025639E-3"/>
    <x v="1598"/>
    <x v="6"/>
    <x v="17"/>
  </r>
  <r>
    <n v="2148"/>
    <x v="2148"/>
    <x v="2146"/>
    <n v="100"/>
    <n v="2"/>
    <x v="2"/>
    <x v="1"/>
    <x v="1"/>
    <n v="1427992582"/>
    <n v="1425404182"/>
    <x v="0"/>
    <n v="2"/>
    <x v="1"/>
    <x v="17"/>
    <n v="0.02"/>
    <x v="120"/>
    <x v="6"/>
    <x v="17"/>
  </r>
  <r>
    <n v="2149"/>
    <x v="2149"/>
    <x v="2147"/>
    <n v="2000"/>
    <n v="0"/>
    <x v="2"/>
    <x v="0"/>
    <x v="0"/>
    <n v="1280534400"/>
    <n v="1277512556"/>
    <x v="0"/>
    <n v="0"/>
    <x v="1"/>
    <x v="17"/>
    <n v="0"/>
    <x v="121"/>
    <x v="6"/>
    <x v="17"/>
  </r>
  <r>
    <n v="2150"/>
    <x v="2150"/>
    <x v="2148"/>
    <n v="50000"/>
    <n v="405"/>
    <x v="2"/>
    <x v="10"/>
    <x v="8"/>
    <n v="1468392599"/>
    <n v="1465800599"/>
    <x v="0"/>
    <n v="4"/>
    <x v="1"/>
    <x v="17"/>
    <n v="8.0999999999999996E-3"/>
    <x v="1599"/>
    <x v="6"/>
    <x v="17"/>
  </r>
  <r>
    <n v="2151"/>
    <x v="2151"/>
    <x v="2149"/>
    <n v="45000"/>
    <n v="118"/>
    <x v="2"/>
    <x v="0"/>
    <x v="0"/>
    <n v="1467231614"/>
    <n v="1464639614"/>
    <x v="0"/>
    <n v="6"/>
    <x v="1"/>
    <x v="17"/>
    <n v="2.6222222222222224E-3"/>
    <x v="1584"/>
    <x v="6"/>
    <x v="17"/>
  </r>
  <r>
    <n v="2152"/>
    <x v="2152"/>
    <x v="2150"/>
    <n v="30000"/>
    <n v="50"/>
    <x v="2"/>
    <x v="0"/>
    <x v="0"/>
    <n v="1394909909"/>
    <n v="1392321509"/>
    <x v="0"/>
    <n v="4"/>
    <x v="1"/>
    <x v="17"/>
    <n v="1.6666666666666668E-3"/>
    <x v="385"/>
    <x v="6"/>
    <x v="17"/>
  </r>
  <r>
    <n v="2153"/>
    <x v="2153"/>
    <x v="2151"/>
    <n v="372625"/>
    <n v="34"/>
    <x v="2"/>
    <x v="0"/>
    <x v="0"/>
    <n v="1420876740"/>
    <n v="1417470718"/>
    <x v="0"/>
    <n v="4"/>
    <x v="1"/>
    <x v="17"/>
    <n v="9.1244548809124457E-5"/>
    <x v="439"/>
    <x v="6"/>
    <x v="17"/>
  </r>
  <r>
    <n v="2154"/>
    <x v="2154"/>
    <x v="2152"/>
    <n v="250"/>
    <n v="2"/>
    <x v="2"/>
    <x v="0"/>
    <x v="0"/>
    <n v="1390921827"/>
    <n v="1389193827"/>
    <x v="0"/>
    <n v="2"/>
    <x v="1"/>
    <x v="17"/>
    <n v="8.0000000000000002E-3"/>
    <x v="120"/>
    <x v="6"/>
    <x v="17"/>
  </r>
  <r>
    <n v="2155"/>
    <x v="2155"/>
    <x v="2153"/>
    <n v="5000"/>
    <n v="115"/>
    <x v="2"/>
    <x v="1"/>
    <x v="1"/>
    <n v="1459443385"/>
    <n v="1456854985"/>
    <x v="0"/>
    <n v="5"/>
    <x v="1"/>
    <x v="17"/>
    <n v="2.3E-2"/>
    <x v="1581"/>
    <x v="6"/>
    <x v="17"/>
  </r>
  <r>
    <n v="2156"/>
    <x v="2156"/>
    <x v="2154"/>
    <n v="56000"/>
    <n v="1493"/>
    <x v="2"/>
    <x v="0"/>
    <x v="0"/>
    <n v="1379363406"/>
    <n v="1375475406"/>
    <x v="0"/>
    <n v="83"/>
    <x v="1"/>
    <x v="17"/>
    <n v="2.6660714285714284E-2"/>
    <x v="1600"/>
    <x v="6"/>
    <x v="17"/>
  </r>
  <r>
    <n v="2157"/>
    <x v="2157"/>
    <x v="2155"/>
    <n v="75000"/>
    <n v="21144"/>
    <x v="2"/>
    <x v="0"/>
    <x v="0"/>
    <n v="1482479940"/>
    <n v="1479684783"/>
    <x v="0"/>
    <n v="57"/>
    <x v="1"/>
    <x v="17"/>
    <n v="0.28192"/>
    <x v="1601"/>
    <x v="6"/>
    <x v="17"/>
  </r>
  <r>
    <n v="2158"/>
    <x v="2158"/>
    <x v="2156"/>
    <n v="300000"/>
    <n v="19770.11"/>
    <x v="2"/>
    <x v="0"/>
    <x v="0"/>
    <n v="1360009774"/>
    <n v="1356121774"/>
    <x v="0"/>
    <n v="311"/>
    <x v="1"/>
    <x v="17"/>
    <n v="6.5900366666666668E-2"/>
    <x v="1602"/>
    <x v="6"/>
    <x v="17"/>
  </r>
  <r>
    <n v="2159"/>
    <x v="2159"/>
    <x v="2157"/>
    <n v="3600"/>
    <n v="26"/>
    <x v="2"/>
    <x v="0"/>
    <x v="0"/>
    <n v="1310837574"/>
    <n v="1308245574"/>
    <x v="0"/>
    <n v="2"/>
    <x v="1"/>
    <x v="17"/>
    <n v="7.2222222222222219E-3"/>
    <x v="31"/>
    <x v="6"/>
    <x v="17"/>
  </r>
  <r>
    <n v="2160"/>
    <x v="2160"/>
    <x v="2158"/>
    <n v="10000"/>
    <n v="85"/>
    <x v="2"/>
    <x v="0"/>
    <x v="0"/>
    <n v="1337447105"/>
    <n v="1334855105"/>
    <x v="0"/>
    <n v="16"/>
    <x v="1"/>
    <x v="17"/>
    <n v="8.5000000000000006E-3"/>
    <x v="1603"/>
    <x v="6"/>
    <x v="17"/>
  </r>
  <r>
    <n v="2161"/>
    <x v="2161"/>
    <x v="2159"/>
    <n v="400"/>
    <n v="463"/>
    <x v="0"/>
    <x v="0"/>
    <x v="0"/>
    <n v="1443040059"/>
    <n v="1440448059"/>
    <x v="0"/>
    <n v="13"/>
    <x v="0"/>
    <x v="11"/>
    <n v="1.1575"/>
    <x v="1604"/>
    <x v="4"/>
    <x v="11"/>
  </r>
  <r>
    <n v="2162"/>
    <x v="2162"/>
    <x v="2160"/>
    <n v="4500"/>
    <n v="5052"/>
    <x v="0"/>
    <x v="0"/>
    <x v="0"/>
    <n v="1406226191"/>
    <n v="1403547791"/>
    <x v="0"/>
    <n v="58"/>
    <x v="0"/>
    <x v="11"/>
    <n v="1.1226666666666667"/>
    <x v="1605"/>
    <x v="4"/>
    <x v="11"/>
  </r>
  <r>
    <n v="2163"/>
    <x v="2163"/>
    <x v="2161"/>
    <n v="2500"/>
    <n v="3305"/>
    <x v="0"/>
    <x v="0"/>
    <x v="0"/>
    <n v="1433735400"/>
    <n v="1429306520"/>
    <x v="0"/>
    <n v="44"/>
    <x v="0"/>
    <x v="11"/>
    <n v="1.3220000000000001"/>
    <x v="1606"/>
    <x v="4"/>
    <x v="11"/>
  </r>
  <r>
    <n v="2164"/>
    <x v="2164"/>
    <x v="2162"/>
    <n v="5500"/>
    <n v="5645"/>
    <x v="0"/>
    <x v="0"/>
    <x v="0"/>
    <n v="1466827140"/>
    <n v="1464196414"/>
    <x v="0"/>
    <n v="83"/>
    <x v="0"/>
    <x v="11"/>
    <n v="1.0263636363636364"/>
    <x v="1607"/>
    <x v="4"/>
    <x v="11"/>
  </r>
  <r>
    <n v="2165"/>
    <x v="2165"/>
    <x v="2163"/>
    <n v="2500"/>
    <n v="3466"/>
    <x v="0"/>
    <x v="6"/>
    <x v="3"/>
    <n v="1460127635"/>
    <n v="1457539235"/>
    <x v="0"/>
    <n v="117"/>
    <x v="0"/>
    <x v="11"/>
    <n v="1.3864000000000001"/>
    <x v="1608"/>
    <x v="4"/>
    <x v="11"/>
  </r>
  <r>
    <n v="2166"/>
    <x v="2166"/>
    <x v="2164"/>
    <n v="2000"/>
    <n v="2932"/>
    <x v="0"/>
    <x v="0"/>
    <x v="0"/>
    <n v="1417813618"/>
    <n v="1413922018"/>
    <x v="0"/>
    <n v="32"/>
    <x v="0"/>
    <x v="11"/>
    <n v="1.466"/>
    <x v="1609"/>
    <x v="4"/>
    <x v="11"/>
  </r>
  <r>
    <n v="2167"/>
    <x v="2167"/>
    <x v="2165"/>
    <n v="150"/>
    <n v="180"/>
    <x v="0"/>
    <x v="0"/>
    <x v="0"/>
    <n v="1347672937"/>
    <n v="1346463337"/>
    <x v="0"/>
    <n v="8"/>
    <x v="0"/>
    <x v="11"/>
    <n v="1.2"/>
    <x v="381"/>
    <x v="4"/>
    <x v="11"/>
  </r>
  <r>
    <n v="2168"/>
    <x v="2168"/>
    <x v="2166"/>
    <n v="18000"/>
    <n v="21884.69"/>
    <x v="0"/>
    <x v="0"/>
    <x v="0"/>
    <n v="1486702800"/>
    <n v="1484058261"/>
    <x v="0"/>
    <n v="340"/>
    <x v="0"/>
    <x v="11"/>
    <n v="1.215816111111111"/>
    <x v="1610"/>
    <x v="4"/>
    <x v="11"/>
  </r>
  <r>
    <n v="2169"/>
    <x v="2169"/>
    <x v="2167"/>
    <n v="153"/>
    <n v="153"/>
    <x v="0"/>
    <x v="0"/>
    <x v="0"/>
    <n v="1488473351"/>
    <n v="1488214151"/>
    <x v="0"/>
    <n v="7"/>
    <x v="0"/>
    <x v="11"/>
    <n v="1"/>
    <x v="1611"/>
    <x v="4"/>
    <x v="11"/>
  </r>
  <r>
    <n v="2170"/>
    <x v="2170"/>
    <x v="2168"/>
    <n v="350"/>
    <n v="633"/>
    <x v="0"/>
    <x v="0"/>
    <x v="0"/>
    <n v="1440266422"/>
    <n v="1436810422"/>
    <x v="0"/>
    <n v="19"/>
    <x v="0"/>
    <x v="11"/>
    <n v="1.8085714285714285"/>
    <x v="1612"/>
    <x v="4"/>
    <x v="11"/>
  </r>
  <r>
    <n v="2171"/>
    <x v="2171"/>
    <x v="2169"/>
    <n v="4000"/>
    <n v="4243"/>
    <x v="0"/>
    <x v="0"/>
    <x v="0"/>
    <n v="1434949200"/>
    <n v="1431903495"/>
    <x v="0"/>
    <n v="47"/>
    <x v="0"/>
    <x v="11"/>
    <n v="1.0607500000000001"/>
    <x v="1613"/>
    <x v="4"/>
    <x v="11"/>
  </r>
  <r>
    <n v="2172"/>
    <x v="2172"/>
    <x v="2170"/>
    <n v="1000"/>
    <n v="1000"/>
    <x v="0"/>
    <x v="0"/>
    <x v="0"/>
    <n v="1429365320"/>
    <n v="1426773320"/>
    <x v="0"/>
    <n v="13"/>
    <x v="0"/>
    <x v="11"/>
    <n v="1"/>
    <x v="926"/>
    <x v="4"/>
    <x v="11"/>
  </r>
  <r>
    <n v="2173"/>
    <x v="2173"/>
    <x v="2171"/>
    <n v="4200"/>
    <n v="5331"/>
    <x v="0"/>
    <x v="0"/>
    <x v="0"/>
    <n v="1378785540"/>
    <n v="1376066243"/>
    <x v="0"/>
    <n v="90"/>
    <x v="0"/>
    <x v="11"/>
    <n v="1.2692857142857144"/>
    <x v="1614"/>
    <x v="4"/>
    <x v="11"/>
  </r>
  <r>
    <n v="2174"/>
    <x v="2174"/>
    <x v="2172"/>
    <n v="4000"/>
    <n v="4119"/>
    <x v="0"/>
    <x v="1"/>
    <x v="1"/>
    <n v="1462453307"/>
    <n v="1459861307"/>
    <x v="0"/>
    <n v="63"/>
    <x v="0"/>
    <x v="11"/>
    <n v="1.0297499999999999"/>
    <x v="1615"/>
    <x v="4"/>
    <x v="11"/>
  </r>
  <r>
    <n v="2175"/>
    <x v="2175"/>
    <x v="2173"/>
    <n v="700"/>
    <n v="1750"/>
    <x v="0"/>
    <x v="0"/>
    <x v="0"/>
    <n v="1469059986"/>
    <n v="1468455186"/>
    <x v="0"/>
    <n v="26"/>
    <x v="0"/>
    <x v="11"/>
    <n v="2.5"/>
    <x v="1616"/>
    <x v="4"/>
    <x v="11"/>
  </r>
  <r>
    <n v="2176"/>
    <x v="2176"/>
    <x v="2174"/>
    <n v="5000"/>
    <n v="6301"/>
    <x v="0"/>
    <x v="0"/>
    <x v="0"/>
    <n v="1430579509"/>
    <n v="1427987509"/>
    <x v="0"/>
    <n v="71"/>
    <x v="0"/>
    <x v="11"/>
    <n v="1.2602"/>
    <x v="1617"/>
    <x v="4"/>
    <x v="11"/>
  </r>
  <r>
    <n v="2177"/>
    <x v="2177"/>
    <x v="2175"/>
    <n v="2500"/>
    <n v="2503"/>
    <x v="0"/>
    <x v="0"/>
    <x v="0"/>
    <n v="1465192867"/>
    <n v="1463032867"/>
    <x v="0"/>
    <n v="38"/>
    <x v="0"/>
    <x v="11"/>
    <n v="1.0012000000000001"/>
    <x v="1618"/>
    <x v="4"/>
    <x v="11"/>
  </r>
  <r>
    <n v="2178"/>
    <x v="2178"/>
    <x v="2176"/>
    <n v="25000"/>
    <n v="34660"/>
    <x v="0"/>
    <x v="0"/>
    <x v="0"/>
    <n v="1484752597"/>
    <n v="1482160597"/>
    <x v="0"/>
    <n v="859"/>
    <x v="0"/>
    <x v="11"/>
    <n v="1.3864000000000001"/>
    <x v="1619"/>
    <x v="4"/>
    <x v="11"/>
  </r>
  <r>
    <n v="2179"/>
    <x v="2179"/>
    <x v="2177"/>
    <n v="1000"/>
    <n v="1614"/>
    <x v="0"/>
    <x v="0"/>
    <x v="0"/>
    <n v="1428725192"/>
    <n v="1426133192"/>
    <x v="0"/>
    <n v="21"/>
    <x v="0"/>
    <x v="11"/>
    <n v="1.6140000000000001"/>
    <x v="1620"/>
    <x v="4"/>
    <x v="11"/>
  </r>
  <r>
    <n v="2180"/>
    <x v="2180"/>
    <x v="2178"/>
    <n v="5000"/>
    <n v="5359.21"/>
    <x v="0"/>
    <x v="0"/>
    <x v="0"/>
    <n v="1447434268"/>
    <n v="1443801868"/>
    <x v="0"/>
    <n v="78"/>
    <x v="0"/>
    <x v="11"/>
    <n v="1.071842"/>
    <x v="1621"/>
    <x v="4"/>
    <x v="11"/>
  </r>
  <r>
    <n v="2181"/>
    <x v="2181"/>
    <x v="2179"/>
    <n v="2000"/>
    <n v="3062"/>
    <x v="0"/>
    <x v="0"/>
    <x v="0"/>
    <n v="1487635653"/>
    <n v="1486426053"/>
    <x v="0"/>
    <n v="53"/>
    <x v="0"/>
    <x v="32"/>
    <n v="1.5309999999999999"/>
    <x v="1622"/>
    <x v="6"/>
    <x v="32"/>
  </r>
  <r>
    <n v="2182"/>
    <x v="2182"/>
    <x v="2180"/>
    <n v="3000"/>
    <n v="15725"/>
    <x v="0"/>
    <x v="5"/>
    <x v="5"/>
    <n v="1412285825"/>
    <n v="1409261825"/>
    <x v="0"/>
    <n v="356"/>
    <x v="0"/>
    <x v="32"/>
    <n v="5.2416666666666663"/>
    <x v="1623"/>
    <x v="6"/>
    <x v="32"/>
  </r>
  <r>
    <n v="2183"/>
    <x v="2183"/>
    <x v="2181"/>
    <n v="1800"/>
    <n v="8807"/>
    <x v="0"/>
    <x v="0"/>
    <x v="0"/>
    <n v="1486616400"/>
    <n v="1484037977"/>
    <x v="0"/>
    <n v="279"/>
    <x v="0"/>
    <x v="32"/>
    <n v="4.8927777777777779"/>
    <x v="1624"/>
    <x v="6"/>
    <x v="32"/>
  </r>
  <r>
    <n v="2184"/>
    <x v="2184"/>
    <x v="2182"/>
    <n v="10000"/>
    <n v="28474"/>
    <x v="0"/>
    <x v="0"/>
    <x v="0"/>
    <n v="1453737600"/>
    <n v="1452530041"/>
    <x v="1"/>
    <n v="266"/>
    <x v="0"/>
    <x v="32"/>
    <n v="2.8473999999999999"/>
    <x v="1625"/>
    <x v="6"/>
    <x v="32"/>
  </r>
  <r>
    <n v="2185"/>
    <x v="2185"/>
    <x v="2183"/>
    <n v="5000"/>
    <n v="92848.5"/>
    <x v="0"/>
    <x v="1"/>
    <x v="1"/>
    <n v="1364286239"/>
    <n v="1360830239"/>
    <x v="0"/>
    <n v="623"/>
    <x v="0"/>
    <x v="32"/>
    <n v="18.569700000000001"/>
    <x v="1626"/>
    <x v="6"/>
    <x v="32"/>
  </r>
  <r>
    <n v="2186"/>
    <x v="2186"/>
    <x v="2184"/>
    <n v="20000"/>
    <n v="21935"/>
    <x v="0"/>
    <x v="0"/>
    <x v="0"/>
    <n v="1473213600"/>
    <n v="1470062743"/>
    <x v="0"/>
    <n v="392"/>
    <x v="0"/>
    <x v="32"/>
    <n v="1.0967499999999999"/>
    <x v="1627"/>
    <x v="6"/>
    <x v="32"/>
  </r>
  <r>
    <n v="2187"/>
    <x v="2187"/>
    <x v="2185"/>
    <n v="20000"/>
    <n v="202928.5"/>
    <x v="0"/>
    <x v="0"/>
    <x v="0"/>
    <n v="1428033540"/>
    <n v="1425531666"/>
    <x v="1"/>
    <n v="3562"/>
    <x v="0"/>
    <x v="32"/>
    <n v="10.146425000000001"/>
    <x v="1628"/>
    <x v="6"/>
    <x v="32"/>
  </r>
  <r>
    <n v="2188"/>
    <x v="2188"/>
    <x v="2186"/>
    <n v="5494"/>
    <n v="22645"/>
    <x v="0"/>
    <x v="2"/>
    <x v="2"/>
    <n v="1477414800"/>
    <n v="1474380241"/>
    <x v="0"/>
    <n v="514"/>
    <x v="0"/>
    <x v="32"/>
    <n v="4.1217692027666546"/>
    <x v="1629"/>
    <x v="6"/>
    <x v="32"/>
  </r>
  <r>
    <n v="2189"/>
    <x v="2189"/>
    <x v="2187"/>
    <n v="1200"/>
    <n v="6039"/>
    <x v="0"/>
    <x v="1"/>
    <x v="1"/>
    <n v="1461276000"/>
    <n v="1460055300"/>
    <x v="0"/>
    <n v="88"/>
    <x v="0"/>
    <x v="32"/>
    <n v="5.0324999999999998"/>
    <x v="1630"/>
    <x v="6"/>
    <x v="32"/>
  </r>
  <r>
    <n v="2190"/>
    <x v="2190"/>
    <x v="2188"/>
    <n v="19000"/>
    <n v="35076"/>
    <x v="0"/>
    <x v="0"/>
    <x v="0"/>
    <n v="1458716340"/>
    <n v="1455721204"/>
    <x v="0"/>
    <n v="537"/>
    <x v="0"/>
    <x v="32"/>
    <n v="1.8461052631578947"/>
    <x v="1631"/>
    <x v="6"/>
    <x v="32"/>
  </r>
  <r>
    <n v="2191"/>
    <x v="2191"/>
    <x v="2189"/>
    <n v="750"/>
    <n v="898"/>
    <x v="0"/>
    <x v="1"/>
    <x v="1"/>
    <n v="1487102427"/>
    <n v="1486065627"/>
    <x v="0"/>
    <n v="25"/>
    <x v="0"/>
    <x v="32"/>
    <n v="1.1973333333333334"/>
    <x v="1632"/>
    <x v="6"/>
    <x v="32"/>
  </r>
  <r>
    <n v="2192"/>
    <x v="2192"/>
    <x v="2190"/>
    <n v="12000"/>
    <n v="129748.82"/>
    <x v="0"/>
    <x v="1"/>
    <x v="1"/>
    <n v="1481842800"/>
    <n v="1479414344"/>
    <x v="0"/>
    <n v="3238"/>
    <x v="0"/>
    <x v="32"/>
    <n v="10.812401666666668"/>
    <x v="1633"/>
    <x v="6"/>
    <x v="32"/>
  </r>
  <r>
    <n v="2193"/>
    <x v="2193"/>
    <x v="2191"/>
    <n v="15000"/>
    <n v="67856"/>
    <x v="0"/>
    <x v="0"/>
    <x v="0"/>
    <n v="1479704340"/>
    <n v="1477043072"/>
    <x v="0"/>
    <n v="897"/>
    <x v="0"/>
    <x v="32"/>
    <n v="4.5237333333333334"/>
    <x v="1634"/>
    <x v="6"/>
    <x v="32"/>
  </r>
  <r>
    <n v="2194"/>
    <x v="2194"/>
    <x v="2192"/>
    <n v="10000"/>
    <n v="53737"/>
    <x v="0"/>
    <x v="0"/>
    <x v="0"/>
    <n v="1459012290"/>
    <n v="1456423890"/>
    <x v="0"/>
    <n v="878"/>
    <x v="0"/>
    <x v="32"/>
    <n v="5.3737000000000004"/>
    <x v="1635"/>
    <x v="6"/>
    <x v="32"/>
  </r>
  <r>
    <n v="2195"/>
    <x v="2195"/>
    <x v="2193"/>
    <n v="4600"/>
    <n v="5535"/>
    <x v="0"/>
    <x v="0"/>
    <x v="0"/>
    <n v="1439317900"/>
    <n v="1436725900"/>
    <x v="0"/>
    <n v="115"/>
    <x v="0"/>
    <x v="32"/>
    <n v="1.2032608695652174"/>
    <x v="1636"/>
    <x v="6"/>
    <x v="32"/>
  </r>
  <r>
    <n v="2196"/>
    <x v="2196"/>
    <x v="2194"/>
    <n v="14000"/>
    <n v="15937"/>
    <x v="0"/>
    <x v="0"/>
    <x v="0"/>
    <n v="1480662000"/>
    <n v="1478000502"/>
    <x v="0"/>
    <n v="234"/>
    <x v="0"/>
    <x v="32"/>
    <n v="1.1383571428571428"/>
    <x v="1637"/>
    <x v="6"/>
    <x v="32"/>
  </r>
  <r>
    <n v="2197"/>
    <x v="2197"/>
    <x v="2195"/>
    <n v="30000"/>
    <n v="285309.33"/>
    <x v="0"/>
    <x v="0"/>
    <x v="0"/>
    <n v="1425132059"/>
    <n v="1422540059"/>
    <x v="0"/>
    <n v="4330"/>
    <x v="0"/>
    <x v="32"/>
    <n v="9.5103109999999997"/>
    <x v="1638"/>
    <x v="6"/>
    <x v="32"/>
  </r>
  <r>
    <n v="2198"/>
    <x v="2198"/>
    <x v="2196"/>
    <n v="40000"/>
    <n v="53157"/>
    <x v="0"/>
    <x v="0"/>
    <x v="0"/>
    <n v="1447507200"/>
    <n v="1444911600"/>
    <x v="0"/>
    <n v="651"/>
    <x v="0"/>
    <x v="32"/>
    <n v="1.3289249999999999"/>
    <x v="1639"/>
    <x v="6"/>
    <x v="32"/>
  </r>
  <r>
    <n v="2199"/>
    <x v="2199"/>
    <x v="2197"/>
    <n v="9000"/>
    <n v="13228"/>
    <x v="0"/>
    <x v="17"/>
    <x v="3"/>
    <n v="1444903198"/>
    <n v="1442311198"/>
    <x v="1"/>
    <n v="251"/>
    <x v="0"/>
    <x v="32"/>
    <n v="1.4697777777777778"/>
    <x v="1640"/>
    <x v="6"/>
    <x v="32"/>
  </r>
  <r>
    <n v="2200"/>
    <x v="2200"/>
    <x v="2198"/>
    <n v="2000"/>
    <n v="10843"/>
    <x v="0"/>
    <x v="1"/>
    <x v="1"/>
    <n v="1436151600"/>
    <n v="1433775668"/>
    <x v="0"/>
    <n v="263"/>
    <x v="0"/>
    <x v="32"/>
    <n v="5.4215"/>
    <x v="1641"/>
    <x v="6"/>
    <x v="32"/>
  </r>
  <r>
    <n v="2201"/>
    <x v="2201"/>
    <x v="2199"/>
    <n v="110"/>
    <n v="420.99"/>
    <x v="0"/>
    <x v="1"/>
    <x v="1"/>
    <n v="1358367565"/>
    <n v="1357157965"/>
    <x v="0"/>
    <n v="28"/>
    <x v="0"/>
    <x v="15"/>
    <n v="3.8271818181818182"/>
    <x v="1642"/>
    <x v="4"/>
    <x v="15"/>
  </r>
  <r>
    <n v="2202"/>
    <x v="2202"/>
    <x v="2200"/>
    <n v="4000"/>
    <n v="28167.25"/>
    <x v="0"/>
    <x v="0"/>
    <x v="0"/>
    <n v="1351801368"/>
    <n v="1349209368"/>
    <x v="0"/>
    <n v="721"/>
    <x v="0"/>
    <x v="15"/>
    <n v="7.0418124999999998"/>
    <x v="1643"/>
    <x v="4"/>
    <x v="15"/>
  </r>
  <r>
    <n v="2203"/>
    <x v="2203"/>
    <x v="2201"/>
    <n v="2000"/>
    <n v="2191"/>
    <x v="0"/>
    <x v="5"/>
    <x v="5"/>
    <n v="1443127082"/>
    <n v="1440535082"/>
    <x v="0"/>
    <n v="50"/>
    <x v="0"/>
    <x v="15"/>
    <n v="1.0954999999999999"/>
    <x v="1644"/>
    <x v="4"/>
    <x v="15"/>
  </r>
  <r>
    <n v="2204"/>
    <x v="2204"/>
    <x v="2202"/>
    <n v="1500"/>
    <n v="1993"/>
    <x v="0"/>
    <x v="0"/>
    <x v="0"/>
    <n v="1362814119"/>
    <n v="1360222119"/>
    <x v="0"/>
    <n v="73"/>
    <x v="0"/>
    <x v="15"/>
    <n v="1.3286666666666667"/>
    <x v="1645"/>
    <x v="4"/>
    <x v="15"/>
  </r>
  <r>
    <n v="2205"/>
    <x v="2205"/>
    <x v="2203"/>
    <n v="750"/>
    <n v="1140"/>
    <x v="0"/>
    <x v="0"/>
    <x v="0"/>
    <n v="1338579789"/>
    <n v="1335987789"/>
    <x v="0"/>
    <n v="27"/>
    <x v="0"/>
    <x v="15"/>
    <n v="1.52"/>
    <x v="1312"/>
    <x v="4"/>
    <x v="15"/>
  </r>
  <r>
    <n v="2206"/>
    <x v="2206"/>
    <x v="2204"/>
    <n v="1100"/>
    <n v="1130"/>
    <x v="0"/>
    <x v="0"/>
    <x v="0"/>
    <n v="1334556624"/>
    <n v="1333001424"/>
    <x v="0"/>
    <n v="34"/>
    <x v="0"/>
    <x v="15"/>
    <n v="1.0272727272727273"/>
    <x v="1646"/>
    <x v="4"/>
    <x v="15"/>
  </r>
  <r>
    <n v="2207"/>
    <x v="2207"/>
    <x v="2205"/>
    <n v="2000"/>
    <n v="2000"/>
    <x v="0"/>
    <x v="0"/>
    <x v="0"/>
    <n v="1384580373"/>
    <n v="1381984773"/>
    <x v="0"/>
    <n v="7"/>
    <x v="0"/>
    <x v="15"/>
    <n v="1"/>
    <x v="1647"/>
    <x v="4"/>
    <x v="15"/>
  </r>
  <r>
    <n v="2208"/>
    <x v="2208"/>
    <x v="2206"/>
    <n v="1000"/>
    <n v="1016"/>
    <x v="0"/>
    <x v="0"/>
    <x v="0"/>
    <n v="1333771200"/>
    <n v="1328649026"/>
    <x v="0"/>
    <n v="24"/>
    <x v="0"/>
    <x v="15"/>
    <n v="1.016"/>
    <x v="1648"/>
    <x v="4"/>
    <x v="15"/>
  </r>
  <r>
    <n v="2209"/>
    <x v="2209"/>
    <x v="2207"/>
    <n v="500"/>
    <n v="754"/>
    <x v="0"/>
    <x v="1"/>
    <x v="1"/>
    <n v="1397516400"/>
    <n v="1396524644"/>
    <x v="0"/>
    <n v="15"/>
    <x v="0"/>
    <x v="15"/>
    <n v="1.508"/>
    <x v="1649"/>
    <x v="4"/>
    <x v="15"/>
  </r>
  <r>
    <n v="2210"/>
    <x v="2210"/>
    <x v="2208"/>
    <n v="4000"/>
    <n v="4457"/>
    <x v="0"/>
    <x v="0"/>
    <x v="0"/>
    <n v="1334424960"/>
    <n v="1329442510"/>
    <x v="0"/>
    <n v="72"/>
    <x v="0"/>
    <x v="15"/>
    <n v="1.11425"/>
    <x v="1650"/>
    <x v="4"/>
    <x v="15"/>
  </r>
  <r>
    <n v="2211"/>
    <x v="2211"/>
    <x v="2209"/>
    <n v="2500"/>
    <n v="4890"/>
    <x v="0"/>
    <x v="0"/>
    <x v="0"/>
    <n v="1397113140"/>
    <n v="1395168625"/>
    <x v="0"/>
    <n v="120"/>
    <x v="0"/>
    <x v="15"/>
    <n v="1.956"/>
    <x v="610"/>
    <x v="4"/>
    <x v="15"/>
  </r>
  <r>
    <n v="2212"/>
    <x v="2212"/>
    <x v="2210"/>
    <n v="6000"/>
    <n v="6863"/>
    <x v="0"/>
    <x v="0"/>
    <x v="0"/>
    <n v="1383526800"/>
    <n v="1380650177"/>
    <x v="0"/>
    <n v="123"/>
    <x v="0"/>
    <x v="15"/>
    <n v="1.1438333333333333"/>
    <x v="1651"/>
    <x v="4"/>
    <x v="15"/>
  </r>
  <r>
    <n v="2213"/>
    <x v="2213"/>
    <x v="2211"/>
    <n v="5"/>
    <n v="10"/>
    <x v="0"/>
    <x v="0"/>
    <x v="0"/>
    <n v="1431719379"/>
    <n v="1429127379"/>
    <x v="0"/>
    <n v="1"/>
    <x v="0"/>
    <x v="15"/>
    <n v="2"/>
    <x v="119"/>
    <x v="4"/>
    <x v="15"/>
  </r>
  <r>
    <n v="2214"/>
    <x v="2214"/>
    <x v="2212"/>
    <n v="600"/>
    <n v="1755.01"/>
    <x v="0"/>
    <x v="0"/>
    <x v="0"/>
    <n v="1391713248"/>
    <n v="1389121248"/>
    <x v="0"/>
    <n v="24"/>
    <x v="0"/>
    <x v="15"/>
    <n v="2.9250166666666666"/>
    <x v="1652"/>
    <x v="4"/>
    <x v="15"/>
  </r>
  <r>
    <n v="2215"/>
    <x v="2215"/>
    <x v="2213"/>
    <n v="550"/>
    <n v="860"/>
    <x v="0"/>
    <x v="0"/>
    <x v="0"/>
    <n v="1331621940"/>
    <n v="1329671572"/>
    <x v="0"/>
    <n v="33"/>
    <x v="0"/>
    <x v="15"/>
    <n v="1.5636363636363637"/>
    <x v="1653"/>
    <x v="4"/>
    <x v="15"/>
  </r>
  <r>
    <n v="2216"/>
    <x v="2216"/>
    <x v="2214"/>
    <n v="300"/>
    <n v="317"/>
    <x v="0"/>
    <x v="0"/>
    <x v="0"/>
    <n v="1437674545"/>
    <n v="1436464945"/>
    <x v="0"/>
    <n v="14"/>
    <x v="0"/>
    <x v="15"/>
    <n v="1.0566666666666666"/>
    <x v="1654"/>
    <x v="4"/>
    <x v="15"/>
  </r>
  <r>
    <n v="2217"/>
    <x v="2217"/>
    <x v="2215"/>
    <n v="420"/>
    <n v="425"/>
    <x v="0"/>
    <x v="0"/>
    <x v="0"/>
    <n v="1446451200"/>
    <n v="1445539113"/>
    <x v="0"/>
    <n v="9"/>
    <x v="0"/>
    <x v="15"/>
    <n v="1.0119047619047619"/>
    <x v="1655"/>
    <x v="4"/>
    <x v="15"/>
  </r>
  <r>
    <n v="2218"/>
    <x v="2218"/>
    <x v="2216"/>
    <n v="2000"/>
    <n v="2456.66"/>
    <x v="0"/>
    <x v="0"/>
    <x v="0"/>
    <n v="1346198400"/>
    <n v="1344281383"/>
    <x v="0"/>
    <n v="76"/>
    <x v="0"/>
    <x v="15"/>
    <n v="1.2283299999999999"/>
    <x v="1656"/>
    <x v="4"/>
    <x v="15"/>
  </r>
  <r>
    <n v="2219"/>
    <x v="2219"/>
    <x v="2217"/>
    <n v="1000"/>
    <n v="1015"/>
    <x v="0"/>
    <x v="0"/>
    <x v="0"/>
    <n v="1440004512"/>
    <n v="1437412512"/>
    <x v="0"/>
    <n v="19"/>
    <x v="0"/>
    <x v="15"/>
    <n v="1.0149999999999999"/>
    <x v="1657"/>
    <x v="4"/>
    <x v="15"/>
  </r>
  <r>
    <n v="2220"/>
    <x v="2220"/>
    <x v="2218"/>
    <n v="3500"/>
    <n v="3540"/>
    <x v="0"/>
    <x v="0"/>
    <x v="0"/>
    <n v="1374888436"/>
    <n v="1372296436"/>
    <x v="0"/>
    <n v="69"/>
    <x v="0"/>
    <x v="15"/>
    <n v="1.0114285714285713"/>
    <x v="1658"/>
    <x v="4"/>
    <x v="15"/>
  </r>
  <r>
    <n v="2221"/>
    <x v="2221"/>
    <x v="2219"/>
    <n v="7500"/>
    <n v="8109"/>
    <x v="0"/>
    <x v="0"/>
    <x v="0"/>
    <n v="1461369600"/>
    <n v="1458748809"/>
    <x v="0"/>
    <n v="218"/>
    <x v="0"/>
    <x v="32"/>
    <n v="1.0811999999999999"/>
    <x v="1659"/>
    <x v="6"/>
    <x v="32"/>
  </r>
  <r>
    <n v="2222"/>
    <x v="2222"/>
    <x v="2220"/>
    <n v="500"/>
    <n v="813"/>
    <x v="0"/>
    <x v="0"/>
    <x v="0"/>
    <n v="1327776847"/>
    <n v="1325184847"/>
    <x v="0"/>
    <n v="30"/>
    <x v="0"/>
    <x v="32"/>
    <n v="1.6259999999999999"/>
    <x v="1660"/>
    <x v="6"/>
    <x v="32"/>
  </r>
  <r>
    <n v="2223"/>
    <x v="2223"/>
    <x v="2221"/>
    <n v="19500"/>
    <n v="20631"/>
    <x v="0"/>
    <x v="5"/>
    <x v="5"/>
    <n v="1435418568"/>
    <n v="1432826568"/>
    <x v="0"/>
    <n v="100"/>
    <x v="0"/>
    <x v="32"/>
    <n v="1.0580000000000001"/>
    <x v="1661"/>
    <x v="6"/>
    <x v="32"/>
  </r>
  <r>
    <n v="2224"/>
    <x v="2224"/>
    <x v="2222"/>
    <n v="10000"/>
    <n v="24315"/>
    <x v="0"/>
    <x v="0"/>
    <x v="0"/>
    <n v="1477767600"/>
    <n v="1475337675"/>
    <x v="0"/>
    <n v="296"/>
    <x v="0"/>
    <x v="32"/>
    <n v="2.4315000000000002"/>
    <x v="1662"/>
    <x v="6"/>
    <x v="32"/>
  </r>
  <r>
    <n v="2225"/>
    <x v="2225"/>
    <x v="2223"/>
    <n v="21000"/>
    <n v="198415.01"/>
    <x v="0"/>
    <x v="1"/>
    <x v="1"/>
    <n v="1411326015"/>
    <n v="1408734015"/>
    <x v="0"/>
    <n v="1204"/>
    <x v="0"/>
    <x v="32"/>
    <n v="9.4483338095238096"/>
    <x v="1663"/>
    <x v="6"/>
    <x v="32"/>
  </r>
  <r>
    <n v="2226"/>
    <x v="2226"/>
    <x v="2224"/>
    <n v="18000"/>
    <n v="19523.310000000001"/>
    <x v="0"/>
    <x v="0"/>
    <x v="0"/>
    <n v="1455253140"/>
    <n v="1452625822"/>
    <x v="0"/>
    <n v="321"/>
    <x v="0"/>
    <x v="32"/>
    <n v="1.0846283333333333"/>
    <x v="1664"/>
    <x v="6"/>
    <x v="32"/>
  </r>
  <r>
    <n v="2227"/>
    <x v="2227"/>
    <x v="2225"/>
    <n v="13000"/>
    <n v="20459"/>
    <x v="0"/>
    <x v="1"/>
    <x v="1"/>
    <n v="1384374155"/>
    <n v="1381778555"/>
    <x v="0"/>
    <n v="301"/>
    <x v="0"/>
    <x v="32"/>
    <n v="1.5737692307692308"/>
    <x v="1665"/>
    <x v="6"/>
    <x v="32"/>
  </r>
  <r>
    <n v="2228"/>
    <x v="2228"/>
    <x v="2226"/>
    <n v="1000"/>
    <n v="11744.9"/>
    <x v="0"/>
    <x v="12"/>
    <x v="3"/>
    <n v="1439707236"/>
    <n v="1437115236"/>
    <x v="0"/>
    <n v="144"/>
    <x v="0"/>
    <x v="32"/>
    <n v="11.744899999999999"/>
    <x v="1666"/>
    <x v="6"/>
    <x v="32"/>
  </r>
  <r>
    <n v="2229"/>
    <x v="2229"/>
    <x v="2227"/>
    <n v="8012"/>
    <n v="13704.33"/>
    <x v="0"/>
    <x v="0"/>
    <x v="0"/>
    <n v="1378180800"/>
    <n v="1375113391"/>
    <x v="0"/>
    <n v="539"/>
    <x v="0"/>
    <x v="32"/>
    <n v="1.7104755366949576"/>
    <x v="1667"/>
    <x v="6"/>
    <x v="32"/>
  </r>
  <r>
    <n v="2230"/>
    <x v="2230"/>
    <x v="2228"/>
    <n v="8500"/>
    <n v="10706"/>
    <x v="0"/>
    <x v="0"/>
    <x v="0"/>
    <n v="1398460127"/>
    <n v="1395868127"/>
    <x v="0"/>
    <n v="498"/>
    <x v="0"/>
    <x v="32"/>
    <n v="1.2595294117647058"/>
    <x v="1668"/>
    <x v="6"/>
    <x v="32"/>
  </r>
  <r>
    <n v="2231"/>
    <x v="2231"/>
    <x v="2229"/>
    <n v="2500"/>
    <n v="30303.24"/>
    <x v="0"/>
    <x v="0"/>
    <x v="0"/>
    <n v="1372136400"/>
    <n v="1369864301"/>
    <x v="0"/>
    <n v="1113"/>
    <x v="0"/>
    <x v="32"/>
    <n v="12.121296000000001"/>
    <x v="1669"/>
    <x v="6"/>
    <x v="32"/>
  </r>
  <r>
    <n v="2232"/>
    <x v="2232"/>
    <x v="2230"/>
    <n v="5000"/>
    <n v="24790"/>
    <x v="0"/>
    <x v="0"/>
    <x v="0"/>
    <n v="1405738800"/>
    <n v="1402945408"/>
    <x v="0"/>
    <n v="988"/>
    <x v="0"/>
    <x v="32"/>
    <n v="4.9580000000000002"/>
    <x v="1670"/>
    <x v="6"/>
    <x v="32"/>
  </r>
  <r>
    <n v="2233"/>
    <x v="2233"/>
    <x v="2231"/>
    <n v="2500"/>
    <n v="8301"/>
    <x v="0"/>
    <x v="1"/>
    <x v="1"/>
    <n v="1450051200"/>
    <n v="1448269539"/>
    <x v="0"/>
    <n v="391"/>
    <x v="0"/>
    <x v="32"/>
    <n v="3.3203999999999998"/>
    <x v="1671"/>
    <x v="6"/>
    <x v="32"/>
  </r>
  <r>
    <n v="2234"/>
    <x v="2234"/>
    <x v="2232"/>
    <n v="100"/>
    <n v="1165"/>
    <x v="0"/>
    <x v="0"/>
    <x v="0"/>
    <n v="1483645647"/>
    <n v="1481053647"/>
    <x v="0"/>
    <n v="28"/>
    <x v="0"/>
    <x v="32"/>
    <n v="11.65"/>
    <x v="1672"/>
    <x v="6"/>
    <x v="32"/>
  </r>
  <r>
    <n v="2235"/>
    <x v="2235"/>
    <x v="2233"/>
    <n v="13000"/>
    <n v="19931"/>
    <x v="0"/>
    <x v="5"/>
    <x v="5"/>
    <n v="1427585511"/>
    <n v="1424997111"/>
    <x v="0"/>
    <n v="147"/>
    <x v="0"/>
    <x v="32"/>
    <n v="1.5331538461538461"/>
    <x v="1673"/>
    <x v="6"/>
    <x v="32"/>
  </r>
  <r>
    <n v="2236"/>
    <x v="2236"/>
    <x v="2234"/>
    <n v="2800"/>
    <n v="15039"/>
    <x v="0"/>
    <x v="0"/>
    <x v="0"/>
    <n v="1454338123"/>
    <n v="1451746123"/>
    <x v="0"/>
    <n v="680"/>
    <x v="0"/>
    <x v="32"/>
    <n v="5.3710714285714287"/>
    <x v="1674"/>
    <x v="6"/>
    <x v="32"/>
  </r>
  <r>
    <n v="2237"/>
    <x v="2237"/>
    <x v="2235"/>
    <n v="18000"/>
    <n v="63527"/>
    <x v="0"/>
    <x v="0"/>
    <x v="0"/>
    <n v="1415779140"/>
    <n v="1412294683"/>
    <x v="0"/>
    <n v="983"/>
    <x v="0"/>
    <x v="32"/>
    <n v="3.5292777777777777"/>
    <x v="1675"/>
    <x v="6"/>
    <x v="32"/>
  </r>
  <r>
    <n v="2238"/>
    <x v="2238"/>
    <x v="2236"/>
    <n v="4000"/>
    <n v="5496"/>
    <x v="0"/>
    <x v="12"/>
    <x v="3"/>
    <n v="1489157716"/>
    <n v="1486565716"/>
    <x v="0"/>
    <n v="79"/>
    <x v="0"/>
    <x v="32"/>
    <n v="1.3740000000000001"/>
    <x v="1676"/>
    <x v="6"/>
    <x v="32"/>
  </r>
  <r>
    <n v="2239"/>
    <x v="2239"/>
    <x v="2237"/>
    <n v="25000"/>
    <n v="32006.67"/>
    <x v="0"/>
    <x v="0"/>
    <x v="0"/>
    <n v="1385870520"/>
    <n v="1382742014"/>
    <x v="0"/>
    <n v="426"/>
    <x v="0"/>
    <x v="32"/>
    <n v="1.2802667999999999"/>
    <x v="1677"/>
    <x v="6"/>
    <x v="32"/>
  </r>
  <r>
    <n v="2240"/>
    <x v="2240"/>
    <x v="2238"/>
    <n v="5000"/>
    <n v="13534"/>
    <x v="0"/>
    <x v="0"/>
    <x v="0"/>
    <n v="1461354544"/>
    <n v="1458762544"/>
    <x v="0"/>
    <n v="96"/>
    <x v="0"/>
    <x v="32"/>
    <n v="2.7067999999999999"/>
    <x v="1678"/>
    <x v="6"/>
    <x v="32"/>
  </r>
  <r>
    <n v="2241"/>
    <x v="2241"/>
    <x v="2239"/>
    <n v="1000"/>
    <n v="8064"/>
    <x v="0"/>
    <x v="1"/>
    <x v="1"/>
    <n v="1488484300"/>
    <n v="1485892300"/>
    <x v="0"/>
    <n v="163"/>
    <x v="0"/>
    <x v="32"/>
    <n v="8.0640000000000001"/>
    <x v="1679"/>
    <x v="6"/>
    <x v="32"/>
  </r>
  <r>
    <n v="2242"/>
    <x v="2242"/>
    <x v="2240"/>
    <n v="10000"/>
    <n v="136009.76"/>
    <x v="0"/>
    <x v="0"/>
    <x v="0"/>
    <n v="1385521320"/>
    <n v="1382449733"/>
    <x v="0"/>
    <n v="2525"/>
    <x v="0"/>
    <x v="32"/>
    <n v="13.600976000000001"/>
    <x v="1680"/>
    <x v="6"/>
    <x v="32"/>
  </r>
  <r>
    <n v="2243"/>
    <x v="2243"/>
    <x v="2241"/>
    <n v="1"/>
    <n v="9302.5"/>
    <x v="0"/>
    <x v="0"/>
    <x v="0"/>
    <n v="1489374000"/>
    <n v="1488823290"/>
    <x v="0"/>
    <n v="2035"/>
    <x v="0"/>
    <x v="32"/>
    <n v="9302.5"/>
    <x v="1681"/>
    <x v="6"/>
    <x v="32"/>
  </r>
  <r>
    <n v="2244"/>
    <x v="2244"/>
    <x v="2242"/>
    <n v="5000"/>
    <n v="18851"/>
    <x v="0"/>
    <x v="0"/>
    <x v="0"/>
    <n v="1476649800"/>
    <n v="1475609946"/>
    <x v="0"/>
    <n v="290"/>
    <x v="0"/>
    <x v="32"/>
    <n v="3.7702"/>
    <x v="1682"/>
    <x v="6"/>
    <x v="32"/>
  </r>
  <r>
    <n v="2245"/>
    <x v="2245"/>
    <x v="2243"/>
    <n v="4000"/>
    <n v="105881"/>
    <x v="0"/>
    <x v="0"/>
    <x v="0"/>
    <n v="1393005600"/>
    <n v="1390323617"/>
    <x v="0"/>
    <n v="1980"/>
    <x v="0"/>
    <x v="32"/>
    <n v="26.47025"/>
    <x v="1683"/>
    <x v="6"/>
    <x v="32"/>
  </r>
  <r>
    <n v="2246"/>
    <x v="2246"/>
    <x v="2244"/>
    <n v="2500"/>
    <n v="2503"/>
    <x v="0"/>
    <x v="1"/>
    <x v="1"/>
    <n v="1441393210"/>
    <n v="1438801210"/>
    <x v="0"/>
    <n v="57"/>
    <x v="0"/>
    <x v="32"/>
    <n v="1.0012000000000001"/>
    <x v="1684"/>
    <x v="6"/>
    <x v="32"/>
  </r>
  <r>
    <n v="2247"/>
    <x v="2247"/>
    <x v="2245"/>
    <n v="18500"/>
    <n v="19324"/>
    <x v="0"/>
    <x v="0"/>
    <x v="0"/>
    <n v="1438185565"/>
    <n v="1436975965"/>
    <x v="0"/>
    <n v="380"/>
    <x v="0"/>
    <x v="32"/>
    <n v="1.0445405405405406"/>
    <x v="1685"/>
    <x v="6"/>
    <x v="32"/>
  </r>
  <r>
    <n v="2248"/>
    <x v="2248"/>
    <x v="2246"/>
    <n v="7000"/>
    <n v="7505"/>
    <x v="0"/>
    <x v="1"/>
    <x v="1"/>
    <n v="1481749278"/>
    <n v="1479157278"/>
    <x v="0"/>
    <n v="128"/>
    <x v="0"/>
    <x v="32"/>
    <n v="1.0721428571428571"/>
    <x v="1686"/>
    <x v="6"/>
    <x v="32"/>
  </r>
  <r>
    <n v="2249"/>
    <x v="2249"/>
    <x v="2247"/>
    <n v="3500"/>
    <n v="5907"/>
    <x v="0"/>
    <x v="0"/>
    <x v="0"/>
    <n v="1364917965"/>
    <n v="1362329565"/>
    <x v="0"/>
    <n v="180"/>
    <x v="0"/>
    <x v="32"/>
    <n v="1.6877142857142857"/>
    <x v="1687"/>
    <x v="6"/>
    <x v="32"/>
  </r>
  <r>
    <n v="2250"/>
    <x v="2250"/>
    <x v="2248"/>
    <n v="25000"/>
    <n v="243778"/>
    <x v="0"/>
    <x v="0"/>
    <x v="0"/>
    <n v="1480727273"/>
    <n v="1478131673"/>
    <x v="0"/>
    <n v="571"/>
    <x v="0"/>
    <x v="32"/>
    <n v="9.7511200000000002"/>
    <x v="1688"/>
    <x v="6"/>
    <x v="32"/>
  </r>
  <r>
    <n v="2251"/>
    <x v="2251"/>
    <x v="2249"/>
    <n v="8500"/>
    <n v="11428.19"/>
    <x v="0"/>
    <x v="0"/>
    <x v="0"/>
    <n v="1408177077"/>
    <n v="1406362677"/>
    <x v="0"/>
    <n v="480"/>
    <x v="0"/>
    <x v="32"/>
    <n v="1.3444929411764706"/>
    <x v="1689"/>
    <x v="6"/>
    <x v="32"/>
  </r>
  <r>
    <n v="2252"/>
    <x v="2252"/>
    <x v="2250"/>
    <n v="9000"/>
    <n v="24505"/>
    <x v="0"/>
    <x v="3"/>
    <x v="3"/>
    <n v="1470469938"/>
    <n v="1469173938"/>
    <x v="0"/>
    <n v="249"/>
    <x v="0"/>
    <x v="32"/>
    <n v="2.722777777777778"/>
    <x v="1690"/>
    <x v="6"/>
    <x v="32"/>
  </r>
  <r>
    <n v="2253"/>
    <x v="2253"/>
    <x v="2251"/>
    <n v="8000"/>
    <n v="9015"/>
    <x v="0"/>
    <x v="0"/>
    <x v="0"/>
    <n v="1447862947"/>
    <n v="1445267347"/>
    <x v="0"/>
    <n v="84"/>
    <x v="0"/>
    <x v="32"/>
    <n v="1.1268750000000001"/>
    <x v="1691"/>
    <x v="6"/>
    <x v="32"/>
  </r>
  <r>
    <n v="2254"/>
    <x v="2254"/>
    <x v="2252"/>
    <n v="500"/>
    <n v="2299"/>
    <x v="0"/>
    <x v="0"/>
    <x v="0"/>
    <n v="1485271968"/>
    <n v="1484667168"/>
    <x v="0"/>
    <n v="197"/>
    <x v="0"/>
    <x v="32"/>
    <n v="4.5979999999999999"/>
    <x v="1692"/>
    <x v="6"/>
    <x v="32"/>
  </r>
  <r>
    <n v="2255"/>
    <x v="2255"/>
    <x v="2253"/>
    <n v="3950"/>
    <n v="11323"/>
    <x v="0"/>
    <x v="0"/>
    <x v="0"/>
    <n v="1462661451"/>
    <n v="1460069451"/>
    <x v="0"/>
    <n v="271"/>
    <x v="0"/>
    <x v="32"/>
    <n v="2.8665822784810127"/>
    <x v="1693"/>
    <x v="6"/>
    <x v="32"/>
  </r>
  <r>
    <n v="2256"/>
    <x v="2256"/>
    <x v="2254"/>
    <n v="480"/>
    <n v="1069"/>
    <x v="0"/>
    <x v="1"/>
    <x v="1"/>
    <n v="1479811846"/>
    <n v="1478602246"/>
    <x v="0"/>
    <n v="50"/>
    <x v="0"/>
    <x v="32"/>
    <n v="2.2270833333333333"/>
    <x v="1694"/>
    <x v="6"/>
    <x v="32"/>
  </r>
  <r>
    <n v="2257"/>
    <x v="2257"/>
    <x v="2255"/>
    <n v="2500"/>
    <n v="15903.5"/>
    <x v="0"/>
    <x v="1"/>
    <x v="1"/>
    <n v="1466377200"/>
    <n v="1463351329"/>
    <x v="0"/>
    <n v="169"/>
    <x v="0"/>
    <x v="32"/>
    <n v="6.3613999999999997"/>
    <x v="1695"/>
    <x v="6"/>
    <x v="32"/>
  </r>
  <r>
    <n v="2258"/>
    <x v="2258"/>
    <x v="2256"/>
    <n v="2200"/>
    <n v="3223"/>
    <x v="0"/>
    <x v="0"/>
    <x v="0"/>
    <n v="1434045687"/>
    <n v="1431453687"/>
    <x v="0"/>
    <n v="205"/>
    <x v="0"/>
    <x v="32"/>
    <n v="1.4650000000000001"/>
    <x v="1696"/>
    <x v="6"/>
    <x v="32"/>
  </r>
  <r>
    <n v="2259"/>
    <x v="2259"/>
    <x v="2257"/>
    <n v="1000"/>
    <n v="18671"/>
    <x v="0"/>
    <x v="1"/>
    <x v="1"/>
    <n v="1481224736"/>
    <n v="1480360736"/>
    <x v="0"/>
    <n v="206"/>
    <x v="0"/>
    <x v="32"/>
    <n v="18.670999999999999"/>
    <x v="1697"/>
    <x v="6"/>
    <x v="32"/>
  </r>
  <r>
    <n v="2260"/>
    <x v="2260"/>
    <x v="2258"/>
    <n v="2500"/>
    <n v="8173"/>
    <x v="0"/>
    <x v="0"/>
    <x v="0"/>
    <n v="1395876250"/>
    <n v="1393287850"/>
    <x v="0"/>
    <n v="84"/>
    <x v="0"/>
    <x v="32"/>
    <n v="3.2692000000000001"/>
    <x v="1698"/>
    <x v="6"/>
    <x v="32"/>
  </r>
  <r>
    <n v="2261"/>
    <x v="2261"/>
    <x v="2259"/>
    <n v="1000"/>
    <n v="7795"/>
    <x v="0"/>
    <x v="2"/>
    <x v="2"/>
    <n v="1487093020"/>
    <n v="1485278620"/>
    <x v="0"/>
    <n v="210"/>
    <x v="0"/>
    <x v="32"/>
    <n v="7.7949999999999999"/>
    <x v="1699"/>
    <x v="6"/>
    <x v="32"/>
  </r>
  <r>
    <n v="2262"/>
    <x v="2262"/>
    <x v="2260"/>
    <n v="3300"/>
    <n v="5087"/>
    <x v="0"/>
    <x v="0"/>
    <x v="0"/>
    <n v="1416268800"/>
    <n v="1413295358"/>
    <x v="0"/>
    <n v="181"/>
    <x v="0"/>
    <x v="32"/>
    <n v="1.5415151515151515"/>
    <x v="1700"/>
    <x v="6"/>
    <x v="32"/>
  </r>
  <r>
    <n v="2263"/>
    <x v="2263"/>
    <x v="2261"/>
    <n v="7500"/>
    <n v="8666"/>
    <x v="0"/>
    <x v="11"/>
    <x v="9"/>
    <n v="1422734313"/>
    <n v="1420919913"/>
    <x v="0"/>
    <n v="60"/>
    <x v="0"/>
    <x v="32"/>
    <n v="1.1554666666666666"/>
    <x v="1701"/>
    <x v="6"/>
    <x v="32"/>
  </r>
  <r>
    <n v="2264"/>
    <x v="2264"/>
    <x v="2262"/>
    <n v="6000"/>
    <n v="10802"/>
    <x v="0"/>
    <x v="0"/>
    <x v="0"/>
    <n v="1463972400"/>
    <n v="1462543114"/>
    <x v="0"/>
    <n v="445"/>
    <x v="0"/>
    <x v="32"/>
    <n v="1.8003333333333333"/>
    <x v="1702"/>
    <x v="6"/>
    <x v="32"/>
  </r>
  <r>
    <n v="2265"/>
    <x v="2265"/>
    <x v="2263"/>
    <n v="200"/>
    <n v="597"/>
    <x v="0"/>
    <x v="1"/>
    <x v="1"/>
    <n v="1479846507"/>
    <n v="1479241707"/>
    <x v="0"/>
    <n v="17"/>
    <x v="0"/>
    <x v="32"/>
    <n v="2.9849999999999999"/>
    <x v="1703"/>
    <x v="6"/>
    <x v="32"/>
  </r>
  <r>
    <n v="2266"/>
    <x v="2266"/>
    <x v="2264"/>
    <n v="1500"/>
    <n v="4804"/>
    <x v="0"/>
    <x v="0"/>
    <x v="0"/>
    <n v="1461722400"/>
    <n v="1460235592"/>
    <x v="0"/>
    <n v="194"/>
    <x v="0"/>
    <x v="32"/>
    <n v="3.2026666666666666"/>
    <x v="1704"/>
    <x v="6"/>
    <x v="32"/>
  </r>
  <r>
    <n v="2267"/>
    <x v="2267"/>
    <x v="2265"/>
    <n v="20000"/>
    <n v="76105"/>
    <x v="0"/>
    <x v="0"/>
    <x v="0"/>
    <n v="1419123600"/>
    <n v="1416945297"/>
    <x v="0"/>
    <n v="404"/>
    <x v="0"/>
    <x v="32"/>
    <n v="3.80525"/>
    <x v="1705"/>
    <x v="6"/>
    <x v="32"/>
  </r>
  <r>
    <n v="2268"/>
    <x v="2268"/>
    <x v="2266"/>
    <n v="28000"/>
    <n v="28728"/>
    <x v="0"/>
    <x v="0"/>
    <x v="0"/>
    <n v="1489283915"/>
    <n v="1486691915"/>
    <x v="0"/>
    <n v="194"/>
    <x v="0"/>
    <x v="32"/>
    <n v="1.026"/>
    <x v="1706"/>
    <x v="6"/>
    <x v="32"/>
  </r>
  <r>
    <n v="2269"/>
    <x v="2269"/>
    <x v="2267"/>
    <n v="2500"/>
    <n v="45041"/>
    <x v="0"/>
    <x v="0"/>
    <x v="0"/>
    <n v="1488862800"/>
    <n v="1486745663"/>
    <x v="0"/>
    <n v="902"/>
    <x v="0"/>
    <x v="32"/>
    <n v="18.016400000000001"/>
    <x v="1707"/>
    <x v="6"/>
    <x v="32"/>
  </r>
  <r>
    <n v="2270"/>
    <x v="2270"/>
    <x v="2268"/>
    <n v="25000"/>
    <n v="180062"/>
    <x v="0"/>
    <x v="0"/>
    <x v="0"/>
    <n v="1484085540"/>
    <n v="1482353513"/>
    <x v="0"/>
    <n v="1670"/>
    <x v="0"/>
    <x v="32"/>
    <n v="7.2024800000000004"/>
    <x v="1708"/>
    <x v="6"/>
    <x v="32"/>
  </r>
  <r>
    <n v="2271"/>
    <x v="2271"/>
    <x v="2269"/>
    <n v="20000"/>
    <n v="56618"/>
    <x v="0"/>
    <x v="0"/>
    <x v="0"/>
    <n v="1481328004"/>
    <n v="1478736004"/>
    <x v="0"/>
    <n v="1328"/>
    <x v="0"/>
    <x v="32"/>
    <n v="2.8309000000000002"/>
    <x v="1709"/>
    <x v="6"/>
    <x v="32"/>
  </r>
  <r>
    <n v="2272"/>
    <x v="2272"/>
    <x v="2270"/>
    <n v="1000"/>
    <n v="13566"/>
    <x v="0"/>
    <x v="0"/>
    <x v="0"/>
    <n v="1449506836"/>
    <n v="1446914836"/>
    <x v="0"/>
    <n v="944"/>
    <x v="0"/>
    <x v="32"/>
    <n v="13.566000000000001"/>
    <x v="1710"/>
    <x v="6"/>
    <x v="32"/>
  </r>
  <r>
    <n v="2273"/>
    <x v="2273"/>
    <x v="2271"/>
    <n v="2500"/>
    <n v="5509"/>
    <x v="0"/>
    <x v="5"/>
    <x v="5"/>
    <n v="1489320642"/>
    <n v="1487164242"/>
    <x v="0"/>
    <n v="147"/>
    <x v="0"/>
    <x v="32"/>
    <n v="2.2035999999999998"/>
    <x v="1711"/>
    <x v="6"/>
    <x v="32"/>
  </r>
  <r>
    <n v="2274"/>
    <x v="2274"/>
    <x v="2272"/>
    <n v="2500"/>
    <n v="2990"/>
    <x v="0"/>
    <x v="0"/>
    <x v="0"/>
    <n v="1393156857"/>
    <n v="1390564857"/>
    <x v="0"/>
    <n v="99"/>
    <x v="0"/>
    <x v="32"/>
    <n v="1.196"/>
    <x v="1712"/>
    <x v="6"/>
    <x v="32"/>
  </r>
  <r>
    <n v="2275"/>
    <x v="2275"/>
    <x v="2273"/>
    <n v="650"/>
    <n v="2650.5"/>
    <x v="0"/>
    <x v="1"/>
    <x v="1"/>
    <n v="1419259679"/>
    <n v="1416667679"/>
    <x v="0"/>
    <n v="79"/>
    <x v="0"/>
    <x v="32"/>
    <n v="4.0776923076923079"/>
    <x v="1713"/>
    <x v="6"/>
    <x v="32"/>
  </r>
  <r>
    <n v="2276"/>
    <x v="2276"/>
    <x v="2274"/>
    <n v="4589"/>
    <n v="4856"/>
    <x v="0"/>
    <x v="0"/>
    <x v="0"/>
    <n v="1388936289"/>
    <n v="1386344289"/>
    <x v="0"/>
    <n v="75"/>
    <x v="0"/>
    <x v="32"/>
    <n v="1.0581826105905425"/>
    <x v="1714"/>
    <x v="6"/>
    <x v="32"/>
  </r>
  <r>
    <n v="2277"/>
    <x v="2277"/>
    <x v="2275"/>
    <n v="8500"/>
    <n v="11992"/>
    <x v="0"/>
    <x v="0"/>
    <x v="0"/>
    <n v="1330359423"/>
    <n v="1327767423"/>
    <x v="0"/>
    <n v="207"/>
    <x v="0"/>
    <x v="32"/>
    <n v="1.4108235294117648"/>
    <x v="1715"/>
    <x v="6"/>
    <x v="32"/>
  </r>
  <r>
    <n v="2278"/>
    <x v="2278"/>
    <x v="2276"/>
    <n v="2000"/>
    <n v="5414"/>
    <x v="0"/>
    <x v="13"/>
    <x v="3"/>
    <n v="1451861940"/>
    <n v="1448902867"/>
    <x v="0"/>
    <n v="102"/>
    <x v="0"/>
    <x v="32"/>
    <n v="2.7069999999999999"/>
    <x v="1716"/>
    <x v="6"/>
    <x v="32"/>
  </r>
  <r>
    <n v="2279"/>
    <x v="2279"/>
    <x v="2277"/>
    <n v="1000"/>
    <n v="1538"/>
    <x v="0"/>
    <x v="0"/>
    <x v="0"/>
    <n v="1423022400"/>
    <n v="1421436099"/>
    <x v="0"/>
    <n v="32"/>
    <x v="0"/>
    <x v="32"/>
    <n v="1.538"/>
    <x v="1717"/>
    <x v="6"/>
    <x v="32"/>
  </r>
  <r>
    <n v="2280"/>
    <x v="2280"/>
    <x v="2278"/>
    <n v="9800"/>
    <n v="39550.5"/>
    <x v="0"/>
    <x v="0"/>
    <x v="0"/>
    <n v="1442501991"/>
    <n v="1439909991"/>
    <x v="0"/>
    <n v="480"/>
    <x v="0"/>
    <x v="32"/>
    <n v="4.0357653061224488"/>
    <x v="1718"/>
    <x v="6"/>
    <x v="32"/>
  </r>
  <r>
    <n v="2281"/>
    <x v="2281"/>
    <x v="2279"/>
    <n v="300"/>
    <n v="555"/>
    <x v="0"/>
    <x v="0"/>
    <x v="0"/>
    <n v="1311576600"/>
    <n v="1306219897"/>
    <x v="0"/>
    <n v="11"/>
    <x v="0"/>
    <x v="11"/>
    <n v="1.85"/>
    <x v="1719"/>
    <x v="4"/>
    <x v="11"/>
  </r>
  <r>
    <n v="2282"/>
    <x v="2282"/>
    <x v="2280"/>
    <n v="750"/>
    <n v="1390"/>
    <x v="0"/>
    <x v="0"/>
    <x v="0"/>
    <n v="1452744686"/>
    <n v="1447560686"/>
    <x v="0"/>
    <n v="12"/>
    <x v="0"/>
    <x v="11"/>
    <n v="1.8533333333333333"/>
    <x v="1720"/>
    <x v="4"/>
    <x v="11"/>
  </r>
  <r>
    <n v="2283"/>
    <x v="2283"/>
    <x v="2281"/>
    <n v="3000"/>
    <n v="3025.66"/>
    <x v="0"/>
    <x v="0"/>
    <x v="0"/>
    <n v="1336528804"/>
    <n v="1331348404"/>
    <x v="0"/>
    <n v="48"/>
    <x v="0"/>
    <x v="11"/>
    <n v="1.0085533333333332"/>
    <x v="1721"/>
    <x v="4"/>
    <x v="11"/>
  </r>
  <r>
    <n v="2284"/>
    <x v="2284"/>
    <x v="2282"/>
    <n v="6000"/>
    <n v="6373.27"/>
    <x v="0"/>
    <x v="0"/>
    <x v="0"/>
    <n v="1299902400"/>
    <n v="1297451245"/>
    <x v="0"/>
    <n v="59"/>
    <x v="0"/>
    <x v="11"/>
    <n v="1.0622116666666668"/>
    <x v="1722"/>
    <x v="4"/>
    <x v="11"/>
  </r>
  <r>
    <n v="2285"/>
    <x v="2285"/>
    <x v="2283"/>
    <n v="3000"/>
    <n v="3641"/>
    <x v="0"/>
    <x v="0"/>
    <x v="0"/>
    <n v="1340944043"/>
    <n v="1338352043"/>
    <x v="0"/>
    <n v="79"/>
    <x v="0"/>
    <x v="11"/>
    <n v="1.2136666666666667"/>
    <x v="1723"/>
    <x v="4"/>
    <x v="11"/>
  </r>
  <r>
    <n v="2286"/>
    <x v="2286"/>
    <x v="2284"/>
    <n v="1500"/>
    <n v="1501"/>
    <x v="0"/>
    <x v="0"/>
    <x v="0"/>
    <n v="1378439940"/>
    <n v="1376003254"/>
    <x v="0"/>
    <n v="14"/>
    <x v="0"/>
    <x v="11"/>
    <n v="1.0006666666666666"/>
    <x v="1724"/>
    <x v="4"/>
    <x v="11"/>
  </r>
  <r>
    <n v="2287"/>
    <x v="2287"/>
    <x v="2285"/>
    <n v="4500"/>
    <n v="5398.99"/>
    <x v="0"/>
    <x v="0"/>
    <x v="0"/>
    <n v="1403539260"/>
    <n v="1401724860"/>
    <x v="0"/>
    <n v="106"/>
    <x v="0"/>
    <x v="11"/>
    <n v="1.1997755555555556"/>
    <x v="1725"/>
    <x v="4"/>
    <x v="11"/>
  </r>
  <r>
    <n v="2288"/>
    <x v="2288"/>
    <x v="2286"/>
    <n v="1000"/>
    <n v="1001"/>
    <x v="0"/>
    <x v="0"/>
    <x v="0"/>
    <n v="1340733600"/>
    <n v="1339098689"/>
    <x v="0"/>
    <n v="25"/>
    <x v="0"/>
    <x v="11"/>
    <n v="1.0009999999999999"/>
    <x v="1726"/>
    <x v="4"/>
    <x v="11"/>
  </r>
  <r>
    <n v="2289"/>
    <x v="2289"/>
    <x v="2287"/>
    <n v="1500"/>
    <n v="1611"/>
    <x v="0"/>
    <x v="0"/>
    <x v="0"/>
    <n v="1386372120"/>
    <n v="1382659060"/>
    <x v="0"/>
    <n v="25"/>
    <x v="0"/>
    <x v="11"/>
    <n v="1.0740000000000001"/>
    <x v="1727"/>
    <x v="4"/>
    <x v="11"/>
  </r>
  <r>
    <n v="2290"/>
    <x v="2290"/>
    <x v="2288"/>
    <n v="1500"/>
    <n v="1561"/>
    <x v="0"/>
    <x v="0"/>
    <x v="0"/>
    <n v="1259686800"/>
    <n v="1252908330"/>
    <x v="0"/>
    <n v="29"/>
    <x v="0"/>
    <x v="11"/>
    <n v="1.0406666666666666"/>
    <x v="1728"/>
    <x v="4"/>
    <x v="11"/>
  </r>
  <r>
    <n v="2291"/>
    <x v="2291"/>
    <x v="2289"/>
    <n v="2500"/>
    <n v="4320"/>
    <x v="0"/>
    <x v="0"/>
    <x v="0"/>
    <n v="1335153600"/>
    <n v="1332199618"/>
    <x v="0"/>
    <n v="43"/>
    <x v="0"/>
    <x v="11"/>
    <n v="1.728"/>
    <x v="1729"/>
    <x v="4"/>
    <x v="11"/>
  </r>
  <r>
    <n v="2292"/>
    <x v="2292"/>
    <x v="2290"/>
    <n v="2000"/>
    <n v="2145.0100000000002"/>
    <x v="0"/>
    <x v="0"/>
    <x v="0"/>
    <n v="1334767476"/>
    <n v="1332175476"/>
    <x v="0"/>
    <n v="46"/>
    <x v="0"/>
    <x v="11"/>
    <n v="1.072505"/>
    <x v="1730"/>
    <x v="4"/>
    <x v="11"/>
  </r>
  <r>
    <n v="2293"/>
    <x v="2293"/>
    <x v="2291"/>
    <n v="850"/>
    <n v="920"/>
    <x v="0"/>
    <x v="0"/>
    <x v="0"/>
    <n v="1348545540"/>
    <n v="1346345999"/>
    <x v="0"/>
    <n v="27"/>
    <x v="0"/>
    <x v="11"/>
    <n v="1.0823529411764705"/>
    <x v="1731"/>
    <x v="4"/>
    <x v="11"/>
  </r>
  <r>
    <n v="2294"/>
    <x v="2294"/>
    <x v="2292"/>
    <n v="5000"/>
    <n v="7304.04"/>
    <x v="0"/>
    <x v="0"/>
    <x v="0"/>
    <n v="1358702480"/>
    <n v="1356110480"/>
    <x v="0"/>
    <n v="112"/>
    <x v="0"/>
    <x v="11"/>
    <n v="1.4608079999999999"/>
    <x v="1732"/>
    <x v="4"/>
    <x v="11"/>
  </r>
  <r>
    <n v="2295"/>
    <x v="2295"/>
    <x v="2293"/>
    <n v="1200"/>
    <n v="1503"/>
    <x v="0"/>
    <x v="0"/>
    <x v="0"/>
    <n v="1359240856"/>
    <n v="1356648856"/>
    <x v="0"/>
    <n v="34"/>
    <x v="0"/>
    <x v="11"/>
    <n v="1.2524999999999999"/>
    <x v="1733"/>
    <x v="4"/>
    <x v="11"/>
  </r>
  <r>
    <n v="2296"/>
    <x v="2296"/>
    <x v="2294"/>
    <n v="7000"/>
    <n v="10435"/>
    <x v="0"/>
    <x v="0"/>
    <x v="0"/>
    <n v="1330018426"/>
    <n v="1326994426"/>
    <x v="0"/>
    <n v="145"/>
    <x v="0"/>
    <x v="11"/>
    <n v="1.4907142857142857"/>
    <x v="1734"/>
    <x v="4"/>
    <x v="11"/>
  </r>
  <r>
    <n v="2297"/>
    <x v="2297"/>
    <x v="2295"/>
    <n v="1000"/>
    <n v="1006"/>
    <x v="0"/>
    <x v="0"/>
    <x v="0"/>
    <n v="1331697540"/>
    <n v="1328749249"/>
    <x v="0"/>
    <n v="19"/>
    <x v="0"/>
    <x v="11"/>
    <n v="1.006"/>
    <x v="1735"/>
    <x v="4"/>
    <x v="11"/>
  </r>
  <r>
    <n v="2298"/>
    <x v="2298"/>
    <x v="2296"/>
    <n v="30000"/>
    <n v="31522"/>
    <x v="0"/>
    <x v="0"/>
    <x v="0"/>
    <n v="1395861033"/>
    <n v="1393272633"/>
    <x v="0"/>
    <n v="288"/>
    <x v="0"/>
    <x v="11"/>
    <n v="1.0507333333333333"/>
    <x v="1736"/>
    <x v="4"/>
    <x v="11"/>
  </r>
  <r>
    <n v="2299"/>
    <x v="2299"/>
    <x v="2297"/>
    <n v="300"/>
    <n v="1050.5"/>
    <x v="0"/>
    <x v="0"/>
    <x v="0"/>
    <n v="1296953209"/>
    <n v="1295657209"/>
    <x v="0"/>
    <n v="14"/>
    <x v="0"/>
    <x v="11"/>
    <n v="3.5016666666666665"/>
    <x v="1737"/>
    <x v="4"/>
    <x v="11"/>
  </r>
  <r>
    <n v="2300"/>
    <x v="2300"/>
    <x v="2298"/>
    <n v="800"/>
    <n v="810"/>
    <x v="0"/>
    <x v="0"/>
    <x v="0"/>
    <n v="1340904416"/>
    <n v="1339694816"/>
    <x v="0"/>
    <n v="7"/>
    <x v="0"/>
    <x v="11"/>
    <n v="1.0125"/>
    <x v="1738"/>
    <x v="4"/>
    <x v="11"/>
  </r>
  <r>
    <n v="2301"/>
    <x v="2301"/>
    <x v="2299"/>
    <n v="5000"/>
    <n v="6680.22"/>
    <x v="0"/>
    <x v="0"/>
    <x v="0"/>
    <n v="1371785496"/>
    <n v="1369193496"/>
    <x v="1"/>
    <n v="211"/>
    <x v="0"/>
    <x v="14"/>
    <n v="1.336044"/>
    <x v="1739"/>
    <x v="4"/>
    <x v="14"/>
  </r>
  <r>
    <n v="2302"/>
    <x v="2302"/>
    <x v="2300"/>
    <n v="2300"/>
    <n v="3925"/>
    <x v="0"/>
    <x v="0"/>
    <x v="0"/>
    <n v="1388473200"/>
    <n v="1385585434"/>
    <x v="1"/>
    <n v="85"/>
    <x v="0"/>
    <x v="14"/>
    <n v="1.7065217391304348"/>
    <x v="1740"/>
    <x v="4"/>
    <x v="14"/>
  </r>
  <r>
    <n v="2303"/>
    <x v="2303"/>
    <x v="2301"/>
    <n v="6450"/>
    <n v="7053.61"/>
    <x v="0"/>
    <x v="0"/>
    <x v="0"/>
    <n v="1323747596"/>
    <n v="1320287996"/>
    <x v="1"/>
    <n v="103"/>
    <x v="0"/>
    <x v="14"/>
    <n v="1.0935829457364341"/>
    <x v="1741"/>
    <x v="4"/>
    <x v="14"/>
  </r>
  <r>
    <n v="2304"/>
    <x v="2304"/>
    <x v="2302"/>
    <n v="6000"/>
    <n v="6042.02"/>
    <x v="0"/>
    <x v="0"/>
    <x v="0"/>
    <n v="1293857940"/>
    <n v="1290281691"/>
    <x v="1"/>
    <n v="113"/>
    <x v="0"/>
    <x v="14"/>
    <n v="1.0070033333333335"/>
    <x v="1742"/>
    <x v="4"/>
    <x v="14"/>
  </r>
  <r>
    <n v="2305"/>
    <x v="2305"/>
    <x v="2303"/>
    <n v="18000"/>
    <n v="18221"/>
    <x v="0"/>
    <x v="0"/>
    <x v="0"/>
    <n v="1407520800"/>
    <n v="1405356072"/>
    <x v="1"/>
    <n v="167"/>
    <x v="0"/>
    <x v="14"/>
    <n v="1.0122777777777778"/>
    <x v="1743"/>
    <x v="4"/>
    <x v="14"/>
  </r>
  <r>
    <n v="2306"/>
    <x v="2306"/>
    <x v="2304"/>
    <n v="3500"/>
    <n v="3736.55"/>
    <x v="0"/>
    <x v="0"/>
    <x v="0"/>
    <n v="1331352129"/>
    <n v="1328760129"/>
    <x v="1"/>
    <n v="73"/>
    <x v="0"/>
    <x v="14"/>
    <n v="1.0675857142857144"/>
    <x v="1744"/>
    <x v="4"/>
    <x v="14"/>
  </r>
  <r>
    <n v="2307"/>
    <x v="2307"/>
    <x v="2305"/>
    <n v="1964.47"/>
    <n v="2095.2600000000002"/>
    <x v="0"/>
    <x v="0"/>
    <x v="0"/>
    <n v="1336245328"/>
    <n v="1333653333"/>
    <x v="1"/>
    <n v="75"/>
    <x v="0"/>
    <x v="14"/>
    <n v="1.0665777537961894"/>
    <x v="1745"/>
    <x v="4"/>
    <x v="14"/>
  </r>
  <r>
    <n v="2308"/>
    <x v="2308"/>
    <x v="2306"/>
    <n v="50000"/>
    <n v="50653.11"/>
    <x v="0"/>
    <x v="0"/>
    <x v="0"/>
    <n v="1409274000"/>
    <n v="1406847996"/>
    <x v="1"/>
    <n v="614"/>
    <x v="0"/>
    <x v="14"/>
    <n v="1.0130622"/>
    <x v="1746"/>
    <x v="4"/>
    <x v="14"/>
  </r>
  <r>
    <n v="2309"/>
    <x v="2309"/>
    <x v="2307"/>
    <n v="6000"/>
    <n v="6400.47"/>
    <x v="0"/>
    <x v="0"/>
    <x v="0"/>
    <n v="1362872537"/>
    <n v="1359848537"/>
    <x v="1"/>
    <n v="107"/>
    <x v="0"/>
    <x v="14"/>
    <n v="1.0667450000000001"/>
    <x v="1747"/>
    <x v="4"/>
    <x v="14"/>
  </r>
  <r>
    <n v="2310"/>
    <x v="2310"/>
    <x v="2308"/>
    <n v="18500"/>
    <n v="79335.360000000001"/>
    <x v="0"/>
    <x v="0"/>
    <x v="0"/>
    <n v="1363889015"/>
    <n v="1361300615"/>
    <x v="1"/>
    <n v="1224"/>
    <x v="0"/>
    <x v="14"/>
    <n v="4.288397837837838"/>
    <x v="1748"/>
    <x v="4"/>
    <x v="14"/>
  </r>
  <r>
    <n v="2311"/>
    <x v="2311"/>
    <x v="2309"/>
    <n v="9000"/>
    <n v="9370"/>
    <x v="0"/>
    <x v="0"/>
    <x v="0"/>
    <n v="1399421189"/>
    <n v="1396829189"/>
    <x v="1"/>
    <n v="104"/>
    <x v="0"/>
    <x v="14"/>
    <n v="1.0411111111111111"/>
    <x v="1749"/>
    <x v="4"/>
    <x v="14"/>
  </r>
  <r>
    <n v="2312"/>
    <x v="2312"/>
    <x v="2310"/>
    <n v="3000"/>
    <n v="3236"/>
    <x v="0"/>
    <x v="0"/>
    <x v="0"/>
    <n v="1397862000"/>
    <n v="1395155478"/>
    <x v="1"/>
    <n v="79"/>
    <x v="0"/>
    <x v="14"/>
    <n v="1.0786666666666667"/>
    <x v="1750"/>
    <x v="4"/>
    <x v="14"/>
  </r>
  <r>
    <n v="2313"/>
    <x v="2313"/>
    <x v="2311"/>
    <n v="5000"/>
    <n v="8792.02"/>
    <x v="0"/>
    <x v="0"/>
    <x v="0"/>
    <n v="1336086026"/>
    <n v="1333494026"/>
    <x v="1"/>
    <n v="157"/>
    <x v="0"/>
    <x v="14"/>
    <n v="1.7584040000000001"/>
    <x v="1751"/>
    <x v="4"/>
    <x v="14"/>
  </r>
  <r>
    <n v="2314"/>
    <x v="2314"/>
    <x v="2312"/>
    <n v="1200"/>
    <n v="1883.64"/>
    <x v="0"/>
    <x v="0"/>
    <x v="0"/>
    <n v="1339074857"/>
    <n v="1336482857"/>
    <x v="1"/>
    <n v="50"/>
    <x v="0"/>
    <x v="14"/>
    <n v="1.5697000000000001"/>
    <x v="1752"/>
    <x v="4"/>
    <x v="14"/>
  </r>
  <r>
    <n v="2315"/>
    <x v="2315"/>
    <x v="2313"/>
    <n v="2500"/>
    <n v="2565"/>
    <x v="0"/>
    <x v="0"/>
    <x v="0"/>
    <n v="1336238743"/>
    <n v="1333646743"/>
    <x v="1"/>
    <n v="64"/>
    <x v="0"/>
    <x v="14"/>
    <n v="1.026"/>
    <x v="1753"/>
    <x v="4"/>
    <x v="14"/>
  </r>
  <r>
    <n v="2316"/>
    <x v="2316"/>
    <x v="2314"/>
    <n v="15000"/>
    <n v="15606.4"/>
    <x v="0"/>
    <x v="0"/>
    <x v="0"/>
    <n v="1260383040"/>
    <n v="1253726650"/>
    <x v="1"/>
    <n v="200"/>
    <x v="0"/>
    <x v="14"/>
    <n v="1.0404266666666666"/>
    <x v="1754"/>
    <x v="4"/>
    <x v="14"/>
  </r>
  <r>
    <n v="2317"/>
    <x v="2317"/>
    <x v="2315"/>
    <n v="400"/>
    <n v="416"/>
    <x v="0"/>
    <x v="0"/>
    <x v="0"/>
    <n v="1266210000"/>
    <n v="1263474049"/>
    <x v="1"/>
    <n v="22"/>
    <x v="0"/>
    <x v="14"/>
    <n v="1.04"/>
    <x v="1755"/>
    <x v="4"/>
    <x v="14"/>
  </r>
  <r>
    <n v="2318"/>
    <x v="2318"/>
    <x v="2316"/>
    <n v="5000"/>
    <n v="6053"/>
    <x v="0"/>
    <x v="0"/>
    <x v="0"/>
    <n v="1253937540"/>
    <n v="1251214014"/>
    <x v="1"/>
    <n v="163"/>
    <x v="0"/>
    <x v="14"/>
    <n v="1.2105999999999999"/>
    <x v="1756"/>
    <x v="4"/>
    <x v="14"/>
  </r>
  <r>
    <n v="2319"/>
    <x v="2319"/>
    <x v="2317"/>
    <n v="3000"/>
    <n v="3231"/>
    <x v="0"/>
    <x v="0"/>
    <x v="0"/>
    <n v="1387072685"/>
    <n v="1384480685"/>
    <x v="1"/>
    <n v="77"/>
    <x v="0"/>
    <x v="14"/>
    <n v="1.077"/>
    <x v="1757"/>
    <x v="4"/>
    <x v="14"/>
  </r>
  <r>
    <n v="2320"/>
    <x v="2320"/>
    <x v="2318"/>
    <n v="5000"/>
    <n v="5433"/>
    <x v="0"/>
    <x v="0"/>
    <x v="0"/>
    <n v="1396463800"/>
    <n v="1393443400"/>
    <x v="1"/>
    <n v="89"/>
    <x v="0"/>
    <x v="14"/>
    <n v="1.0866"/>
    <x v="1758"/>
    <x v="4"/>
    <x v="14"/>
  </r>
  <r>
    <n v="2321"/>
    <x v="2321"/>
    <x v="2319"/>
    <n v="10557"/>
    <n v="4130"/>
    <x v="3"/>
    <x v="15"/>
    <x v="3"/>
    <n v="1491282901"/>
    <n v="1488694501"/>
    <x v="0"/>
    <n v="64"/>
    <x v="1"/>
    <x v="33"/>
    <n v="0.39120962394619685"/>
    <x v="1759"/>
    <x v="7"/>
    <x v="33"/>
  </r>
  <r>
    <n v="2322"/>
    <x v="2322"/>
    <x v="2320"/>
    <n v="2700"/>
    <n v="85"/>
    <x v="3"/>
    <x v="0"/>
    <x v="0"/>
    <n v="1491769769"/>
    <n v="1489181369"/>
    <x v="0"/>
    <n v="4"/>
    <x v="1"/>
    <x v="33"/>
    <n v="3.1481481481481478E-2"/>
    <x v="1241"/>
    <x v="7"/>
    <x v="33"/>
  </r>
  <r>
    <n v="2323"/>
    <x v="2323"/>
    <x v="2321"/>
    <n v="250"/>
    <n v="120"/>
    <x v="3"/>
    <x v="0"/>
    <x v="0"/>
    <n v="1490033247"/>
    <n v="1489428447"/>
    <x v="0"/>
    <n v="4"/>
    <x v="1"/>
    <x v="33"/>
    <n v="0.48"/>
    <x v="180"/>
    <x v="7"/>
    <x v="33"/>
  </r>
  <r>
    <n v="2324"/>
    <x v="2324"/>
    <x v="2322"/>
    <n v="7500"/>
    <n v="1555"/>
    <x v="3"/>
    <x v="1"/>
    <x v="1"/>
    <n v="1490559285"/>
    <n v="1487970885"/>
    <x v="0"/>
    <n v="61"/>
    <x v="1"/>
    <x v="33"/>
    <n v="0.20733333333333334"/>
    <x v="1760"/>
    <x v="7"/>
    <x v="33"/>
  </r>
  <r>
    <n v="2325"/>
    <x v="2325"/>
    <x v="2323"/>
    <n v="1000"/>
    <n v="80"/>
    <x v="3"/>
    <x v="0"/>
    <x v="0"/>
    <n v="1490830331"/>
    <n v="1488241931"/>
    <x v="0"/>
    <n v="7"/>
    <x v="1"/>
    <x v="33"/>
    <n v="0.08"/>
    <x v="1761"/>
    <x v="7"/>
    <x v="33"/>
  </r>
  <r>
    <n v="2326"/>
    <x v="2326"/>
    <x v="2324"/>
    <n v="15000"/>
    <n v="108"/>
    <x v="3"/>
    <x v="0"/>
    <x v="0"/>
    <n v="1493571600"/>
    <n v="1489106948"/>
    <x v="0"/>
    <n v="1"/>
    <x v="1"/>
    <x v="33"/>
    <n v="7.1999999999999998E-3"/>
    <x v="1762"/>
    <x v="7"/>
    <x v="33"/>
  </r>
  <r>
    <n v="2327"/>
    <x v="2327"/>
    <x v="2325"/>
    <n v="35000"/>
    <n v="184133.01"/>
    <x v="0"/>
    <x v="0"/>
    <x v="0"/>
    <n v="1409090440"/>
    <n v="1406066440"/>
    <x v="1"/>
    <n v="3355"/>
    <x v="0"/>
    <x v="33"/>
    <n v="5.2609431428571432"/>
    <x v="1763"/>
    <x v="7"/>
    <x v="33"/>
  </r>
  <r>
    <n v="2328"/>
    <x v="2328"/>
    <x v="2326"/>
    <n v="10000"/>
    <n v="25445"/>
    <x v="0"/>
    <x v="0"/>
    <x v="0"/>
    <n v="1434307537"/>
    <n v="1431715537"/>
    <x v="1"/>
    <n v="537"/>
    <x v="0"/>
    <x v="33"/>
    <n v="2.5445000000000002"/>
    <x v="1764"/>
    <x v="7"/>
    <x v="33"/>
  </r>
  <r>
    <n v="2329"/>
    <x v="2329"/>
    <x v="2327"/>
    <n v="25000"/>
    <n v="26480"/>
    <x v="0"/>
    <x v="0"/>
    <x v="0"/>
    <n v="1405609146"/>
    <n v="1403017146"/>
    <x v="1"/>
    <n v="125"/>
    <x v="0"/>
    <x v="33"/>
    <n v="1.0591999999999999"/>
    <x v="1765"/>
    <x v="7"/>
    <x v="33"/>
  </r>
  <r>
    <n v="2330"/>
    <x v="2330"/>
    <x v="2328"/>
    <n v="35000"/>
    <n v="35848"/>
    <x v="0"/>
    <x v="0"/>
    <x v="0"/>
    <n v="1451001600"/>
    <n v="1448400943"/>
    <x v="1"/>
    <n v="163"/>
    <x v="0"/>
    <x v="33"/>
    <n v="1.0242285714285715"/>
    <x v="1766"/>
    <x v="7"/>
    <x v="33"/>
  </r>
  <r>
    <n v="2331"/>
    <x v="2331"/>
    <x v="2329"/>
    <n v="8000"/>
    <n v="11545.1"/>
    <x v="0"/>
    <x v="0"/>
    <x v="0"/>
    <n v="1408320490"/>
    <n v="1405728490"/>
    <x v="1"/>
    <n v="283"/>
    <x v="0"/>
    <x v="33"/>
    <n v="1.4431375"/>
    <x v="1767"/>
    <x v="7"/>
    <x v="33"/>
  </r>
  <r>
    <n v="2332"/>
    <x v="2332"/>
    <x v="2330"/>
    <n v="25000"/>
    <n v="26577"/>
    <x v="0"/>
    <x v="0"/>
    <x v="0"/>
    <n v="1423235071"/>
    <n v="1420643071"/>
    <x v="1"/>
    <n v="352"/>
    <x v="0"/>
    <x v="33"/>
    <n v="1.06308"/>
    <x v="1768"/>
    <x v="7"/>
    <x v="33"/>
  </r>
  <r>
    <n v="2333"/>
    <x v="2333"/>
    <x v="2331"/>
    <n v="600"/>
    <n v="1273"/>
    <x v="0"/>
    <x v="0"/>
    <x v="0"/>
    <n v="1401385800"/>
    <n v="1399563390"/>
    <x v="1"/>
    <n v="94"/>
    <x v="0"/>
    <x v="33"/>
    <n v="2.1216666666666666"/>
    <x v="1769"/>
    <x v="7"/>
    <x v="33"/>
  </r>
  <r>
    <n v="2334"/>
    <x v="2334"/>
    <x v="2332"/>
    <n v="4000"/>
    <n v="4078"/>
    <x v="0"/>
    <x v="0"/>
    <x v="0"/>
    <n v="1415208840"/>
    <n v="1412611498"/>
    <x v="1"/>
    <n v="67"/>
    <x v="0"/>
    <x v="33"/>
    <n v="1.0195000000000001"/>
    <x v="1770"/>
    <x v="7"/>
    <x v="33"/>
  </r>
  <r>
    <n v="2335"/>
    <x v="2335"/>
    <x v="2333"/>
    <n v="25000"/>
    <n v="25568"/>
    <x v="0"/>
    <x v="0"/>
    <x v="0"/>
    <n v="1402494243"/>
    <n v="1399902243"/>
    <x v="1"/>
    <n v="221"/>
    <x v="0"/>
    <x v="33"/>
    <n v="1.0227200000000001"/>
    <x v="1771"/>
    <x v="7"/>
    <x v="33"/>
  </r>
  <r>
    <n v="2336"/>
    <x v="2336"/>
    <x v="2334"/>
    <n v="20000"/>
    <n v="104146.51"/>
    <x v="0"/>
    <x v="0"/>
    <x v="0"/>
    <n v="1394316695"/>
    <n v="1390860695"/>
    <x v="1"/>
    <n v="2165"/>
    <x v="0"/>
    <x v="33"/>
    <n v="5.2073254999999996"/>
    <x v="1772"/>
    <x v="7"/>
    <x v="33"/>
  </r>
  <r>
    <n v="2337"/>
    <x v="2337"/>
    <x v="2335"/>
    <n v="12000"/>
    <n v="13279"/>
    <x v="0"/>
    <x v="0"/>
    <x v="0"/>
    <n v="1403796143"/>
    <n v="1401204143"/>
    <x v="1"/>
    <n v="179"/>
    <x v="0"/>
    <x v="33"/>
    <n v="1.1065833333333333"/>
    <x v="1773"/>
    <x v="7"/>
    <x v="33"/>
  </r>
  <r>
    <n v="2338"/>
    <x v="2338"/>
    <x v="2336"/>
    <n v="15000"/>
    <n v="15171.5"/>
    <x v="0"/>
    <x v="0"/>
    <x v="0"/>
    <n v="1404077484"/>
    <n v="1401485484"/>
    <x v="1"/>
    <n v="123"/>
    <x v="0"/>
    <x v="33"/>
    <n v="1.0114333333333334"/>
    <x v="1774"/>
    <x v="7"/>
    <x v="33"/>
  </r>
  <r>
    <n v="2339"/>
    <x v="2339"/>
    <x v="2337"/>
    <n v="25000"/>
    <n v="73552"/>
    <x v="0"/>
    <x v="0"/>
    <x v="0"/>
    <n v="1482134340"/>
    <n v="1479496309"/>
    <x v="1"/>
    <n v="1104"/>
    <x v="0"/>
    <x v="33"/>
    <n v="2.9420799999999998"/>
    <x v="1775"/>
    <x v="7"/>
    <x v="33"/>
  </r>
  <r>
    <n v="2340"/>
    <x v="2340"/>
    <x v="2338"/>
    <n v="40000"/>
    <n v="42311"/>
    <x v="0"/>
    <x v="0"/>
    <x v="0"/>
    <n v="1477841138"/>
    <n v="1475249138"/>
    <x v="1"/>
    <n v="403"/>
    <x v="0"/>
    <x v="33"/>
    <n v="1.0577749999999999"/>
    <x v="1776"/>
    <x v="7"/>
    <x v="33"/>
  </r>
  <r>
    <n v="2341"/>
    <x v="2341"/>
    <x v="2339"/>
    <n v="5000"/>
    <n v="0"/>
    <x v="1"/>
    <x v="0"/>
    <x v="0"/>
    <n v="1436729504"/>
    <n v="1434137504"/>
    <x v="0"/>
    <n v="0"/>
    <x v="1"/>
    <x v="7"/>
    <n v="0"/>
    <x v="121"/>
    <x v="2"/>
    <x v="7"/>
  </r>
  <r>
    <n v="2342"/>
    <x v="2342"/>
    <x v="2340"/>
    <n v="5500"/>
    <n v="0"/>
    <x v="1"/>
    <x v="0"/>
    <x v="0"/>
    <n v="1412571600"/>
    <n v="1410799870"/>
    <x v="0"/>
    <n v="0"/>
    <x v="1"/>
    <x v="7"/>
    <n v="0"/>
    <x v="121"/>
    <x v="2"/>
    <x v="7"/>
  </r>
  <r>
    <n v="2343"/>
    <x v="2343"/>
    <x v="2341"/>
    <n v="10000"/>
    <n v="300"/>
    <x v="1"/>
    <x v="0"/>
    <x v="0"/>
    <n v="1452282420"/>
    <n v="1447962505"/>
    <x v="0"/>
    <n v="1"/>
    <x v="1"/>
    <x v="7"/>
    <n v="0.03"/>
    <x v="468"/>
    <x v="2"/>
    <x v="7"/>
  </r>
  <r>
    <n v="2344"/>
    <x v="2344"/>
    <x v="2342"/>
    <n v="1000"/>
    <n v="1"/>
    <x v="1"/>
    <x v="5"/>
    <x v="5"/>
    <n v="1466789269"/>
    <n v="1464197269"/>
    <x v="0"/>
    <n v="1"/>
    <x v="1"/>
    <x v="7"/>
    <n v="1E-3"/>
    <x v="120"/>
    <x v="2"/>
    <x v="7"/>
  </r>
  <r>
    <n v="2345"/>
    <x v="2345"/>
    <x v="2343"/>
    <n v="3000"/>
    <n v="0"/>
    <x v="1"/>
    <x v="0"/>
    <x v="0"/>
    <n v="1427845140"/>
    <n v="1424822556"/>
    <x v="0"/>
    <n v="0"/>
    <x v="1"/>
    <x v="7"/>
    <n v="0"/>
    <x v="121"/>
    <x v="2"/>
    <x v="7"/>
  </r>
  <r>
    <n v="2346"/>
    <x v="2346"/>
    <x v="2344"/>
    <n v="60000"/>
    <n v="39"/>
    <x v="1"/>
    <x v="0"/>
    <x v="0"/>
    <n v="1476731431"/>
    <n v="1472843431"/>
    <x v="0"/>
    <n v="3"/>
    <x v="1"/>
    <x v="7"/>
    <n v="6.4999999999999997E-4"/>
    <x v="31"/>
    <x v="2"/>
    <x v="7"/>
  </r>
  <r>
    <n v="2347"/>
    <x v="2347"/>
    <x v="2345"/>
    <n v="1000"/>
    <n v="15"/>
    <x v="1"/>
    <x v="0"/>
    <x v="0"/>
    <n v="1472135676"/>
    <n v="1469543676"/>
    <x v="0"/>
    <n v="1"/>
    <x v="1"/>
    <x v="7"/>
    <n v="1.4999999999999999E-2"/>
    <x v="2"/>
    <x v="2"/>
    <x v="7"/>
  </r>
  <r>
    <n v="2348"/>
    <x v="2348"/>
    <x v="2346"/>
    <n v="70000"/>
    <n v="270"/>
    <x v="1"/>
    <x v="0"/>
    <x v="0"/>
    <n v="1456006938"/>
    <n v="1450822938"/>
    <x v="0"/>
    <n v="5"/>
    <x v="1"/>
    <x v="7"/>
    <n v="3.8571428571428572E-3"/>
    <x v="1237"/>
    <x v="2"/>
    <x v="7"/>
  </r>
  <r>
    <n v="2349"/>
    <x v="2349"/>
    <x v="2347"/>
    <n v="474900"/>
    <n v="0"/>
    <x v="1"/>
    <x v="11"/>
    <x v="9"/>
    <n v="1439318228"/>
    <n v="1436812628"/>
    <x v="0"/>
    <n v="0"/>
    <x v="1"/>
    <x v="7"/>
    <n v="0"/>
    <x v="121"/>
    <x v="2"/>
    <x v="7"/>
  </r>
  <r>
    <n v="2350"/>
    <x v="2350"/>
    <x v="2348"/>
    <n v="50000"/>
    <n v="0"/>
    <x v="1"/>
    <x v="17"/>
    <x v="3"/>
    <n v="1483474370"/>
    <n v="1480882370"/>
    <x v="0"/>
    <n v="0"/>
    <x v="1"/>
    <x v="7"/>
    <n v="0"/>
    <x v="121"/>
    <x v="2"/>
    <x v="7"/>
  </r>
  <r>
    <n v="2351"/>
    <x v="2351"/>
    <x v="2349"/>
    <n v="18900"/>
    <n v="108"/>
    <x v="1"/>
    <x v="4"/>
    <x v="4"/>
    <n v="1430360739"/>
    <n v="1427768739"/>
    <x v="0"/>
    <n v="7"/>
    <x v="1"/>
    <x v="7"/>
    <n v="5.7142857142857143E-3"/>
    <x v="1777"/>
    <x v="2"/>
    <x v="7"/>
  </r>
  <r>
    <n v="2352"/>
    <x v="2352"/>
    <x v="2350"/>
    <n v="2000"/>
    <n v="0"/>
    <x v="1"/>
    <x v="0"/>
    <x v="0"/>
    <n v="1433603552"/>
    <n v="1428419552"/>
    <x v="0"/>
    <n v="0"/>
    <x v="1"/>
    <x v="7"/>
    <n v="0"/>
    <x v="121"/>
    <x v="2"/>
    <x v="7"/>
  </r>
  <r>
    <n v="2353"/>
    <x v="2353"/>
    <x v="2351"/>
    <n v="1000"/>
    <n v="0"/>
    <x v="1"/>
    <x v="0"/>
    <x v="0"/>
    <n v="1429632822"/>
    <n v="1428596022"/>
    <x v="0"/>
    <n v="0"/>
    <x v="1"/>
    <x v="7"/>
    <n v="0"/>
    <x v="121"/>
    <x v="2"/>
    <x v="7"/>
  </r>
  <r>
    <n v="2354"/>
    <x v="2354"/>
    <x v="2352"/>
    <n v="35000"/>
    <n v="25"/>
    <x v="1"/>
    <x v="0"/>
    <x v="0"/>
    <n v="1420910460"/>
    <n v="1415726460"/>
    <x v="0"/>
    <n v="1"/>
    <x v="1"/>
    <x v="7"/>
    <n v="7.1428571428571429E-4"/>
    <x v="384"/>
    <x v="2"/>
    <x v="7"/>
  </r>
  <r>
    <n v="2355"/>
    <x v="2355"/>
    <x v="2353"/>
    <n v="8000"/>
    <n v="55"/>
    <x v="1"/>
    <x v="2"/>
    <x v="2"/>
    <n v="1430604136"/>
    <n v="1428012136"/>
    <x v="0"/>
    <n v="2"/>
    <x v="1"/>
    <x v="7"/>
    <n v="6.875E-3"/>
    <x v="446"/>
    <x v="2"/>
    <x v="7"/>
  </r>
  <r>
    <n v="2356"/>
    <x v="2356"/>
    <x v="2354"/>
    <n v="10000"/>
    <n v="0"/>
    <x v="1"/>
    <x v="9"/>
    <x v="3"/>
    <n v="1433530104"/>
    <n v="1430938104"/>
    <x v="0"/>
    <n v="0"/>
    <x v="1"/>
    <x v="7"/>
    <n v="0"/>
    <x v="121"/>
    <x v="2"/>
    <x v="7"/>
  </r>
  <r>
    <n v="2357"/>
    <x v="2357"/>
    <x v="2355"/>
    <n v="27000"/>
    <n v="0"/>
    <x v="1"/>
    <x v="1"/>
    <x v="1"/>
    <n v="1445093578"/>
    <n v="1442501578"/>
    <x v="0"/>
    <n v="0"/>
    <x v="1"/>
    <x v="7"/>
    <n v="0"/>
    <x v="121"/>
    <x v="2"/>
    <x v="7"/>
  </r>
  <r>
    <n v="2358"/>
    <x v="2358"/>
    <x v="2356"/>
    <n v="1500"/>
    <n v="0"/>
    <x v="1"/>
    <x v="1"/>
    <x v="1"/>
    <n v="1422664740"/>
    <n v="1417818036"/>
    <x v="0"/>
    <n v="0"/>
    <x v="1"/>
    <x v="7"/>
    <n v="0"/>
    <x v="121"/>
    <x v="2"/>
    <x v="7"/>
  </r>
  <r>
    <n v="2359"/>
    <x v="2359"/>
    <x v="2357"/>
    <n v="7500"/>
    <n v="1101"/>
    <x v="1"/>
    <x v="0"/>
    <x v="0"/>
    <n v="1438616124"/>
    <n v="1433432124"/>
    <x v="0"/>
    <n v="3"/>
    <x v="1"/>
    <x v="7"/>
    <n v="0.14680000000000001"/>
    <x v="1778"/>
    <x v="2"/>
    <x v="7"/>
  </r>
  <r>
    <n v="2360"/>
    <x v="2360"/>
    <x v="2358"/>
    <n v="5000"/>
    <n v="2"/>
    <x v="1"/>
    <x v="5"/>
    <x v="5"/>
    <n v="1454864280"/>
    <n v="1452272280"/>
    <x v="0"/>
    <n v="1"/>
    <x v="1"/>
    <x v="7"/>
    <n v="4.0000000000000002E-4"/>
    <x v="453"/>
    <x v="2"/>
    <x v="7"/>
  </r>
  <r>
    <n v="2361"/>
    <x v="2361"/>
    <x v="2359"/>
    <n v="200"/>
    <n v="0"/>
    <x v="1"/>
    <x v="5"/>
    <x v="5"/>
    <n v="1462053600"/>
    <n v="1459975008"/>
    <x v="0"/>
    <n v="0"/>
    <x v="1"/>
    <x v="7"/>
    <n v="0"/>
    <x v="121"/>
    <x v="2"/>
    <x v="7"/>
  </r>
  <r>
    <n v="2362"/>
    <x v="2362"/>
    <x v="2360"/>
    <n v="420"/>
    <n v="120"/>
    <x v="1"/>
    <x v="0"/>
    <x v="0"/>
    <n v="1418315470"/>
    <n v="1415723470"/>
    <x v="0"/>
    <n v="2"/>
    <x v="1"/>
    <x v="7"/>
    <n v="0.2857142857142857"/>
    <x v="88"/>
    <x v="2"/>
    <x v="7"/>
  </r>
  <r>
    <n v="2363"/>
    <x v="2363"/>
    <x v="2361"/>
    <n v="175000"/>
    <n v="0"/>
    <x v="1"/>
    <x v="0"/>
    <x v="0"/>
    <n v="1451348200"/>
    <n v="1447460200"/>
    <x v="0"/>
    <n v="0"/>
    <x v="1"/>
    <x v="7"/>
    <n v="0"/>
    <x v="121"/>
    <x v="2"/>
    <x v="7"/>
  </r>
  <r>
    <n v="2364"/>
    <x v="2364"/>
    <x v="2362"/>
    <n v="128"/>
    <n v="0"/>
    <x v="1"/>
    <x v="0"/>
    <x v="0"/>
    <n v="1445898356"/>
    <n v="1441146356"/>
    <x v="0"/>
    <n v="0"/>
    <x v="1"/>
    <x v="7"/>
    <n v="0"/>
    <x v="121"/>
    <x v="2"/>
    <x v="7"/>
  </r>
  <r>
    <n v="2365"/>
    <x v="2365"/>
    <x v="2363"/>
    <n v="1000"/>
    <n v="0"/>
    <x v="1"/>
    <x v="13"/>
    <x v="3"/>
    <n v="1453071600"/>
    <n v="1449596425"/>
    <x v="0"/>
    <n v="0"/>
    <x v="1"/>
    <x v="7"/>
    <n v="0"/>
    <x v="121"/>
    <x v="2"/>
    <x v="7"/>
  </r>
  <r>
    <n v="2366"/>
    <x v="2366"/>
    <x v="2364"/>
    <n v="25000"/>
    <n v="2630"/>
    <x v="1"/>
    <x v="1"/>
    <x v="1"/>
    <n v="1445431533"/>
    <n v="1442839533"/>
    <x v="0"/>
    <n v="27"/>
    <x v="1"/>
    <x v="7"/>
    <n v="0.1052"/>
    <x v="1779"/>
    <x v="2"/>
    <x v="7"/>
  </r>
  <r>
    <n v="2367"/>
    <x v="2367"/>
    <x v="2365"/>
    <n v="50000"/>
    <n v="670"/>
    <x v="1"/>
    <x v="0"/>
    <x v="0"/>
    <n v="1461622616"/>
    <n v="1456442216"/>
    <x v="0"/>
    <n v="14"/>
    <x v="1"/>
    <x v="7"/>
    <n v="1.34E-2"/>
    <x v="1780"/>
    <x v="2"/>
    <x v="7"/>
  </r>
  <r>
    <n v="2368"/>
    <x v="2368"/>
    <x v="2366"/>
    <n v="40000"/>
    <n v="100"/>
    <x v="1"/>
    <x v="0"/>
    <x v="0"/>
    <n v="1429028365"/>
    <n v="1425143965"/>
    <x v="0"/>
    <n v="2"/>
    <x v="1"/>
    <x v="7"/>
    <n v="2.5000000000000001E-3"/>
    <x v="73"/>
    <x v="2"/>
    <x v="7"/>
  </r>
  <r>
    <n v="2369"/>
    <x v="2369"/>
    <x v="2367"/>
    <n v="25000"/>
    <n v="0"/>
    <x v="1"/>
    <x v="0"/>
    <x v="0"/>
    <n v="1455132611"/>
    <n v="1452540611"/>
    <x v="0"/>
    <n v="0"/>
    <x v="1"/>
    <x v="7"/>
    <n v="0"/>
    <x v="121"/>
    <x v="2"/>
    <x v="7"/>
  </r>
  <r>
    <n v="2370"/>
    <x v="2370"/>
    <x v="2368"/>
    <n v="25000"/>
    <n v="82"/>
    <x v="1"/>
    <x v="0"/>
    <x v="0"/>
    <n v="1418877141"/>
    <n v="1416285141"/>
    <x v="0"/>
    <n v="4"/>
    <x v="1"/>
    <x v="7"/>
    <n v="3.2799999999999999E-3"/>
    <x v="442"/>
    <x v="2"/>
    <x v="7"/>
  </r>
  <r>
    <n v="2371"/>
    <x v="2371"/>
    <x v="2369"/>
    <n v="2000"/>
    <n v="0"/>
    <x v="1"/>
    <x v="0"/>
    <x v="0"/>
    <n v="1435257596"/>
    <n v="1432665596"/>
    <x v="0"/>
    <n v="0"/>
    <x v="1"/>
    <x v="7"/>
    <n v="0"/>
    <x v="121"/>
    <x v="2"/>
    <x v="7"/>
  </r>
  <r>
    <n v="2372"/>
    <x v="2372"/>
    <x v="2370"/>
    <n v="5500"/>
    <n v="180"/>
    <x v="1"/>
    <x v="2"/>
    <x v="2"/>
    <n v="1429839571"/>
    <n v="1427247571"/>
    <x v="0"/>
    <n v="6"/>
    <x v="1"/>
    <x v="7"/>
    <n v="3.272727272727273E-2"/>
    <x v="180"/>
    <x v="2"/>
    <x v="7"/>
  </r>
  <r>
    <n v="2373"/>
    <x v="2373"/>
    <x v="2371"/>
    <n v="850000"/>
    <n v="50"/>
    <x v="1"/>
    <x v="11"/>
    <x v="9"/>
    <n v="1440863624"/>
    <n v="1438271624"/>
    <x v="0"/>
    <n v="1"/>
    <x v="1"/>
    <x v="7"/>
    <n v="5.8823529411764708E-5"/>
    <x v="73"/>
    <x v="2"/>
    <x v="7"/>
  </r>
  <r>
    <n v="2374"/>
    <x v="2374"/>
    <x v="2372"/>
    <n v="22000"/>
    <n v="10"/>
    <x v="1"/>
    <x v="0"/>
    <x v="0"/>
    <n v="1423772060"/>
    <n v="1421180060"/>
    <x v="0"/>
    <n v="1"/>
    <x v="1"/>
    <x v="7"/>
    <n v="4.5454545454545455E-4"/>
    <x v="119"/>
    <x v="2"/>
    <x v="7"/>
  </r>
  <r>
    <n v="2375"/>
    <x v="2375"/>
    <x v="2373"/>
    <n v="10000"/>
    <n v="0"/>
    <x v="1"/>
    <x v="0"/>
    <x v="0"/>
    <n v="1473451437"/>
    <n v="1470859437"/>
    <x v="0"/>
    <n v="0"/>
    <x v="1"/>
    <x v="7"/>
    <n v="0"/>
    <x v="121"/>
    <x v="2"/>
    <x v="7"/>
  </r>
  <r>
    <n v="2376"/>
    <x v="2376"/>
    <x v="2374"/>
    <n v="3000"/>
    <n v="326.33"/>
    <x v="1"/>
    <x v="0"/>
    <x v="0"/>
    <n v="1449785566"/>
    <n v="1447193566"/>
    <x v="0"/>
    <n v="4"/>
    <x v="1"/>
    <x v="7"/>
    <n v="0.10877666666666666"/>
    <x v="1781"/>
    <x v="2"/>
    <x v="7"/>
  </r>
  <r>
    <n v="2377"/>
    <x v="2377"/>
    <x v="2375"/>
    <n v="2500"/>
    <n v="0"/>
    <x v="1"/>
    <x v="5"/>
    <x v="5"/>
    <n v="1480110783"/>
    <n v="1477515183"/>
    <x v="0"/>
    <n v="0"/>
    <x v="1"/>
    <x v="7"/>
    <n v="0"/>
    <x v="121"/>
    <x v="2"/>
    <x v="7"/>
  </r>
  <r>
    <n v="2378"/>
    <x v="2378"/>
    <x v="2376"/>
    <n v="110000"/>
    <n v="0"/>
    <x v="1"/>
    <x v="0"/>
    <x v="0"/>
    <n v="1440548330"/>
    <n v="1438042730"/>
    <x v="0"/>
    <n v="0"/>
    <x v="1"/>
    <x v="7"/>
    <n v="0"/>
    <x v="121"/>
    <x v="2"/>
    <x v="7"/>
  </r>
  <r>
    <n v="2379"/>
    <x v="2379"/>
    <x v="2377"/>
    <n v="30000"/>
    <n v="0"/>
    <x v="1"/>
    <x v="0"/>
    <x v="0"/>
    <n v="1444004616"/>
    <n v="1440116616"/>
    <x v="0"/>
    <n v="0"/>
    <x v="1"/>
    <x v="7"/>
    <n v="0"/>
    <x v="121"/>
    <x v="2"/>
    <x v="7"/>
  </r>
  <r>
    <n v="2380"/>
    <x v="2380"/>
    <x v="2378"/>
    <n v="15000"/>
    <n v="55"/>
    <x v="1"/>
    <x v="0"/>
    <x v="0"/>
    <n v="1443726142"/>
    <n v="1441134142"/>
    <x v="0"/>
    <n v="3"/>
    <x v="1"/>
    <x v="7"/>
    <n v="3.6666666666666666E-3"/>
    <x v="1782"/>
    <x v="2"/>
    <x v="7"/>
  </r>
  <r>
    <n v="2381"/>
    <x v="2381"/>
    <x v="2379"/>
    <n v="86350"/>
    <n v="1571"/>
    <x v="1"/>
    <x v="0"/>
    <x v="0"/>
    <n v="1428704848"/>
    <n v="1426112848"/>
    <x v="0"/>
    <n v="7"/>
    <x v="1"/>
    <x v="7"/>
    <n v="1.8193398957730169E-2"/>
    <x v="1783"/>
    <x v="2"/>
    <x v="7"/>
  </r>
  <r>
    <n v="2382"/>
    <x v="2382"/>
    <x v="2380"/>
    <n v="3000"/>
    <n v="75"/>
    <x v="1"/>
    <x v="0"/>
    <x v="0"/>
    <n v="1438662603"/>
    <n v="1436502603"/>
    <x v="0"/>
    <n v="2"/>
    <x v="1"/>
    <x v="7"/>
    <n v="2.5000000000000001E-2"/>
    <x v="839"/>
    <x v="2"/>
    <x v="7"/>
  </r>
  <r>
    <n v="2383"/>
    <x v="2383"/>
    <x v="2381"/>
    <n v="10000"/>
    <n v="435"/>
    <x v="1"/>
    <x v="4"/>
    <x v="4"/>
    <n v="1424568107"/>
    <n v="1421976107"/>
    <x v="0"/>
    <n v="3"/>
    <x v="1"/>
    <x v="7"/>
    <n v="4.3499999999999997E-2"/>
    <x v="1784"/>
    <x v="2"/>
    <x v="7"/>
  </r>
  <r>
    <n v="2384"/>
    <x v="2384"/>
    <x v="2382"/>
    <n v="1000"/>
    <n v="8"/>
    <x v="1"/>
    <x v="0"/>
    <x v="0"/>
    <n v="1415932643"/>
    <n v="1413337043"/>
    <x v="0"/>
    <n v="8"/>
    <x v="1"/>
    <x v="7"/>
    <n v="8.0000000000000002E-3"/>
    <x v="120"/>
    <x v="2"/>
    <x v="7"/>
  </r>
  <r>
    <n v="2385"/>
    <x v="2385"/>
    <x v="2383"/>
    <n v="65000"/>
    <n v="788"/>
    <x v="1"/>
    <x v="0"/>
    <x v="0"/>
    <n v="1438793432"/>
    <n v="1436201432"/>
    <x v="0"/>
    <n v="7"/>
    <x v="1"/>
    <x v="7"/>
    <n v="1.2123076923076924E-2"/>
    <x v="1785"/>
    <x v="2"/>
    <x v="7"/>
  </r>
  <r>
    <n v="2386"/>
    <x v="2386"/>
    <x v="2384"/>
    <n v="30000"/>
    <n v="0"/>
    <x v="1"/>
    <x v="5"/>
    <x v="5"/>
    <n v="1420920424"/>
    <n v="1415736424"/>
    <x v="0"/>
    <n v="0"/>
    <x v="1"/>
    <x v="7"/>
    <n v="0"/>
    <x v="121"/>
    <x v="2"/>
    <x v="7"/>
  </r>
  <r>
    <n v="2387"/>
    <x v="2387"/>
    <x v="2385"/>
    <n v="150000"/>
    <n v="1026"/>
    <x v="1"/>
    <x v="0"/>
    <x v="0"/>
    <n v="1469199740"/>
    <n v="1465311740"/>
    <x v="0"/>
    <n v="3"/>
    <x v="1"/>
    <x v="7"/>
    <n v="6.8399999999999997E-3"/>
    <x v="1786"/>
    <x v="2"/>
    <x v="7"/>
  </r>
  <r>
    <n v="2388"/>
    <x v="2388"/>
    <x v="2386"/>
    <n v="37000"/>
    <n v="463"/>
    <x v="1"/>
    <x v="0"/>
    <x v="0"/>
    <n v="1421350140"/>
    <n v="1418761759"/>
    <x v="0"/>
    <n v="8"/>
    <x v="1"/>
    <x v="7"/>
    <n v="1.2513513513513513E-2"/>
    <x v="1787"/>
    <x v="2"/>
    <x v="7"/>
  </r>
  <r>
    <n v="2389"/>
    <x v="2389"/>
    <x v="2387"/>
    <n v="16000"/>
    <n v="30"/>
    <x v="1"/>
    <x v="6"/>
    <x v="3"/>
    <n v="1437861540"/>
    <n v="1435160452"/>
    <x v="0"/>
    <n v="1"/>
    <x v="1"/>
    <x v="7"/>
    <n v="1.8749999999999999E-3"/>
    <x v="180"/>
    <x v="2"/>
    <x v="7"/>
  </r>
  <r>
    <n v="2390"/>
    <x v="2390"/>
    <x v="2388"/>
    <n v="510000"/>
    <n v="0"/>
    <x v="1"/>
    <x v="2"/>
    <x v="2"/>
    <n v="1420352264"/>
    <n v="1416896264"/>
    <x v="0"/>
    <n v="0"/>
    <x v="1"/>
    <x v="7"/>
    <n v="0"/>
    <x v="121"/>
    <x v="2"/>
    <x v="7"/>
  </r>
  <r>
    <n v="2391"/>
    <x v="2391"/>
    <x v="2389"/>
    <n v="20000"/>
    <n v="25"/>
    <x v="1"/>
    <x v="0"/>
    <x v="0"/>
    <n v="1427825044"/>
    <n v="1425236644"/>
    <x v="0"/>
    <n v="1"/>
    <x v="1"/>
    <x v="7"/>
    <n v="1.25E-3"/>
    <x v="384"/>
    <x v="2"/>
    <x v="7"/>
  </r>
  <r>
    <n v="2392"/>
    <x v="2392"/>
    <x v="2390"/>
    <n v="4200"/>
    <n v="0"/>
    <x v="1"/>
    <x v="0"/>
    <x v="0"/>
    <n v="1446087223"/>
    <n v="1443495223"/>
    <x v="0"/>
    <n v="0"/>
    <x v="1"/>
    <x v="7"/>
    <n v="0"/>
    <x v="121"/>
    <x v="2"/>
    <x v="7"/>
  </r>
  <r>
    <n v="2393"/>
    <x v="2393"/>
    <x v="2391"/>
    <n v="100000"/>
    <n v="50"/>
    <x v="1"/>
    <x v="0"/>
    <x v="0"/>
    <n v="1439048017"/>
    <n v="1436456017"/>
    <x v="0"/>
    <n v="1"/>
    <x v="1"/>
    <x v="7"/>
    <n v="5.0000000000000001E-4"/>
    <x v="73"/>
    <x v="2"/>
    <x v="7"/>
  </r>
  <r>
    <n v="2394"/>
    <x v="2394"/>
    <x v="2392"/>
    <n v="5000"/>
    <n v="3"/>
    <x v="1"/>
    <x v="17"/>
    <x v="3"/>
    <n v="1424940093"/>
    <n v="1422348093"/>
    <x v="0"/>
    <n v="2"/>
    <x v="1"/>
    <x v="7"/>
    <n v="5.9999999999999995E-4"/>
    <x v="1788"/>
    <x v="2"/>
    <x v="7"/>
  </r>
  <r>
    <n v="2395"/>
    <x v="2395"/>
    <x v="2393"/>
    <n v="33000"/>
    <n v="0"/>
    <x v="1"/>
    <x v="0"/>
    <x v="0"/>
    <n v="1484038620"/>
    <n v="1481597687"/>
    <x v="0"/>
    <n v="0"/>
    <x v="1"/>
    <x v="7"/>
    <n v="0"/>
    <x v="121"/>
    <x v="2"/>
    <x v="7"/>
  </r>
  <r>
    <n v="2396"/>
    <x v="2396"/>
    <x v="2394"/>
    <n v="5000"/>
    <n v="10"/>
    <x v="1"/>
    <x v="16"/>
    <x v="11"/>
    <n v="1444940558"/>
    <n v="1442348558"/>
    <x v="0"/>
    <n v="1"/>
    <x v="1"/>
    <x v="7"/>
    <n v="2E-3"/>
    <x v="119"/>
    <x v="2"/>
    <x v="7"/>
  </r>
  <r>
    <n v="2397"/>
    <x v="2397"/>
    <x v="2395"/>
    <n v="124000"/>
    <n v="0"/>
    <x v="1"/>
    <x v="0"/>
    <x v="0"/>
    <n v="1420233256"/>
    <n v="1417641256"/>
    <x v="0"/>
    <n v="0"/>
    <x v="1"/>
    <x v="7"/>
    <n v="0"/>
    <x v="121"/>
    <x v="2"/>
    <x v="7"/>
  </r>
  <r>
    <n v="2398"/>
    <x v="2398"/>
    <x v="2396"/>
    <n v="4000"/>
    <n v="0"/>
    <x v="1"/>
    <x v="0"/>
    <x v="0"/>
    <n v="1435874384"/>
    <n v="1433282384"/>
    <x v="0"/>
    <n v="0"/>
    <x v="1"/>
    <x v="7"/>
    <n v="0"/>
    <x v="121"/>
    <x v="2"/>
    <x v="7"/>
  </r>
  <r>
    <n v="2399"/>
    <x v="2399"/>
    <x v="2397"/>
    <n v="13000"/>
    <n v="0"/>
    <x v="1"/>
    <x v="11"/>
    <x v="9"/>
    <n v="1418934506"/>
    <n v="1415910506"/>
    <x v="0"/>
    <n v="0"/>
    <x v="1"/>
    <x v="7"/>
    <n v="0"/>
    <x v="121"/>
    <x v="2"/>
    <x v="7"/>
  </r>
  <r>
    <n v="2400"/>
    <x v="2400"/>
    <x v="2398"/>
    <n v="50000"/>
    <n v="0"/>
    <x v="1"/>
    <x v="2"/>
    <x v="2"/>
    <n v="1460615164"/>
    <n v="1458023164"/>
    <x v="0"/>
    <n v="0"/>
    <x v="1"/>
    <x v="7"/>
    <n v="0"/>
    <x v="121"/>
    <x v="2"/>
    <x v="7"/>
  </r>
  <r>
    <n v="2401"/>
    <x v="2401"/>
    <x v="2399"/>
    <n v="28000"/>
    <n v="201"/>
    <x v="2"/>
    <x v="0"/>
    <x v="0"/>
    <n v="1457207096"/>
    <n v="1452023096"/>
    <x v="0"/>
    <n v="9"/>
    <x v="1"/>
    <x v="19"/>
    <n v="7.1785714285714283E-3"/>
    <x v="1789"/>
    <x v="7"/>
    <x v="19"/>
  </r>
  <r>
    <n v="2402"/>
    <x v="2402"/>
    <x v="2400"/>
    <n v="12000"/>
    <n v="52"/>
    <x v="2"/>
    <x v="0"/>
    <x v="0"/>
    <n v="1431533931"/>
    <n v="1428941931"/>
    <x v="0"/>
    <n v="1"/>
    <x v="1"/>
    <x v="19"/>
    <n v="4.3333333333333331E-3"/>
    <x v="368"/>
    <x v="7"/>
    <x v="19"/>
  </r>
  <r>
    <n v="2403"/>
    <x v="2403"/>
    <x v="2401"/>
    <n v="1200"/>
    <n v="202"/>
    <x v="2"/>
    <x v="1"/>
    <x v="1"/>
    <n v="1459368658"/>
    <n v="1454188258"/>
    <x v="0"/>
    <n v="12"/>
    <x v="1"/>
    <x v="19"/>
    <n v="0.16833333333333333"/>
    <x v="1790"/>
    <x v="7"/>
    <x v="19"/>
  </r>
  <r>
    <n v="2404"/>
    <x v="2404"/>
    <x v="2402"/>
    <n v="15000"/>
    <n v="0"/>
    <x v="2"/>
    <x v="0"/>
    <x v="0"/>
    <n v="1451782607"/>
    <n v="1449190607"/>
    <x v="0"/>
    <n v="0"/>
    <x v="1"/>
    <x v="19"/>
    <n v="0"/>
    <x v="121"/>
    <x v="7"/>
    <x v="19"/>
  </r>
  <r>
    <n v="2405"/>
    <x v="2405"/>
    <x v="2403"/>
    <n v="5000"/>
    <n v="1126"/>
    <x v="2"/>
    <x v="0"/>
    <x v="0"/>
    <n v="1472911375"/>
    <n v="1471096975"/>
    <x v="0"/>
    <n v="20"/>
    <x v="1"/>
    <x v="19"/>
    <n v="0.22520000000000001"/>
    <x v="1791"/>
    <x v="7"/>
    <x v="19"/>
  </r>
  <r>
    <n v="2406"/>
    <x v="2406"/>
    <x v="2404"/>
    <n v="3250"/>
    <n v="1345"/>
    <x v="2"/>
    <x v="0"/>
    <x v="0"/>
    <n v="1421635190"/>
    <n v="1418179190"/>
    <x v="0"/>
    <n v="16"/>
    <x v="1"/>
    <x v="19"/>
    <n v="0.41384615384615386"/>
    <x v="1792"/>
    <x v="7"/>
    <x v="19"/>
  </r>
  <r>
    <n v="2407"/>
    <x v="2407"/>
    <x v="2405"/>
    <n v="22000"/>
    <n v="5557"/>
    <x v="2"/>
    <x v="0"/>
    <x v="0"/>
    <n v="1428732000"/>
    <n v="1426772928"/>
    <x v="0"/>
    <n v="33"/>
    <x v="1"/>
    <x v="19"/>
    <n v="0.25259090909090909"/>
    <x v="1793"/>
    <x v="7"/>
    <x v="19"/>
  </r>
  <r>
    <n v="2408"/>
    <x v="2408"/>
    <x v="2406"/>
    <n v="15000"/>
    <n v="30"/>
    <x v="2"/>
    <x v="0"/>
    <x v="0"/>
    <n v="1415247757"/>
    <n v="1412652157"/>
    <x v="0"/>
    <n v="2"/>
    <x v="1"/>
    <x v="19"/>
    <n v="2E-3"/>
    <x v="2"/>
    <x v="7"/>
    <x v="19"/>
  </r>
  <r>
    <n v="2409"/>
    <x v="2409"/>
    <x v="2407"/>
    <n v="25000"/>
    <n v="460"/>
    <x v="2"/>
    <x v="0"/>
    <x v="0"/>
    <n v="1439931675"/>
    <n v="1437339675"/>
    <x v="0"/>
    <n v="6"/>
    <x v="1"/>
    <x v="19"/>
    <n v="1.84E-2"/>
    <x v="474"/>
    <x v="7"/>
    <x v="19"/>
  </r>
  <r>
    <n v="2410"/>
    <x v="2410"/>
    <x v="2408"/>
    <n v="15000"/>
    <n v="0"/>
    <x v="2"/>
    <x v="2"/>
    <x v="2"/>
    <n v="1441619275"/>
    <n v="1439027275"/>
    <x v="0"/>
    <n v="0"/>
    <x v="1"/>
    <x v="19"/>
    <n v="0"/>
    <x v="121"/>
    <x v="7"/>
    <x v="19"/>
  </r>
  <r>
    <n v="2411"/>
    <x v="2411"/>
    <x v="2409"/>
    <n v="25000"/>
    <n v="151"/>
    <x v="2"/>
    <x v="0"/>
    <x v="0"/>
    <n v="1440524082"/>
    <n v="1437932082"/>
    <x v="0"/>
    <n v="3"/>
    <x v="1"/>
    <x v="19"/>
    <n v="6.0400000000000002E-3"/>
    <x v="690"/>
    <x v="7"/>
    <x v="19"/>
  </r>
  <r>
    <n v="2412"/>
    <x v="2412"/>
    <x v="2410"/>
    <n v="8000"/>
    <n v="0"/>
    <x v="2"/>
    <x v="6"/>
    <x v="3"/>
    <n v="1480185673"/>
    <n v="1476294073"/>
    <x v="0"/>
    <n v="0"/>
    <x v="1"/>
    <x v="19"/>
    <n v="0"/>
    <x v="121"/>
    <x v="7"/>
    <x v="19"/>
  </r>
  <r>
    <n v="2413"/>
    <x v="2413"/>
    <x v="2411"/>
    <n v="3000"/>
    <n v="25"/>
    <x v="2"/>
    <x v="0"/>
    <x v="0"/>
    <n v="1401579000"/>
    <n v="1398911882"/>
    <x v="0"/>
    <n v="3"/>
    <x v="1"/>
    <x v="19"/>
    <n v="8.3333333333333332E-3"/>
    <x v="1585"/>
    <x v="7"/>
    <x v="19"/>
  </r>
  <r>
    <n v="2414"/>
    <x v="2414"/>
    <x v="2412"/>
    <n v="15000"/>
    <n v="460"/>
    <x v="2"/>
    <x v="0"/>
    <x v="0"/>
    <n v="1440215940"/>
    <n v="1436805660"/>
    <x v="0"/>
    <n v="13"/>
    <x v="1"/>
    <x v="19"/>
    <n v="3.0666666666666665E-2"/>
    <x v="1794"/>
    <x v="7"/>
    <x v="19"/>
  </r>
  <r>
    <n v="2415"/>
    <x v="2415"/>
    <x v="2413"/>
    <n v="60000"/>
    <n v="335"/>
    <x v="2"/>
    <x v="0"/>
    <x v="0"/>
    <n v="1468615346"/>
    <n v="1466023346"/>
    <x v="0"/>
    <n v="6"/>
    <x v="1"/>
    <x v="19"/>
    <n v="5.5833333333333334E-3"/>
    <x v="1795"/>
    <x v="7"/>
    <x v="19"/>
  </r>
  <r>
    <n v="2416"/>
    <x v="2416"/>
    <x v="2414"/>
    <n v="20000"/>
    <n v="5"/>
    <x v="2"/>
    <x v="0"/>
    <x v="0"/>
    <n v="1426345200"/>
    <n v="1421343743"/>
    <x v="0"/>
    <n v="1"/>
    <x v="1"/>
    <x v="19"/>
    <n v="2.5000000000000001E-4"/>
    <x v="144"/>
    <x v="7"/>
    <x v="19"/>
  </r>
  <r>
    <n v="2417"/>
    <x v="2417"/>
    <x v="2415"/>
    <n v="1000"/>
    <n v="0"/>
    <x v="2"/>
    <x v="0"/>
    <x v="0"/>
    <n v="1407705187"/>
    <n v="1405113187"/>
    <x v="0"/>
    <n v="0"/>
    <x v="1"/>
    <x v="19"/>
    <n v="0"/>
    <x v="121"/>
    <x v="7"/>
    <x v="19"/>
  </r>
  <r>
    <n v="2418"/>
    <x v="2418"/>
    <x v="2416"/>
    <n v="25000"/>
    <n v="5"/>
    <x v="2"/>
    <x v="0"/>
    <x v="0"/>
    <n v="1427225644"/>
    <n v="1422045244"/>
    <x v="0"/>
    <n v="5"/>
    <x v="1"/>
    <x v="19"/>
    <n v="2.0000000000000001E-4"/>
    <x v="120"/>
    <x v="7"/>
    <x v="19"/>
  </r>
  <r>
    <n v="2419"/>
    <x v="2419"/>
    <x v="2417"/>
    <n v="3000"/>
    <n v="0"/>
    <x v="2"/>
    <x v="0"/>
    <x v="0"/>
    <n v="1424281389"/>
    <n v="1419097389"/>
    <x v="0"/>
    <n v="0"/>
    <x v="1"/>
    <x v="19"/>
    <n v="0"/>
    <x v="121"/>
    <x v="7"/>
    <x v="19"/>
  </r>
  <r>
    <n v="2420"/>
    <x v="2420"/>
    <x v="2418"/>
    <n v="16870"/>
    <n v="2501"/>
    <x v="2"/>
    <x v="0"/>
    <x v="0"/>
    <n v="1415583695"/>
    <n v="1410396095"/>
    <x v="0"/>
    <n v="36"/>
    <x v="1"/>
    <x v="19"/>
    <n v="0.14825133372851215"/>
    <x v="1796"/>
    <x v="7"/>
    <x v="19"/>
  </r>
  <r>
    <n v="2421"/>
    <x v="2421"/>
    <x v="2419"/>
    <n v="6000"/>
    <n v="1"/>
    <x v="2"/>
    <x v="0"/>
    <x v="0"/>
    <n v="1424536196"/>
    <n v="1421944196"/>
    <x v="0"/>
    <n v="1"/>
    <x v="1"/>
    <x v="19"/>
    <n v="1.6666666666666666E-4"/>
    <x v="120"/>
    <x v="7"/>
    <x v="19"/>
  </r>
  <r>
    <n v="2422"/>
    <x v="2422"/>
    <x v="2420"/>
    <n v="500"/>
    <n v="1"/>
    <x v="2"/>
    <x v="0"/>
    <x v="0"/>
    <n v="1426091036"/>
    <n v="1423502636"/>
    <x v="0"/>
    <n v="1"/>
    <x v="1"/>
    <x v="19"/>
    <n v="2E-3"/>
    <x v="120"/>
    <x v="7"/>
    <x v="19"/>
  </r>
  <r>
    <n v="2423"/>
    <x v="2423"/>
    <x v="2421"/>
    <n v="60000"/>
    <n v="8"/>
    <x v="2"/>
    <x v="0"/>
    <x v="0"/>
    <n v="1420044890"/>
    <n v="1417452890"/>
    <x v="0"/>
    <n v="1"/>
    <x v="1"/>
    <x v="19"/>
    <n v="1.3333333333333334E-4"/>
    <x v="1797"/>
    <x v="7"/>
    <x v="19"/>
  </r>
  <r>
    <n v="2424"/>
    <x v="2424"/>
    <x v="2422"/>
    <n v="25000"/>
    <n v="310"/>
    <x v="2"/>
    <x v="0"/>
    <x v="0"/>
    <n v="1414445108"/>
    <n v="1411853108"/>
    <x v="0"/>
    <n v="9"/>
    <x v="1"/>
    <x v="19"/>
    <n v="1.24E-2"/>
    <x v="1798"/>
    <x v="7"/>
    <x v="19"/>
  </r>
  <r>
    <n v="2425"/>
    <x v="2425"/>
    <x v="2423"/>
    <n v="3500"/>
    <n v="1"/>
    <x v="2"/>
    <x v="0"/>
    <x v="0"/>
    <n v="1464386640"/>
    <n v="1463090149"/>
    <x v="0"/>
    <n v="1"/>
    <x v="1"/>
    <x v="19"/>
    <n v="2.8571428571428574E-4"/>
    <x v="120"/>
    <x v="7"/>
    <x v="19"/>
  </r>
  <r>
    <n v="2426"/>
    <x v="2426"/>
    <x v="2424"/>
    <n v="20000"/>
    <n v="0"/>
    <x v="2"/>
    <x v="0"/>
    <x v="0"/>
    <n v="1439006692"/>
    <n v="1433822692"/>
    <x v="0"/>
    <n v="0"/>
    <x v="1"/>
    <x v="19"/>
    <n v="0"/>
    <x v="121"/>
    <x v="7"/>
    <x v="19"/>
  </r>
  <r>
    <n v="2427"/>
    <x v="2427"/>
    <x v="2425"/>
    <n v="50000"/>
    <n v="1"/>
    <x v="2"/>
    <x v="0"/>
    <x v="0"/>
    <n v="1458715133"/>
    <n v="1455262733"/>
    <x v="0"/>
    <n v="1"/>
    <x v="1"/>
    <x v="19"/>
    <n v="2.0000000000000002E-5"/>
    <x v="120"/>
    <x v="7"/>
    <x v="19"/>
  </r>
  <r>
    <n v="2428"/>
    <x v="2428"/>
    <x v="2426"/>
    <n v="35000"/>
    <n v="1"/>
    <x v="2"/>
    <x v="0"/>
    <x v="0"/>
    <n v="1426182551"/>
    <n v="1423594151"/>
    <x v="0"/>
    <n v="1"/>
    <x v="1"/>
    <x v="19"/>
    <n v="2.8571428571428571E-5"/>
    <x v="120"/>
    <x v="7"/>
    <x v="19"/>
  </r>
  <r>
    <n v="2429"/>
    <x v="2429"/>
    <x v="2427"/>
    <n v="140000"/>
    <n v="2005"/>
    <x v="2"/>
    <x v="10"/>
    <x v="8"/>
    <n v="1486313040"/>
    <n v="1483131966"/>
    <x v="0"/>
    <n v="4"/>
    <x v="1"/>
    <x v="19"/>
    <n v="1.4321428571428572E-2"/>
    <x v="1799"/>
    <x v="7"/>
    <x v="19"/>
  </r>
  <r>
    <n v="2430"/>
    <x v="2430"/>
    <x v="2428"/>
    <n v="3000"/>
    <n v="21"/>
    <x v="2"/>
    <x v="0"/>
    <x v="0"/>
    <n v="1455246504"/>
    <n v="1452654504"/>
    <x v="0"/>
    <n v="2"/>
    <x v="1"/>
    <x v="19"/>
    <n v="7.0000000000000001E-3"/>
    <x v="689"/>
    <x v="7"/>
    <x v="19"/>
  </r>
  <r>
    <n v="2431"/>
    <x v="2431"/>
    <x v="2429"/>
    <n v="100000"/>
    <n v="2"/>
    <x v="2"/>
    <x v="0"/>
    <x v="0"/>
    <n v="1467080613"/>
    <n v="1461896613"/>
    <x v="0"/>
    <n v="2"/>
    <x v="1"/>
    <x v="19"/>
    <n v="2.0000000000000002E-5"/>
    <x v="120"/>
    <x v="7"/>
    <x v="19"/>
  </r>
  <r>
    <n v="2432"/>
    <x v="2432"/>
    <x v="2430"/>
    <n v="14000"/>
    <n v="2"/>
    <x v="2"/>
    <x v="0"/>
    <x v="0"/>
    <n v="1425791697"/>
    <n v="1423199697"/>
    <x v="0"/>
    <n v="2"/>
    <x v="1"/>
    <x v="19"/>
    <n v="1.4285714285714287E-4"/>
    <x v="120"/>
    <x v="7"/>
    <x v="19"/>
  </r>
  <r>
    <n v="2433"/>
    <x v="2433"/>
    <x v="2431"/>
    <n v="10000"/>
    <n v="0"/>
    <x v="2"/>
    <x v="0"/>
    <x v="0"/>
    <n v="1456608943"/>
    <n v="1454016943"/>
    <x v="0"/>
    <n v="0"/>
    <x v="1"/>
    <x v="19"/>
    <n v="0"/>
    <x v="121"/>
    <x v="7"/>
    <x v="19"/>
  </r>
  <r>
    <n v="2434"/>
    <x v="2434"/>
    <x v="2432"/>
    <n v="20000"/>
    <n v="26"/>
    <x v="2"/>
    <x v="0"/>
    <x v="0"/>
    <n v="1438662474"/>
    <n v="1435206474"/>
    <x v="0"/>
    <n v="2"/>
    <x v="1"/>
    <x v="19"/>
    <n v="1.2999999999999999E-3"/>
    <x v="31"/>
    <x v="7"/>
    <x v="19"/>
  </r>
  <r>
    <n v="2435"/>
    <x v="2435"/>
    <x v="2433"/>
    <n v="250000"/>
    <n v="1224"/>
    <x v="2"/>
    <x v="11"/>
    <x v="9"/>
    <n v="1444027186"/>
    <n v="1441435186"/>
    <x v="0"/>
    <n v="4"/>
    <x v="1"/>
    <x v="19"/>
    <n v="4.8960000000000002E-3"/>
    <x v="1800"/>
    <x v="7"/>
    <x v="19"/>
  </r>
  <r>
    <n v="2436"/>
    <x v="2436"/>
    <x v="2434"/>
    <n v="117000"/>
    <n v="45"/>
    <x v="2"/>
    <x v="5"/>
    <x v="5"/>
    <n v="1454078770"/>
    <n v="1448894770"/>
    <x v="0"/>
    <n v="2"/>
    <x v="1"/>
    <x v="19"/>
    <n v="3.8461538461538462E-4"/>
    <x v="381"/>
    <x v="7"/>
    <x v="19"/>
  </r>
  <r>
    <n v="2437"/>
    <x v="2437"/>
    <x v="2435"/>
    <n v="8000"/>
    <n v="0"/>
    <x v="2"/>
    <x v="0"/>
    <x v="0"/>
    <n v="1426615200"/>
    <n v="1422400188"/>
    <x v="0"/>
    <n v="0"/>
    <x v="1"/>
    <x v="19"/>
    <n v="0"/>
    <x v="121"/>
    <x v="7"/>
    <x v="19"/>
  </r>
  <r>
    <n v="2438"/>
    <x v="2438"/>
    <x v="2436"/>
    <n v="15000"/>
    <n v="50"/>
    <x v="2"/>
    <x v="0"/>
    <x v="0"/>
    <n v="1449529062"/>
    <n v="1444341462"/>
    <x v="0"/>
    <n v="1"/>
    <x v="1"/>
    <x v="19"/>
    <n v="3.3333333333333335E-3"/>
    <x v="73"/>
    <x v="7"/>
    <x v="19"/>
  </r>
  <r>
    <n v="2439"/>
    <x v="2439"/>
    <x v="2437"/>
    <n v="10000"/>
    <n v="0"/>
    <x v="2"/>
    <x v="0"/>
    <x v="0"/>
    <n v="1445197129"/>
    <n v="1442605129"/>
    <x v="0"/>
    <n v="0"/>
    <x v="1"/>
    <x v="19"/>
    <n v="0"/>
    <x v="121"/>
    <x v="7"/>
    <x v="19"/>
  </r>
  <r>
    <n v="2440"/>
    <x v="2440"/>
    <x v="2438"/>
    <n v="5000"/>
    <n v="10"/>
    <x v="2"/>
    <x v="18"/>
    <x v="3"/>
    <n v="1455399313"/>
    <n v="1452807313"/>
    <x v="0"/>
    <n v="2"/>
    <x v="1"/>
    <x v="19"/>
    <n v="2E-3"/>
    <x v="144"/>
    <x v="7"/>
    <x v="19"/>
  </r>
  <r>
    <n v="2441"/>
    <x v="2441"/>
    <x v="2439"/>
    <n v="7500"/>
    <n v="8091"/>
    <x v="0"/>
    <x v="0"/>
    <x v="0"/>
    <n v="1437627540"/>
    <n v="1435806054"/>
    <x v="0"/>
    <n v="109"/>
    <x v="0"/>
    <x v="33"/>
    <n v="1.0788"/>
    <x v="1801"/>
    <x v="7"/>
    <x v="33"/>
  </r>
  <r>
    <n v="2442"/>
    <x v="2442"/>
    <x v="2440"/>
    <n v="24000"/>
    <n v="30226"/>
    <x v="0"/>
    <x v="0"/>
    <x v="0"/>
    <n v="1426777228"/>
    <n v="1424188828"/>
    <x v="0"/>
    <n v="372"/>
    <x v="0"/>
    <x v="33"/>
    <n v="1.2594166666666666"/>
    <x v="1802"/>
    <x v="7"/>
    <x v="33"/>
  </r>
  <r>
    <n v="2443"/>
    <x v="2443"/>
    <x v="2441"/>
    <n v="20000"/>
    <n v="40502.99"/>
    <x v="0"/>
    <x v="0"/>
    <x v="0"/>
    <n v="1408114822"/>
    <n v="1405522822"/>
    <x v="0"/>
    <n v="311"/>
    <x v="0"/>
    <x v="33"/>
    <n v="2.0251494999999999"/>
    <x v="1803"/>
    <x v="7"/>
    <x v="33"/>
  </r>
  <r>
    <n v="2444"/>
    <x v="2444"/>
    <x v="2442"/>
    <n v="3000"/>
    <n v="3258"/>
    <x v="0"/>
    <x v="0"/>
    <x v="0"/>
    <n v="1464199591"/>
    <n v="1461607591"/>
    <x v="0"/>
    <n v="61"/>
    <x v="0"/>
    <x v="33"/>
    <n v="1.0860000000000001"/>
    <x v="1804"/>
    <x v="7"/>
    <x v="33"/>
  </r>
  <r>
    <n v="2445"/>
    <x v="2445"/>
    <x v="2443"/>
    <n v="5000"/>
    <n v="8640"/>
    <x v="0"/>
    <x v="0"/>
    <x v="0"/>
    <n v="1443242021"/>
    <n v="1440650021"/>
    <x v="0"/>
    <n v="115"/>
    <x v="0"/>
    <x v="33"/>
    <n v="1.728"/>
    <x v="1805"/>
    <x v="7"/>
    <x v="33"/>
  </r>
  <r>
    <n v="2446"/>
    <x v="2446"/>
    <x v="2444"/>
    <n v="5000"/>
    <n v="8399"/>
    <x v="0"/>
    <x v="0"/>
    <x v="0"/>
    <n v="1480174071"/>
    <n v="1477578471"/>
    <x v="0"/>
    <n v="111"/>
    <x v="0"/>
    <x v="33"/>
    <n v="1.6798"/>
    <x v="1806"/>
    <x v="7"/>
    <x v="33"/>
  </r>
  <r>
    <n v="2447"/>
    <x v="2447"/>
    <x v="2445"/>
    <n v="2500"/>
    <n v="10680"/>
    <x v="0"/>
    <x v="0"/>
    <x v="0"/>
    <n v="1478923200"/>
    <n v="1476184593"/>
    <x v="0"/>
    <n v="337"/>
    <x v="0"/>
    <x v="33"/>
    <n v="4.2720000000000002"/>
    <x v="1807"/>
    <x v="7"/>
    <x v="33"/>
  </r>
  <r>
    <n v="2448"/>
    <x v="2448"/>
    <x v="2446"/>
    <n v="400"/>
    <n v="430"/>
    <x v="0"/>
    <x v="0"/>
    <x v="0"/>
    <n v="1472621760"/>
    <n v="1472110513"/>
    <x v="0"/>
    <n v="9"/>
    <x v="0"/>
    <x v="33"/>
    <n v="1.075"/>
    <x v="1808"/>
    <x v="7"/>
    <x v="33"/>
  </r>
  <r>
    <n v="2449"/>
    <x v="2449"/>
    <x v="2447"/>
    <n v="10000"/>
    <n v="10800"/>
    <x v="0"/>
    <x v="0"/>
    <x v="0"/>
    <n v="1417321515"/>
    <n v="1414725915"/>
    <x v="0"/>
    <n v="120"/>
    <x v="0"/>
    <x v="33"/>
    <n v="1.08"/>
    <x v="472"/>
    <x v="7"/>
    <x v="33"/>
  </r>
  <r>
    <n v="2450"/>
    <x v="2450"/>
    <x v="2448"/>
    <n v="15000"/>
    <n v="15230.03"/>
    <x v="0"/>
    <x v="0"/>
    <x v="0"/>
    <n v="1414465860"/>
    <n v="1411177456"/>
    <x v="0"/>
    <n v="102"/>
    <x v="0"/>
    <x v="33"/>
    <n v="1.0153353333333335"/>
    <x v="1809"/>
    <x v="7"/>
    <x v="33"/>
  </r>
  <r>
    <n v="2451"/>
    <x v="2451"/>
    <x v="2449"/>
    <n v="10000"/>
    <n v="11545"/>
    <x v="0"/>
    <x v="0"/>
    <x v="0"/>
    <n v="1488750490"/>
    <n v="1487022490"/>
    <x v="0"/>
    <n v="186"/>
    <x v="0"/>
    <x v="33"/>
    <n v="1.1545000000000001"/>
    <x v="1810"/>
    <x v="7"/>
    <x v="33"/>
  </r>
  <r>
    <n v="2452"/>
    <x v="2452"/>
    <x v="2450"/>
    <n v="600"/>
    <n v="801"/>
    <x v="0"/>
    <x v="0"/>
    <x v="0"/>
    <n v="1451430000"/>
    <n v="1448914500"/>
    <x v="0"/>
    <n v="15"/>
    <x v="0"/>
    <x v="33"/>
    <n v="1.335"/>
    <x v="1811"/>
    <x v="7"/>
    <x v="33"/>
  </r>
  <r>
    <n v="2453"/>
    <x v="2453"/>
    <x v="2451"/>
    <n v="3000"/>
    <n v="4641"/>
    <x v="0"/>
    <x v="0"/>
    <x v="0"/>
    <n v="1486053409"/>
    <n v="1483461409"/>
    <x v="0"/>
    <n v="67"/>
    <x v="0"/>
    <x v="33"/>
    <n v="1.5469999999999999"/>
    <x v="1812"/>
    <x v="7"/>
    <x v="33"/>
  </r>
  <r>
    <n v="2454"/>
    <x v="2454"/>
    <x v="2452"/>
    <n v="35000"/>
    <n v="35296"/>
    <x v="0"/>
    <x v="0"/>
    <x v="0"/>
    <n v="1489207808"/>
    <n v="1486183808"/>
    <x v="0"/>
    <n v="130"/>
    <x v="0"/>
    <x v="33"/>
    <n v="1.0084571428571429"/>
    <x v="1813"/>
    <x v="7"/>
    <x v="33"/>
  </r>
  <r>
    <n v="2455"/>
    <x v="2455"/>
    <x v="2453"/>
    <n v="300"/>
    <n v="546"/>
    <x v="0"/>
    <x v="0"/>
    <x v="0"/>
    <n v="1461177950"/>
    <n v="1458758750"/>
    <x v="0"/>
    <n v="16"/>
    <x v="0"/>
    <x v="33"/>
    <n v="1.82"/>
    <x v="1814"/>
    <x v="7"/>
    <x v="33"/>
  </r>
  <r>
    <n v="2456"/>
    <x v="2456"/>
    <x v="2454"/>
    <n v="1500"/>
    <n v="2713"/>
    <x v="0"/>
    <x v="0"/>
    <x v="0"/>
    <n v="1488063839"/>
    <n v="1485471839"/>
    <x v="0"/>
    <n v="67"/>
    <x v="0"/>
    <x v="33"/>
    <n v="1.8086666666666666"/>
    <x v="1815"/>
    <x v="7"/>
    <x v="33"/>
  </r>
  <r>
    <n v="2457"/>
    <x v="2457"/>
    <x v="2455"/>
    <n v="23000"/>
    <n v="23530"/>
    <x v="0"/>
    <x v="0"/>
    <x v="0"/>
    <n v="1458826056"/>
    <n v="1456237656"/>
    <x v="0"/>
    <n v="124"/>
    <x v="0"/>
    <x v="33"/>
    <n v="1.0230434782608695"/>
    <x v="1816"/>
    <x v="7"/>
    <x v="33"/>
  </r>
  <r>
    <n v="2458"/>
    <x v="2458"/>
    <x v="2456"/>
    <n v="5000"/>
    <n v="5509"/>
    <x v="0"/>
    <x v="0"/>
    <x v="0"/>
    <n v="1465498800"/>
    <n v="1462481718"/>
    <x v="0"/>
    <n v="80"/>
    <x v="0"/>
    <x v="33"/>
    <n v="1.1017999999999999"/>
    <x v="1817"/>
    <x v="7"/>
    <x v="33"/>
  </r>
  <r>
    <n v="2459"/>
    <x v="2459"/>
    <x v="2457"/>
    <n v="30000"/>
    <n v="30675"/>
    <x v="0"/>
    <x v="0"/>
    <x v="0"/>
    <n v="1458742685"/>
    <n v="1454858285"/>
    <x v="0"/>
    <n v="282"/>
    <x v="0"/>
    <x v="33"/>
    <n v="1.0225"/>
    <x v="1818"/>
    <x v="7"/>
    <x v="33"/>
  </r>
  <r>
    <n v="2460"/>
    <x v="2460"/>
    <x v="2458"/>
    <n v="8500"/>
    <n v="8567"/>
    <x v="0"/>
    <x v="0"/>
    <x v="0"/>
    <n v="1483417020"/>
    <n v="1480480167"/>
    <x v="0"/>
    <n v="68"/>
    <x v="0"/>
    <x v="33"/>
    <n v="1.0078823529411765"/>
    <x v="1819"/>
    <x v="7"/>
    <x v="33"/>
  </r>
  <r>
    <n v="2461"/>
    <x v="2461"/>
    <x v="2459"/>
    <n v="7500"/>
    <n v="7785"/>
    <x v="0"/>
    <x v="0"/>
    <x v="0"/>
    <n v="1317438000"/>
    <n v="1314577097"/>
    <x v="0"/>
    <n v="86"/>
    <x v="0"/>
    <x v="14"/>
    <n v="1.038"/>
    <x v="1820"/>
    <x v="4"/>
    <x v="14"/>
  </r>
  <r>
    <n v="2462"/>
    <x v="2462"/>
    <x v="2460"/>
    <n v="3000"/>
    <n v="3321.25"/>
    <x v="0"/>
    <x v="0"/>
    <x v="0"/>
    <n v="1342672096"/>
    <n v="1340944096"/>
    <x v="0"/>
    <n v="115"/>
    <x v="0"/>
    <x v="14"/>
    <n v="1.1070833333333334"/>
    <x v="1821"/>
    <x v="4"/>
    <x v="14"/>
  </r>
  <r>
    <n v="2463"/>
    <x v="2463"/>
    <x v="2461"/>
    <n v="2000"/>
    <n v="2325"/>
    <x v="0"/>
    <x v="0"/>
    <x v="0"/>
    <n v="1366138800"/>
    <n v="1362710425"/>
    <x v="0"/>
    <n v="75"/>
    <x v="0"/>
    <x v="14"/>
    <n v="1.1625000000000001"/>
    <x v="1144"/>
    <x v="4"/>
    <x v="14"/>
  </r>
  <r>
    <n v="2464"/>
    <x v="2464"/>
    <x v="2462"/>
    <n v="2000"/>
    <n v="2222"/>
    <x v="0"/>
    <x v="5"/>
    <x v="5"/>
    <n v="1443641340"/>
    <n v="1441143397"/>
    <x v="0"/>
    <n v="43"/>
    <x v="0"/>
    <x v="14"/>
    <n v="1.111"/>
    <x v="1822"/>
    <x v="4"/>
    <x v="14"/>
  </r>
  <r>
    <n v="2465"/>
    <x v="2465"/>
    <x v="2463"/>
    <n v="700"/>
    <n v="1261"/>
    <x v="0"/>
    <x v="0"/>
    <x v="0"/>
    <n v="1348420548"/>
    <n v="1345828548"/>
    <x v="0"/>
    <n v="48"/>
    <x v="0"/>
    <x v="14"/>
    <n v="1.8014285714285714"/>
    <x v="1823"/>
    <x v="4"/>
    <x v="14"/>
  </r>
  <r>
    <n v="2466"/>
    <x v="2466"/>
    <x v="2464"/>
    <n v="2500"/>
    <n v="2500"/>
    <x v="0"/>
    <x v="0"/>
    <x v="0"/>
    <n v="1368066453"/>
    <n v="1365474453"/>
    <x v="0"/>
    <n v="52"/>
    <x v="0"/>
    <x v="14"/>
    <n v="1"/>
    <x v="1824"/>
    <x v="4"/>
    <x v="14"/>
  </r>
  <r>
    <n v="2467"/>
    <x v="2467"/>
    <x v="2465"/>
    <n v="1000"/>
    <n v="1185"/>
    <x v="0"/>
    <x v="0"/>
    <x v="0"/>
    <n v="1336669200"/>
    <n v="1335473931"/>
    <x v="0"/>
    <n v="43"/>
    <x v="0"/>
    <x v="14"/>
    <n v="1.1850000000000001"/>
    <x v="1825"/>
    <x v="4"/>
    <x v="14"/>
  </r>
  <r>
    <n v="2468"/>
    <x v="2468"/>
    <x v="2466"/>
    <n v="2000"/>
    <n v="2144.34"/>
    <x v="0"/>
    <x v="0"/>
    <x v="0"/>
    <n v="1351400400"/>
    <n v="1348285321"/>
    <x v="0"/>
    <n v="58"/>
    <x v="0"/>
    <x v="14"/>
    <n v="1.0721700000000001"/>
    <x v="1826"/>
    <x v="4"/>
    <x v="14"/>
  </r>
  <r>
    <n v="2469"/>
    <x v="2469"/>
    <x v="2467"/>
    <n v="1200"/>
    <n v="1364"/>
    <x v="0"/>
    <x v="0"/>
    <x v="0"/>
    <n v="1297160329"/>
    <n v="1295000329"/>
    <x v="0"/>
    <n v="47"/>
    <x v="0"/>
    <x v="14"/>
    <n v="1.1366666666666667"/>
    <x v="1827"/>
    <x v="4"/>
    <x v="14"/>
  </r>
  <r>
    <n v="2470"/>
    <x v="2470"/>
    <x v="2468"/>
    <n v="1000"/>
    <n v="1031.6400000000001"/>
    <x v="0"/>
    <x v="0"/>
    <x v="0"/>
    <n v="1337824055"/>
    <n v="1335232055"/>
    <x v="0"/>
    <n v="36"/>
    <x v="0"/>
    <x v="14"/>
    <n v="1.0316400000000001"/>
    <x v="1828"/>
    <x v="4"/>
    <x v="14"/>
  </r>
  <r>
    <n v="2471"/>
    <x v="2471"/>
    <x v="2469"/>
    <n v="500"/>
    <n v="640"/>
    <x v="0"/>
    <x v="0"/>
    <x v="0"/>
    <n v="1327535392"/>
    <n v="1324079392"/>
    <x v="0"/>
    <n v="17"/>
    <x v="0"/>
    <x v="14"/>
    <n v="1.28"/>
    <x v="1829"/>
    <x v="4"/>
    <x v="14"/>
  </r>
  <r>
    <n v="2472"/>
    <x v="2472"/>
    <x v="2470"/>
    <n v="7500"/>
    <n v="10182.02"/>
    <x v="0"/>
    <x v="0"/>
    <x v="0"/>
    <n v="1283562180"/>
    <n v="1277433980"/>
    <x v="0"/>
    <n v="104"/>
    <x v="0"/>
    <x v="14"/>
    <n v="1.3576026666666667"/>
    <x v="1830"/>
    <x v="4"/>
    <x v="14"/>
  </r>
  <r>
    <n v="2473"/>
    <x v="2473"/>
    <x v="2471"/>
    <n v="2000"/>
    <n v="2000"/>
    <x v="0"/>
    <x v="0"/>
    <x v="0"/>
    <n v="1352573869"/>
    <n v="1349978269"/>
    <x v="0"/>
    <n v="47"/>
    <x v="0"/>
    <x v="14"/>
    <n v="1"/>
    <x v="1831"/>
    <x v="4"/>
    <x v="14"/>
  </r>
  <r>
    <n v="2474"/>
    <x v="2474"/>
    <x v="2472"/>
    <n v="5000"/>
    <n v="5000.18"/>
    <x v="0"/>
    <x v="0"/>
    <x v="0"/>
    <n v="1286756176"/>
    <n v="1282868176"/>
    <x v="0"/>
    <n v="38"/>
    <x v="0"/>
    <x v="14"/>
    <n v="1.0000360000000001"/>
    <x v="1832"/>
    <x v="4"/>
    <x v="14"/>
  </r>
  <r>
    <n v="2475"/>
    <x v="2475"/>
    <x v="2473"/>
    <n v="2500"/>
    <n v="2618"/>
    <x v="0"/>
    <x v="0"/>
    <x v="0"/>
    <n v="1278799200"/>
    <n v="1273647255"/>
    <x v="0"/>
    <n v="81"/>
    <x v="0"/>
    <x v="14"/>
    <n v="1.0471999999999999"/>
    <x v="1833"/>
    <x v="4"/>
    <x v="14"/>
  </r>
  <r>
    <n v="2476"/>
    <x v="2476"/>
    <x v="2474"/>
    <n v="3200"/>
    <n v="3360.72"/>
    <x v="0"/>
    <x v="0"/>
    <x v="0"/>
    <n v="1415004770"/>
    <n v="1412149970"/>
    <x v="0"/>
    <n v="55"/>
    <x v="0"/>
    <x v="14"/>
    <n v="1.050225"/>
    <x v="1834"/>
    <x v="4"/>
    <x v="14"/>
  </r>
  <r>
    <n v="2477"/>
    <x v="823"/>
    <x v="2475"/>
    <n v="750"/>
    <n v="1285"/>
    <x v="0"/>
    <x v="0"/>
    <x v="0"/>
    <n v="1344789345"/>
    <n v="1340901345"/>
    <x v="0"/>
    <n v="41"/>
    <x v="0"/>
    <x v="14"/>
    <n v="1.7133333333333334"/>
    <x v="1835"/>
    <x v="4"/>
    <x v="14"/>
  </r>
  <r>
    <n v="2478"/>
    <x v="2477"/>
    <x v="2476"/>
    <n v="8000"/>
    <n v="10200"/>
    <x v="0"/>
    <x v="0"/>
    <x v="0"/>
    <n v="1358117313"/>
    <n v="1355525313"/>
    <x v="0"/>
    <n v="79"/>
    <x v="0"/>
    <x v="14"/>
    <n v="1.2749999999999999"/>
    <x v="1836"/>
    <x v="4"/>
    <x v="14"/>
  </r>
  <r>
    <n v="2479"/>
    <x v="2478"/>
    <x v="2477"/>
    <n v="300"/>
    <n v="400.33"/>
    <x v="0"/>
    <x v="0"/>
    <x v="0"/>
    <n v="1343440800"/>
    <n v="1342545994"/>
    <x v="0"/>
    <n v="16"/>
    <x v="0"/>
    <x v="14"/>
    <n v="1.3344333333333334"/>
    <x v="1837"/>
    <x v="4"/>
    <x v="14"/>
  </r>
  <r>
    <n v="2480"/>
    <x v="2479"/>
    <x v="2478"/>
    <n v="2000"/>
    <n v="2000"/>
    <x v="0"/>
    <x v="0"/>
    <x v="0"/>
    <n v="1444516084"/>
    <n v="1439332084"/>
    <x v="0"/>
    <n v="8"/>
    <x v="0"/>
    <x v="14"/>
    <n v="1"/>
    <x v="409"/>
    <x v="4"/>
    <x v="14"/>
  </r>
  <r>
    <n v="2481"/>
    <x v="2480"/>
    <x v="2479"/>
    <n v="4000"/>
    <n v="4516.4399999999996"/>
    <x v="0"/>
    <x v="0"/>
    <x v="0"/>
    <n v="1335799808"/>
    <n v="1333207808"/>
    <x v="0"/>
    <n v="95"/>
    <x v="0"/>
    <x v="14"/>
    <n v="1.1291099999999998"/>
    <x v="1838"/>
    <x v="4"/>
    <x v="14"/>
  </r>
  <r>
    <n v="2482"/>
    <x v="2481"/>
    <x v="2480"/>
    <n v="1000"/>
    <n v="1001"/>
    <x v="0"/>
    <x v="0"/>
    <x v="0"/>
    <n v="1312224383"/>
    <n v="1308336383"/>
    <x v="0"/>
    <n v="25"/>
    <x v="0"/>
    <x v="14"/>
    <n v="1.0009999999999999"/>
    <x v="1726"/>
    <x v="4"/>
    <x v="14"/>
  </r>
  <r>
    <n v="2483"/>
    <x v="2482"/>
    <x v="2481"/>
    <n v="1100"/>
    <n v="1251"/>
    <x v="0"/>
    <x v="0"/>
    <x v="0"/>
    <n v="1335891603"/>
    <n v="1330711203"/>
    <x v="0"/>
    <n v="19"/>
    <x v="0"/>
    <x v="14"/>
    <n v="1.1372727272727272"/>
    <x v="1839"/>
    <x v="4"/>
    <x v="14"/>
  </r>
  <r>
    <n v="2484"/>
    <x v="2483"/>
    <x v="2482"/>
    <n v="3500"/>
    <n v="4176.1099999999997"/>
    <x v="0"/>
    <x v="0"/>
    <x v="0"/>
    <n v="1316124003"/>
    <n v="1313532003"/>
    <x v="0"/>
    <n v="90"/>
    <x v="0"/>
    <x v="14"/>
    <n v="1.1931742857142855"/>
    <x v="1840"/>
    <x v="4"/>
    <x v="14"/>
  </r>
  <r>
    <n v="2485"/>
    <x v="2484"/>
    <x v="2483"/>
    <n v="2000"/>
    <n v="2065"/>
    <x v="0"/>
    <x v="0"/>
    <x v="0"/>
    <n v="1318463879"/>
    <n v="1315439879"/>
    <x v="0"/>
    <n v="41"/>
    <x v="0"/>
    <x v="14"/>
    <n v="1.0325"/>
    <x v="1841"/>
    <x v="4"/>
    <x v="14"/>
  </r>
  <r>
    <n v="2486"/>
    <x v="2485"/>
    <x v="2484"/>
    <n v="300"/>
    <n v="797"/>
    <x v="0"/>
    <x v="0"/>
    <x v="0"/>
    <n v="1335113976"/>
    <n v="1332521976"/>
    <x v="0"/>
    <n v="30"/>
    <x v="0"/>
    <x v="14"/>
    <n v="2.6566666666666667"/>
    <x v="1842"/>
    <x v="4"/>
    <x v="14"/>
  </r>
  <r>
    <n v="2487"/>
    <x v="2486"/>
    <x v="2485"/>
    <n v="1500"/>
    <n v="1500.76"/>
    <x v="0"/>
    <x v="0"/>
    <x v="0"/>
    <n v="1338083997"/>
    <n v="1335491997"/>
    <x v="0"/>
    <n v="38"/>
    <x v="0"/>
    <x v="14"/>
    <n v="1.0005066666666667"/>
    <x v="1843"/>
    <x v="4"/>
    <x v="14"/>
  </r>
  <r>
    <n v="2488"/>
    <x v="2487"/>
    <x v="2486"/>
    <n v="3000"/>
    <n v="3201"/>
    <x v="0"/>
    <x v="0"/>
    <x v="0"/>
    <n v="1321459908"/>
    <n v="1318864308"/>
    <x v="0"/>
    <n v="65"/>
    <x v="0"/>
    <x v="14"/>
    <n v="1.0669999999999999"/>
    <x v="1844"/>
    <x v="4"/>
    <x v="14"/>
  </r>
  <r>
    <n v="2489"/>
    <x v="2488"/>
    <x v="2487"/>
    <n v="3500"/>
    <n v="4678.5"/>
    <x v="0"/>
    <x v="0"/>
    <x v="0"/>
    <n v="1368117239"/>
    <n v="1365525239"/>
    <x v="0"/>
    <n v="75"/>
    <x v="0"/>
    <x v="14"/>
    <n v="1.3367142857142857"/>
    <x v="1845"/>
    <x v="4"/>
    <x v="14"/>
  </r>
  <r>
    <n v="2490"/>
    <x v="2489"/>
    <x v="2488"/>
    <n v="500"/>
    <n v="607"/>
    <x v="0"/>
    <x v="0"/>
    <x v="0"/>
    <n v="1340429276"/>
    <n v="1335245276"/>
    <x v="0"/>
    <n v="16"/>
    <x v="0"/>
    <x v="14"/>
    <n v="1.214"/>
    <x v="1846"/>
    <x v="4"/>
    <x v="14"/>
  </r>
  <r>
    <n v="2491"/>
    <x v="2490"/>
    <x v="2489"/>
    <n v="500"/>
    <n v="516"/>
    <x v="0"/>
    <x v="0"/>
    <x v="0"/>
    <n v="1295142660"/>
    <n v="1293739714"/>
    <x v="0"/>
    <n v="10"/>
    <x v="0"/>
    <x v="14"/>
    <n v="1.032"/>
    <x v="1847"/>
    <x v="4"/>
    <x v="14"/>
  </r>
  <r>
    <n v="2492"/>
    <x v="2491"/>
    <x v="2490"/>
    <n v="600"/>
    <n v="750"/>
    <x v="0"/>
    <x v="0"/>
    <x v="0"/>
    <n v="1339840740"/>
    <n v="1335397188"/>
    <x v="0"/>
    <n v="27"/>
    <x v="0"/>
    <x v="14"/>
    <n v="1.25"/>
    <x v="1848"/>
    <x v="4"/>
    <x v="14"/>
  </r>
  <r>
    <n v="2493"/>
    <x v="2492"/>
    <x v="2491"/>
    <n v="20000"/>
    <n v="25740"/>
    <x v="0"/>
    <x v="0"/>
    <x v="0"/>
    <n v="1367208140"/>
    <n v="1363320140"/>
    <x v="0"/>
    <n v="259"/>
    <x v="0"/>
    <x v="14"/>
    <n v="1.2869999999999999"/>
    <x v="1849"/>
    <x v="4"/>
    <x v="14"/>
  </r>
  <r>
    <n v="2494"/>
    <x v="2493"/>
    <x v="2492"/>
    <n v="1500"/>
    <n v="1515.08"/>
    <x v="0"/>
    <x v="0"/>
    <x v="0"/>
    <n v="1337786944"/>
    <n v="1335194944"/>
    <x v="0"/>
    <n v="39"/>
    <x v="0"/>
    <x v="14"/>
    <n v="1.0100533333333332"/>
    <x v="1850"/>
    <x v="4"/>
    <x v="14"/>
  </r>
  <r>
    <n v="2495"/>
    <x v="2494"/>
    <x v="2493"/>
    <n v="1500"/>
    <n v="1913.05"/>
    <x v="0"/>
    <x v="0"/>
    <x v="0"/>
    <n v="1339022575"/>
    <n v="1336430575"/>
    <x v="0"/>
    <n v="42"/>
    <x v="0"/>
    <x v="14"/>
    <n v="1.2753666666666665"/>
    <x v="1851"/>
    <x v="4"/>
    <x v="14"/>
  </r>
  <r>
    <n v="2496"/>
    <x v="2495"/>
    <x v="2494"/>
    <n v="6000"/>
    <n v="6000"/>
    <x v="0"/>
    <x v="0"/>
    <x v="0"/>
    <n v="1364597692"/>
    <n v="1361577292"/>
    <x v="0"/>
    <n v="10"/>
    <x v="0"/>
    <x v="14"/>
    <n v="1"/>
    <x v="1852"/>
    <x v="4"/>
    <x v="14"/>
  </r>
  <r>
    <n v="2497"/>
    <x v="2496"/>
    <x v="2495"/>
    <n v="4000"/>
    <n v="4510.8599999999997"/>
    <x v="0"/>
    <x v="0"/>
    <x v="0"/>
    <n v="1312578338"/>
    <n v="1309986338"/>
    <x v="0"/>
    <n v="56"/>
    <x v="0"/>
    <x v="14"/>
    <n v="1.127715"/>
    <x v="1853"/>
    <x v="4"/>
    <x v="14"/>
  </r>
  <r>
    <n v="2498"/>
    <x v="2497"/>
    <x v="2496"/>
    <n v="1000"/>
    <n v="1056"/>
    <x v="0"/>
    <x v="0"/>
    <x v="0"/>
    <n v="1422400387"/>
    <n v="1421190787"/>
    <x v="0"/>
    <n v="20"/>
    <x v="0"/>
    <x v="14"/>
    <n v="1.056"/>
    <x v="1854"/>
    <x v="4"/>
    <x v="14"/>
  </r>
  <r>
    <n v="2499"/>
    <x v="2498"/>
    <x v="2497"/>
    <n v="4000"/>
    <n v="8105"/>
    <x v="0"/>
    <x v="0"/>
    <x v="0"/>
    <n v="1356976800"/>
    <n v="1352820837"/>
    <x v="0"/>
    <n v="170"/>
    <x v="0"/>
    <x v="14"/>
    <n v="2.0262500000000001"/>
    <x v="1855"/>
    <x v="4"/>
    <x v="14"/>
  </r>
  <r>
    <n v="2500"/>
    <x v="2499"/>
    <x v="2498"/>
    <n v="600"/>
    <n v="680"/>
    <x v="0"/>
    <x v="0"/>
    <x v="0"/>
    <n v="1340476375"/>
    <n v="1337884375"/>
    <x v="0"/>
    <n v="29"/>
    <x v="0"/>
    <x v="14"/>
    <n v="1.1333333333333333"/>
    <x v="1856"/>
    <x v="4"/>
    <x v="14"/>
  </r>
  <r>
    <n v="2501"/>
    <x v="2500"/>
    <x v="2499"/>
    <n v="11000"/>
    <n v="281"/>
    <x v="2"/>
    <x v="5"/>
    <x v="5"/>
    <n v="1443379104"/>
    <n v="1440787104"/>
    <x v="0"/>
    <n v="7"/>
    <x v="1"/>
    <x v="34"/>
    <n v="2.5545454545454545E-2"/>
    <x v="1857"/>
    <x v="7"/>
    <x v="34"/>
  </r>
  <r>
    <n v="2502"/>
    <x v="2501"/>
    <x v="2500"/>
    <n v="110000"/>
    <n v="86"/>
    <x v="2"/>
    <x v="0"/>
    <x v="0"/>
    <n v="1411328918"/>
    <n v="1407440918"/>
    <x v="0"/>
    <n v="5"/>
    <x v="1"/>
    <x v="34"/>
    <n v="7.8181818181818181E-4"/>
    <x v="1858"/>
    <x v="7"/>
    <x v="34"/>
  </r>
  <r>
    <n v="2503"/>
    <x v="2502"/>
    <x v="2501"/>
    <n v="10000"/>
    <n v="0"/>
    <x v="2"/>
    <x v="0"/>
    <x v="0"/>
    <n v="1465333560"/>
    <n v="1462743308"/>
    <x v="0"/>
    <n v="0"/>
    <x v="1"/>
    <x v="34"/>
    <n v="0"/>
    <x v="121"/>
    <x v="7"/>
    <x v="34"/>
  </r>
  <r>
    <n v="2504"/>
    <x v="2503"/>
    <x v="2502"/>
    <n v="35000"/>
    <n v="0"/>
    <x v="2"/>
    <x v="0"/>
    <x v="0"/>
    <n v="1416014534"/>
    <n v="1413418934"/>
    <x v="0"/>
    <n v="0"/>
    <x v="1"/>
    <x v="34"/>
    <n v="0"/>
    <x v="121"/>
    <x v="7"/>
    <x v="34"/>
  </r>
  <r>
    <n v="2505"/>
    <x v="2504"/>
    <x v="2503"/>
    <n v="7000"/>
    <n v="0"/>
    <x v="2"/>
    <x v="0"/>
    <x v="0"/>
    <n v="1426292416"/>
    <n v="1423704016"/>
    <x v="0"/>
    <n v="0"/>
    <x v="1"/>
    <x v="34"/>
    <n v="0"/>
    <x v="121"/>
    <x v="7"/>
    <x v="34"/>
  </r>
  <r>
    <n v="2506"/>
    <x v="2505"/>
    <x v="2504"/>
    <n v="5000"/>
    <n v="30"/>
    <x v="2"/>
    <x v="1"/>
    <x v="1"/>
    <n v="1443906000"/>
    <n v="1441955269"/>
    <x v="0"/>
    <n v="2"/>
    <x v="1"/>
    <x v="34"/>
    <n v="6.0000000000000001E-3"/>
    <x v="2"/>
    <x v="7"/>
    <x v="34"/>
  </r>
  <r>
    <n v="2507"/>
    <x v="2506"/>
    <x v="2505"/>
    <n v="42850"/>
    <n v="0"/>
    <x v="2"/>
    <x v="0"/>
    <x v="0"/>
    <n v="1431308704"/>
    <n v="1428716704"/>
    <x v="0"/>
    <n v="0"/>
    <x v="1"/>
    <x v="34"/>
    <n v="0"/>
    <x v="121"/>
    <x v="7"/>
    <x v="34"/>
  </r>
  <r>
    <n v="2508"/>
    <x v="2507"/>
    <x v="2506"/>
    <n v="20000"/>
    <n v="0"/>
    <x v="2"/>
    <x v="0"/>
    <x v="0"/>
    <n v="1408056634"/>
    <n v="1405464634"/>
    <x v="0"/>
    <n v="0"/>
    <x v="1"/>
    <x v="34"/>
    <n v="0"/>
    <x v="121"/>
    <x v="7"/>
    <x v="34"/>
  </r>
  <r>
    <n v="2509"/>
    <x v="2508"/>
    <x v="2507"/>
    <n v="95000"/>
    <n v="1000"/>
    <x v="2"/>
    <x v="1"/>
    <x v="1"/>
    <n v="1429554349"/>
    <n v="1424719549"/>
    <x v="0"/>
    <n v="28"/>
    <x v="1"/>
    <x v="34"/>
    <n v="1.0526315789473684E-2"/>
    <x v="680"/>
    <x v="7"/>
    <x v="34"/>
  </r>
  <r>
    <n v="2510"/>
    <x v="2509"/>
    <x v="2508"/>
    <n v="50000"/>
    <n v="75"/>
    <x v="2"/>
    <x v="0"/>
    <x v="0"/>
    <n v="1431647772"/>
    <n v="1426463772"/>
    <x v="0"/>
    <n v="2"/>
    <x v="1"/>
    <x v="34"/>
    <n v="1.5E-3"/>
    <x v="839"/>
    <x v="7"/>
    <x v="34"/>
  </r>
  <r>
    <n v="2511"/>
    <x v="2510"/>
    <x v="2509"/>
    <n v="100000"/>
    <n v="0"/>
    <x v="2"/>
    <x v="1"/>
    <x v="1"/>
    <n v="1454323413"/>
    <n v="1451731413"/>
    <x v="0"/>
    <n v="0"/>
    <x v="1"/>
    <x v="34"/>
    <n v="0"/>
    <x v="121"/>
    <x v="7"/>
    <x v="34"/>
  </r>
  <r>
    <n v="2512"/>
    <x v="2511"/>
    <x v="2510"/>
    <n v="1150"/>
    <n v="0"/>
    <x v="2"/>
    <x v="0"/>
    <x v="0"/>
    <n v="1418504561"/>
    <n v="1417208561"/>
    <x v="0"/>
    <n v="0"/>
    <x v="1"/>
    <x v="34"/>
    <n v="0"/>
    <x v="121"/>
    <x v="7"/>
    <x v="34"/>
  </r>
  <r>
    <n v="2513"/>
    <x v="2512"/>
    <x v="2511"/>
    <n v="180000"/>
    <n v="0"/>
    <x v="2"/>
    <x v="12"/>
    <x v="3"/>
    <n v="1488067789"/>
    <n v="1482883789"/>
    <x v="0"/>
    <n v="0"/>
    <x v="1"/>
    <x v="34"/>
    <n v="0"/>
    <x v="121"/>
    <x v="7"/>
    <x v="34"/>
  </r>
  <r>
    <n v="2514"/>
    <x v="2513"/>
    <x v="2512"/>
    <n v="12000"/>
    <n v="210"/>
    <x v="2"/>
    <x v="0"/>
    <x v="0"/>
    <n v="1408526477"/>
    <n v="1407057677"/>
    <x v="0"/>
    <n v="4"/>
    <x v="1"/>
    <x v="34"/>
    <n v="1.7500000000000002E-2"/>
    <x v="1859"/>
    <x v="7"/>
    <x v="34"/>
  </r>
  <r>
    <n v="2515"/>
    <x v="2514"/>
    <x v="2513"/>
    <n v="5000"/>
    <n v="930"/>
    <x v="2"/>
    <x v="0"/>
    <x v="0"/>
    <n v="1424635753"/>
    <n v="1422043753"/>
    <x v="0"/>
    <n v="12"/>
    <x v="1"/>
    <x v="34"/>
    <n v="0.186"/>
    <x v="1860"/>
    <x v="7"/>
    <x v="34"/>
  </r>
  <r>
    <n v="2516"/>
    <x v="2515"/>
    <x v="2514"/>
    <n v="22000"/>
    <n v="0"/>
    <x v="2"/>
    <x v="0"/>
    <x v="0"/>
    <n v="1417279252"/>
    <n v="1414683652"/>
    <x v="0"/>
    <n v="0"/>
    <x v="1"/>
    <x v="34"/>
    <n v="0"/>
    <x v="121"/>
    <x v="7"/>
    <x v="34"/>
  </r>
  <r>
    <n v="2517"/>
    <x v="2516"/>
    <x v="2515"/>
    <n v="18000"/>
    <n v="1767"/>
    <x v="2"/>
    <x v="5"/>
    <x v="5"/>
    <n v="1426788930"/>
    <n v="1424200530"/>
    <x v="0"/>
    <n v="33"/>
    <x v="1"/>
    <x v="34"/>
    <n v="9.8166666666666666E-2"/>
    <x v="1861"/>
    <x v="7"/>
    <x v="34"/>
  </r>
  <r>
    <n v="2518"/>
    <x v="2517"/>
    <x v="2516"/>
    <n v="5000"/>
    <n v="0"/>
    <x v="2"/>
    <x v="0"/>
    <x v="0"/>
    <n v="1415899228"/>
    <n v="1413303628"/>
    <x v="0"/>
    <n v="0"/>
    <x v="1"/>
    <x v="34"/>
    <n v="0"/>
    <x v="121"/>
    <x v="7"/>
    <x v="34"/>
  </r>
  <r>
    <n v="2519"/>
    <x v="2518"/>
    <x v="2517"/>
    <n v="150000"/>
    <n v="65"/>
    <x v="2"/>
    <x v="0"/>
    <x v="0"/>
    <n v="1405741404"/>
    <n v="1403149404"/>
    <x v="0"/>
    <n v="4"/>
    <x v="1"/>
    <x v="34"/>
    <n v="4.3333333333333331E-4"/>
    <x v="1862"/>
    <x v="7"/>
    <x v="34"/>
  </r>
  <r>
    <n v="2520"/>
    <x v="2519"/>
    <x v="2518"/>
    <n v="100000"/>
    <n v="0"/>
    <x v="2"/>
    <x v="0"/>
    <x v="0"/>
    <n v="1476559260"/>
    <n v="1472567085"/>
    <x v="0"/>
    <n v="0"/>
    <x v="1"/>
    <x v="34"/>
    <n v="0"/>
    <x v="121"/>
    <x v="7"/>
    <x v="34"/>
  </r>
  <r>
    <n v="2521"/>
    <x v="2520"/>
    <x v="2519"/>
    <n v="12500"/>
    <n v="13685.99"/>
    <x v="0"/>
    <x v="0"/>
    <x v="0"/>
    <n v="1444778021"/>
    <n v="1442963621"/>
    <x v="0"/>
    <n v="132"/>
    <x v="0"/>
    <x v="35"/>
    <n v="1.0948792000000001"/>
    <x v="1863"/>
    <x v="4"/>
    <x v="35"/>
  </r>
  <r>
    <n v="2522"/>
    <x v="2521"/>
    <x v="2520"/>
    <n v="5000"/>
    <n v="5000"/>
    <x v="0"/>
    <x v="0"/>
    <x v="0"/>
    <n v="1461336720"/>
    <n v="1459431960"/>
    <x v="0"/>
    <n v="27"/>
    <x v="0"/>
    <x v="35"/>
    <n v="1"/>
    <x v="1864"/>
    <x v="4"/>
    <x v="35"/>
  </r>
  <r>
    <n v="2523"/>
    <x v="2522"/>
    <x v="2521"/>
    <n v="900"/>
    <n v="1408"/>
    <x v="0"/>
    <x v="0"/>
    <x v="0"/>
    <n v="1416270292"/>
    <n v="1413674692"/>
    <x v="0"/>
    <n v="26"/>
    <x v="0"/>
    <x v="35"/>
    <n v="1.5644444444444445"/>
    <x v="1865"/>
    <x v="4"/>
    <x v="35"/>
  </r>
  <r>
    <n v="2524"/>
    <x v="2523"/>
    <x v="2522"/>
    <n v="7500"/>
    <n v="7620"/>
    <x v="0"/>
    <x v="0"/>
    <x v="0"/>
    <n v="1419136200"/>
    <n v="1416338557"/>
    <x v="0"/>
    <n v="43"/>
    <x v="0"/>
    <x v="35"/>
    <n v="1.016"/>
    <x v="1866"/>
    <x v="4"/>
    <x v="35"/>
  </r>
  <r>
    <n v="2525"/>
    <x v="2524"/>
    <x v="2523"/>
    <n v="8000"/>
    <n v="8026"/>
    <x v="0"/>
    <x v="0"/>
    <x v="0"/>
    <n v="1340914571"/>
    <n v="1338322571"/>
    <x v="0"/>
    <n v="80"/>
    <x v="0"/>
    <x v="35"/>
    <n v="1.00325"/>
    <x v="1867"/>
    <x v="4"/>
    <x v="35"/>
  </r>
  <r>
    <n v="2526"/>
    <x v="2525"/>
    <x v="2524"/>
    <n v="4000"/>
    <n v="4518"/>
    <x v="0"/>
    <x v="0"/>
    <x v="0"/>
    <n v="1418014740"/>
    <n v="1415585474"/>
    <x v="0"/>
    <n v="33"/>
    <x v="0"/>
    <x v="35"/>
    <n v="1.1294999999999999"/>
    <x v="1868"/>
    <x v="4"/>
    <x v="35"/>
  </r>
  <r>
    <n v="2527"/>
    <x v="2526"/>
    <x v="2525"/>
    <n v="4000"/>
    <n v="4085"/>
    <x v="0"/>
    <x v="0"/>
    <x v="0"/>
    <n v="1382068740"/>
    <n v="1380477691"/>
    <x v="0"/>
    <n v="71"/>
    <x v="0"/>
    <x v="35"/>
    <n v="1.02125"/>
    <x v="1869"/>
    <x v="4"/>
    <x v="35"/>
  </r>
  <r>
    <n v="2528"/>
    <x v="2527"/>
    <x v="2526"/>
    <n v="4000"/>
    <n v="4289.99"/>
    <x v="0"/>
    <x v="1"/>
    <x v="1"/>
    <n v="1440068400"/>
    <n v="1438459303"/>
    <x v="0"/>
    <n v="81"/>
    <x v="0"/>
    <x v="35"/>
    <n v="1.0724974999999999"/>
    <x v="1870"/>
    <x v="4"/>
    <x v="35"/>
  </r>
  <r>
    <n v="2529"/>
    <x v="2528"/>
    <x v="2527"/>
    <n v="6000"/>
    <n v="6257"/>
    <x v="0"/>
    <x v="0"/>
    <x v="0"/>
    <n v="1332636975"/>
    <n v="1328752575"/>
    <x v="0"/>
    <n v="76"/>
    <x v="0"/>
    <x v="35"/>
    <n v="1.0428333333333333"/>
    <x v="1871"/>
    <x v="4"/>
    <x v="35"/>
  </r>
  <r>
    <n v="2530"/>
    <x v="2529"/>
    <x v="2528"/>
    <n v="6500"/>
    <n v="6500"/>
    <x v="0"/>
    <x v="0"/>
    <x v="0"/>
    <n v="1429505400"/>
    <n v="1426711505"/>
    <x v="0"/>
    <n v="48"/>
    <x v="0"/>
    <x v="35"/>
    <n v="1"/>
    <x v="1872"/>
    <x v="4"/>
    <x v="35"/>
  </r>
  <r>
    <n v="2531"/>
    <x v="2530"/>
    <x v="2529"/>
    <n v="4500"/>
    <n v="4518"/>
    <x v="0"/>
    <x v="0"/>
    <x v="0"/>
    <n v="1439611140"/>
    <n v="1437668354"/>
    <x v="0"/>
    <n v="61"/>
    <x v="0"/>
    <x v="35"/>
    <n v="1.004"/>
    <x v="1873"/>
    <x v="4"/>
    <x v="35"/>
  </r>
  <r>
    <n v="2532"/>
    <x v="2531"/>
    <x v="2530"/>
    <n v="4000"/>
    <n v="5045"/>
    <x v="0"/>
    <x v="0"/>
    <x v="0"/>
    <n v="1345148566"/>
    <n v="1342556566"/>
    <x v="0"/>
    <n v="60"/>
    <x v="0"/>
    <x v="35"/>
    <n v="1.26125"/>
    <x v="1874"/>
    <x v="4"/>
    <x v="35"/>
  </r>
  <r>
    <n v="2533"/>
    <x v="2532"/>
    <x v="2531"/>
    <n v="7500"/>
    <n v="8300"/>
    <x v="0"/>
    <x v="0"/>
    <x v="0"/>
    <n v="1362160868"/>
    <n v="1359568911"/>
    <x v="0"/>
    <n v="136"/>
    <x v="0"/>
    <x v="35"/>
    <n v="1.1066666666666667"/>
    <x v="1875"/>
    <x v="4"/>
    <x v="35"/>
  </r>
  <r>
    <n v="2534"/>
    <x v="2533"/>
    <x v="2532"/>
    <n v="2000"/>
    <n v="2100"/>
    <x v="0"/>
    <x v="0"/>
    <x v="0"/>
    <n v="1262325600"/>
    <n v="1257871712"/>
    <x v="0"/>
    <n v="14"/>
    <x v="0"/>
    <x v="35"/>
    <n v="1.05"/>
    <x v="1876"/>
    <x v="4"/>
    <x v="35"/>
  </r>
  <r>
    <n v="2535"/>
    <x v="2534"/>
    <x v="2533"/>
    <n v="20000"/>
    <n v="20755"/>
    <x v="0"/>
    <x v="0"/>
    <x v="0"/>
    <n v="1417463945"/>
    <n v="1414781945"/>
    <x v="0"/>
    <n v="78"/>
    <x v="0"/>
    <x v="35"/>
    <n v="1.03775"/>
    <x v="1877"/>
    <x v="4"/>
    <x v="35"/>
  </r>
  <r>
    <n v="2536"/>
    <x v="2535"/>
    <x v="2534"/>
    <n v="25"/>
    <n v="29"/>
    <x v="0"/>
    <x v="0"/>
    <x v="0"/>
    <n v="1375151566"/>
    <n v="1373337166"/>
    <x v="0"/>
    <n v="4"/>
    <x v="0"/>
    <x v="35"/>
    <n v="1.1599999999999999"/>
    <x v="1878"/>
    <x v="4"/>
    <x v="35"/>
  </r>
  <r>
    <n v="2537"/>
    <x v="2536"/>
    <x v="2535"/>
    <n v="1000"/>
    <n v="1100"/>
    <x v="0"/>
    <x v="0"/>
    <x v="0"/>
    <n v="1312212855"/>
    <n v="1307028855"/>
    <x v="0"/>
    <n v="11"/>
    <x v="0"/>
    <x v="35"/>
    <n v="1.1000000000000001"/>
    <x v="101"/>
    <x v="4"/>
    <x v="35"/>
  </r>
  <r>
    <n v="2538"/>
    <x v="2537"/>
    <x v="2536"/>
    <n v="18000"/>
    <n v="20343.169999999998"/>
    <x v="0"/>
    <x v="0"/>
    <x v="0"/>
    <n v="1361681940"/>
    <n v="1359029661"/>
    <x v="0"/>
    <n v="185"/>
    <x v="0"/>
    <x v="35"/>
    <n v="1.130176111111111"/>
    <x v="1879"/>
    <x v="4"/>
    <x v="35"/>
  </r>
  <r>
    <n v="2539"/>
    <x v="2538"/>
    <x v="2537"/>
    <n v="10000"/>
    <n v="10025"/>
    <x v="0"/>
    <x v="0"/>
    <x v="0"/>
    <n v="1422913152"/>
    <n v="1417729152"/>
    <x v="0"/>
    <n v="59"/>
    <x v="0"/>
    <x v="35"/>
    <n v="1.0024999999999999"/>
    <x v="1880"/>
    <x v="4"/>
    <x v="35"/>
  </r>
  <r>
    <n v="2540"/>
    <x v="2539"/>
    <x v="2538"/>
    <n v="2500"/>
    <n v="2585"/>
    <x v="0"/>
    <x v="0"/>
    <x v="0"/>
    <n v="1319904721"/>
    <n v="1314720721"/>
    <x v="0"/>
    <n v="27"/>
    <x v="0"/>
    <x v="35"/>
    <n v="1.034"/>
    <x v="1881"/>
    <x v="4"/>
    <x v="35"/>
  </r>
  <r>
    <n v="2541"/>
    <x v="2540"/>
    <x v="2539"/>
    <n v="3500"/>
    <n v="3746"/>
    <x v="0"/>
    <x v="1"/>
    <x v="1"/>
    <n v="1380192418"/>
    <n v="1375008418"/>
    <x v="0"/>
    <n v="63"/>
    <x v="0"/>
    <x v="35"/>
    <n v="1.0702857142857143"/>
    <x v="1882"/>
    <x v="4"/>
    <x v="35"/>
  </r>
  <r>
    <n v="2542"/>
    <x v="2541"/>
    <x v="2540"/>
    <n v="700"/>
    <n v="725"/>
    <x v="0"/>
    <x v="0"/>
    <x v="0"/>
    <n v="1380599940"/>
    <n v="1377252857"/>
    <x v="0"/>
    <n v="13"/>
    <x v="0"/>
    <x v="35"/>
    <n v="1.0357142857142858"/>
    <x v="1883"/>
    <x v="4"/>
    <x v="35"/>
  </r>
  <r>
    <n v="2543"/>
    <x v="2542"/>
    <x v="2541"/>
    <n v="250"/>
    <n v="391"/>
    <x v="0"/>
    <x v="0"/>
    <x v="0"/>
    <n v="1293937200"/>
    <n v="1291257298"/>
    <x v="0"/>
    <n v="13"/>
    <x v="0"/>
    <x v="35"/>
    <n v="1.5640000000000001"/>
    <x v="1884"/>
    <x v="4"/>
    <x v="35"/>
  </r>
  <r>
    <n v="2544"/>
    <x v="2543"/>
    <x v="2542"/>
    <n v="5000"/>
    <n v="5041"/>
    <x v="0"/>
    <x v="0"/>
    <x v="0"/>
    <n v="1341750569"/>
    <n v="1339158569"/>
    <x v="0"/>
    <n v="57"/>
    <x v="0"/>
    <x v="35"/>
    <n v="1.0082"/>
    <x v="1885"/>
    <x v="4"/>
    <x v="35"/>
  </r>
  <r>
    <n v="2545"/>
    <x v="2544"/>
    <x v="2543"/>
    <n v="2000"/>
    <n v="3906"/>
    <x v="0"/>
    <x v="0"/>
    <x v="0"/>
    <n v="1424997000"/>
    <n v="1421983138"/>
    <x v="0"/>
    <n v="61"/>
    <x v="0"/>
    <x v="35"/>
    <n v="1.9530000000000001"/>
    <x v="1886"/>
    <x v="4"/>
    <x v="35"/>
  </r>
  <r>
    <n v="2546"/>
    <x v="2545"/>
    <x v="2544"/>
    <n v="3500"/>
    <n v="3910"/>
    <x v="0"/>
    <x v="0"/>
    <x v="0"/>
    <n v="1380949200"/>
    <n v="1378586179"/>
    <x v="0"/>
    <n v="65"/>
    <x v="0"/>
    <x v="35"/>
    <n v="1.1171428571428572"/>
    <x v="1887"/>
    <x v="4"/>
    <x v="35"/>
  </r>
  <r>
    <n v="2547"/>
    <x v="2546"/>
    <x v="2545"/>
    <n v="5500"/>
    <n v="6592"/>
    <x v="0"/>
    <x v="0"/>
    <x v="0"/>
    <n v="1333560803"/>
    <n v="1330972403"/>
    <x v="0"/>
    <n v="134"/>
    <x v="0"/>
    <x v="35"/>
    <n v="1.1985454545454546"/>
    <x v="1888"/>
    <x v="4"/>
    <x v="35"/>
  </r>
  <r>
    <n v="2548"/>
    <x v="2547"/>
    <x v="2546"/>
    <n v="6000"/>
    <n v="6111"/>
    <x v="0"/>
    <x v="6"/>
    <x v="3"/>
    <n v="1475209620"/>
    <n v="1473087637"/>
    <x v="0"/>
    <n v="37"/>
    <x v="0"/>
    <x v="35"/>
    <n v="1.0185"/>
    <x v="1889"/>
    <x v="4"/>
    <x v="35"/>
  </r>
  <r>
    <n v="2549"/>
    <x v="2548"/>
    <x v="2547"/>
    <n v="1570"/>
    <n v="1614"/>
    <x v="0"/>
    <x v="1"/>
    <x v="1"/>
    <n v="1370019600"/>
    <n v="1366999870"/>
    <x v="0"/>
    <n v="37"/>
    <x v="0"/>
    <x v="35"/>
    <n v="1.0280254777070064"/>
    <x v="1890"/>
    <x v="4"/>
    <x v="35"/>
  </r>
  <r>
    <n v="2550"/>
    <x v="2549"/>
    <x v="2548"/>
    <n v="6500"/>
    <n v="6555"/>
    <x v="0"/>
    <x v="0"/>
    <x v="0"/>
    <n v="1444276740"/>
    <n v="1439392406"/>
    <x v="0"/>
    <n v="150"/>
    <x v="0"/>
    <x v="35"/>
    <n v="1.0084615384615385"/>
    <x v="1891"/>
    <x v="4"/>
    <x v="35"/>
  </r>
  <r>
    <n v="2551"/>
    <x v="2550"/>
    <x v="2549"/>
    <n v="3675"/>
    <n v="3775.5"/>
    <x v="0"/>
    <x v="0"/>
    <x v="0"/>
    <n v="1332362880"/>
    <n v="1329890585"/>
    <x v="0"/>
    <n v="56"/>
    <x v="0"/>
    <x v="35"/>
    <n v="1.0273469387755103"/>
    <x v="1892"/>
    <x v="4"/>
    <x v="35"/>
  </r>
  <r>
    <n v="2552"/>
    <x v="2551"/>
    <x v="2550"/>
    <n v="3000"/>
    <n v="3195"/>
    <x v="0"/>
    <x v="0"/>
    <x v="0"/>
    <n v="1488741981"/>
    <n v="1486149981"/>
    <x v="0"/>
    <n v="18"/>
    <x v="0"/>
    <x v="35"/>
    <n v="1.0649999999999999"/>
    <x v="1893"/>
    <x v="4"/>
    <x v="35"/>
  </r>
  <r>
    <n v="2553"/>
    <x v="2552"/>
    <x v="2551"/>
    <n v="1500"/>
    <n v="2333"/>
    <x v="0"/>
    <x v="0"/>
    <x v="0"/>
    <n v="1348202807"/>
    <n v="1343018807"/>
    <x v="0"/>
    <n v="60"/>
    <x v="0"/>
    <x v="35"/>
    <n v="1.5553333333333332"/>
    <x v="1894"/>
    <x v="4"/>
    <x v="35"/>
  </r>
  <r>
    <n v="2554"/>
    <x v="2553"/>
    <x v="2552"/>
    <n v="3000"/>
    <n v="3684"/>
    <x v="0"/>
    <x v="0"/>
    <x v="0"/>
    <n v="1433131140"/>
    <n v="1430445163"/>
    <x v="0"/>
    <n v="67"/>
    <x v="0"/>
    <x v="35"/>
    <n v="1.228"/>
    <x v="1895"/>
    <x v="4"/>
    <x v="35"/>
  </r>
  <r>
    <n v="2555"/>
    <x v="2554"/>
    <x v="2553"/>
    <n v="2000"/>
    <n v="2147"/>
    <x v="0"/>
    <x v="0"/>
    <x v="0"/>
    <n v="1338219793"/>
    <n v="1335541393"/>
    <x v="0"/>
    <n v="35"/>
    <x v="0"/>
    <x v="35"/>
    <n v="1.0734999999999999"/>
    <x v="1896"/>
    <x v="4"/>
    <x v="35"/>
  </r>
  <r>
    <n v="2556"/>
    <x v="2555"/>
    <x v="2554"/>
    <n v="745"/>
    <n v="786"/>
    <x v="0"/>
    <x v="0"/>
    <x v="0"/>
    <n v="1356392857"/>
    <n v="1352504857"/>
    <x v="0"/>
    <n v="34"/>
    <x v="0"/>
    <x v="35"/>
    <n v="1.0550335570469798"/>
    <x v="1897"/>
    <x v="4"/>
    <x v="35"/>
  </r>
  <r>
    <n v="2557"/>
    <x v="2556"/>
    <x v="2555"/>
    <n v="900"/>
    <n v="1066"/>
    <x v="0"/>
    <x v="1"/>
    <x v="1"/>
    <n v="1400176386"/>
    <n v="1397584386"/>
    <x v="0"/>
    <n v="36"/>
    <x v="0"/>
    <x v="35"/>
    <n v="1.1844444444444444"/>
    <x v="1898"/>
    <x v="4"/>
    <x v="35"/>
  </r>
  <r>
    <n v="2558"/>
    <x v="2557"/>
    <x v="2556"/>
    <n v="1250"/>
    <n v="1361"/>
    <x v="0"/>
    <x v="2"/>
    <x v="2"/>
    <n v="1430488740"/>
    <n v="1427747906"/>
    <x v="0"/>
    <n v="18"/>
    <x v="0"/>
    <x v="35"/>
    <n v="1.0888"/>
    <x v="1899"/>
    <x v="4"/>
    <x v="35"/>
  </r>
  <r>
    <n v="2559"/>
    <x v="2558"/>
    <x v="2557"/>
    <n v="800"/>
    <n v="890"/>
    <x v="0"/>
    <x v="0"/>
    <x v="0"/>
    <n v="1321385820"/>
    <n v="1318539484"/>
    <x v="0"/>
    <n v="25"/>
    <x v="0"/>
    <x v="35"/>
    <n v="1.1125"/>
    <x v="1900"/>
    <x v="4"/>
    <x v="35"/>
  </r>
  <r>
    <n v="2560"/>
    <x v="2559"/>
    <x v="2558"/>
    <n v="3000"/>
    <n v="3003"/>
    <x v="0"/>
    <x v="1"/>
    <x v="1"/>
    <n v="1425682174"/>
    <n v="1423090174"/>
    <x v="0"/>
    <n v="21"/>
    <x v="0"/>
    <x v="35"/>
    <n v="1.0009999999999999"/>
    <x v="1901"/>
    <x v="4"/>
    <x v="35"/>
  </r>
  <r>
    <n v="2561"/>
    <x v="2560"/>
    <x v="2559"/>
    <n v="100000"/>
    <n v="0"/>
    <x v="1"/>
    <x v="5"/>
    <x v="5"/>
    <n v="1444740089"/>
    <n v="1442148089"/>
    <x v="0"/>
    <n v="0"/>
    <x v="1"/>
    <x v="19"/>
    <n v="0"/>
    <x v="121"/>
    <x v="7"/>
    <x v="19"/>
  </r>
  <r>
    <n v="2562"/>
    <x v="2561"/>
    <x v="2560"/>
    <n v="10000"/>
    <n v="75"/>
    <x v="1"/>
    <x v="12"/>
    <x v="3"/>
    <n v="1476189339"/>
    <n v="1471005339"/>
    <x v="0"/>
    <n v="3"/>
    <x v="1"/>
    <x v="19"/>
    <n v="7.4999999999999997E-3"/>
    <x v="384"/>
    <x v="7"/>
    <x v="19"/>
  </r>
  <r>
    <n v="2563"/>
    <x v="2562"/>
    <x v="2561"/>
    <n v="20000"/>
    <n v="0"/>
    <x v="1"/>
    <x v="0"/>
    <x v="0"/>
    <n v="1438226451"/>
    <n v="1433042451"/>
    <x v="0"/>
    <n v="0"/>
    <x v="1"/>
    <x v="19"/>
    <n v="0"/>
    <x v="121"/>
    <x v="7"/>
    <x v="19"/>
  </r>
  <r>
    <n v="2564"/>
    <x v="2563"/>
    <x v="2562"/>
    <n v="40000"/>
    <n v="0"/>
    <x v="1"/>
    <x v="5"/>
    <x v="5"/>
    <n v="1406854699"/>
    <n v="1404262699"/>
    <x v="0"/>
    <n v="0"/>
    <x v="1"/>
    <x v="19"/>
    <n v="0"/>
    <x v="121"/>
    <x v="7"/>
    <x v="19"/>
  </r>
  <r>
    <n v="2565"/>
    <x v="2564"/>
    <x v="2563"/>
    <n v="10000"/>
    <n v="100"/>
    <x v="1"/>
    <x v="0"/>
    <x v="0"/>
    <n v="1462827000"/>
    <n v="1457710589"/>
    <x v="0"/>
    <n v="1"/>
    <x v="1"/>
    <x v="19"/>
    <n v="0.01"/>
    <x v="101"/>
    <x v="7"/>
    <x v="19"/>
  </r>
  <r>
    <n v="2566"/>
    <x v="2565"/>
    <x v="2564"/>
    <n v="35000"/>
    <n v="0"/>
    <x v="1"/>
    <x v="0"/>
    <x v="0"/>
    <n v="1408663948"/>
    <n v="1406071948"/>
    <x v="0"/>
    <n v="0"/>
    <x v="1"/>
    <x v="19"/>
    <n v="0"/>
    <x v="121"/>
    <x v="7"/>
    <x v="19"/>
  </r>
  <r>
    <n v="2567"/>
    <x v="2566"/>
    <x v="2565"/>
    <n v="45000"/>
    <n v="120"/>
    <x v="1"/>
    <x v="0"/>
    <x v="0"/>
    <n v="1429823138"/>
    <n v="1427231138"/>
    <x v="0"/>
    <n v="2"/>
    <x v="1"/>
    <x v="19"/>
    <n v="2.6666666666666666E-3"/>
    <x v="88"/>
    <x v="7"/>
    <x v="19"/>
  </r>
  <r>
    <n v="2568"/>
    <x v="2567"/>
    <x v="2566"/>
    <n v="10000"/>
    <n v="50"/>
    <x v="1"/>
    <x v="1"/>
    <x v="1"/>
    <n v="1472745594"/>
    <n v="1470153594"/>
    <x v="0"/>
    <n v="1"/>
    <x v="1"/>
    <x v="19"/>
    <n v="5.0000000000000001E-3"/>
    <x v="73"/>
    <x v="7"/>
    <x v="19"/>
  </r>
  <r>
    <n v="2569"/>
    <x v="2568"/>
    <x v="2567"/>
    <n v="6500"/>
    <n v="145"/>
    <x v="1"/>
    <x v="0"/>
    <x v="0"/>
    <n v="1442457112"/>
    <n v="1439865112"/>
    <x v="0"/>
    <n v="2"/>
    <x v="1"/>
    <x v="19"/>
    <n v="2.2307692307692306E-2"/>
    <x v="1902"/>
    <x v="7"/>
    <x v="19"/>
  </r>
  <r>
    <n v="2570"/>
    <x v="2569"/>
    <x v="2568"/>
    <n v="7000"/>
    <n v="59"/>
    <x v="1"/>
    <x v="0"/>
    <x v="0"/>
    <n v="1486590035"/>
    <n v="1483998035"/>
    <x v="0"/>
    <n v="2"/>
    <x v="1"/>
    <x v="19"/>
    <n v="8.4285714285714294E-3"/>
    <x v="1903"/>
    <x v="7"/>
    <x v="19"/>
  </r>
  <r>
    <n v="2571"/>
    <x v="2570"/>
    <x v="2569"/>
    <n v="100000"/>
    <n v="250"/>
    <x v="1"/>
    <x v="2"/>
    <x v="2"/>
    <n v="1463645521"/>
    <n v="1458461521"/>
    <x v="0"/>
    <n v="4"/>
    <x v="1"/>
    <x v="19"/>
    <n v="2.5000000000000001E-3"/>
    <x v="372"/>
    <x v="7"/>
    <x v="19"/>
  </r>
  <r>
    <n v="2572"/>
    <x v="2571"/>
    <x v="2570"/>
    <n v="30000"/>
    <n v="0"/>
    <x v="1"/>
    <x v="0"/>
    <x v="0"/>
    <n v="1428893517"/>
    <n v="1426301517"/>
    <x v="0"/>
    <n v="0"/>
    <x v="1"/>
    <x v="19"/>
    <n v="0"/>
    <x v="121"/>
    <x v="7"/>
    <x v="19"/>
  </r>
  <r>
    <n v="2573"/>
    <x v="2572"/>
    <x v="2571"/>
    <n v="8000"/>
    <n v="0"/>
    <x v="1"/>
    <x v="0"/>
    <x v="0"/>
    <n v="1408803149"/>
    <n v="1404915149"/>
    <x v="0"/>
    <n v="0"/>
    <x v="1"/>
    <x v="19"/>
    <n v="0"/>
    <x v="121"/>
    <x v="7"/>
    <x v="19"/>
  </r>
  <r>
    <n v="2574"/>
    <x v="2573"/>
    <x v="2572"/>
    <n v="10000"/>
    <n v="0"/>
    <x v="1"/>
    <x v="0"/>
    <x v="0"/>
    <n v="1463600945"/>
    <n v="1461786545"/>
    <x v="0"/>
    <n v="0"/>
    <x v="1"/>
    <x v="19"/>
    <n v="0"/>
    <x v="121"/>
    <x v="7"/>
    <x v="19"/>
  </r>
  <r>
    <n v="2575"/>
    <x v="2574"/>
    <x v="2573"/>
    <n v="85000"/>
    <n v="0"/>
    <x v="1"/>
    <x v="0"/>
    <x v="0"/>
    <n v="1421030194"/>
    <n v="1418438194"/>
    <x v="0"/>
    <n v="0"/>
    <x v="1"/>
    <x v="19"/>
    <n v="0"/>
    <x v="121"/>
    <x v="7"/>
    <x v="19"/>
  </r>
  <r>
    <n v="2576"/>
    <x v="2575"/>
    <x v="2574"/>
    <n v="10000"/>
    <n v="0"/>
    <x v="1"/>
    <x v="0"/>
    <x v="0"/>
    <n v="1428707647"/>
    <n v="1424823247"/>
    <x v="0"/>
    <n v="0"/>
    <x v="1"/>
    <x v="19"/>
    <n v="0"/>
    <x v="121"/>
    <x v="7"/>
    <x v="19"/>
  </r>
  <r>
    <n v="2577"/>
    <x v="2576"/>
    <x v="2575"/>
    <n v="15000"/>
    <n v="0"/>
    <x v="1"/>
    <x v="0"/>
    <x v="0"/>
    <n v="1407181297"/>
    <n v="1405021297"/>
    <x v="0"/>
    <n v="0"/>
    <x v="1"/>
    <x v="19"/>
    <n v="0"/>
    <x v="121"/>
    <x v="7"/>
    <x v="19"/>
  </r>
  <r>
    <n v="2578"/>
    <x v="2577"/>
    <x v="2576"/>
    <n v="6000"/>
    <n v="0"/>
    <x v="1"/>
    <x v="0"/>
    <x v="0"/>
    <n v="1444410000"/>
    <n v="1440203579"/>
    <x v="0"/>
    <n v="0"/>
    <x v="1"/>
    <x v="19"/>
    <n v="0"/>
    <x v="121"/>
    <x v="7"/>
    <x v="19"/>
  </r>
  <r>
    <n v="2579"/>
    <x v="2578"/>
    <x v="2577"/>
    <n v="200000"/>
    <n v="277"/>
    <x v="1"/>
    <x v="0"/>
    <x v="0"/>
    <n v="1410810903"/>
    <n v="1405626903"/>
    <x v="0"/>
    <n v="12"/>
    <x v="1"/>
    <x v="19"/>
    <n v="1.3849999999999999E-3"/>
    <x v="1904"/>
    <x v="7"/>
    <x v="19"/>
  </r>
  <r>
    <n v="2580"/>
    <x v="2579"/>
    <x v="2578"/>
    <n v="8500"/>
    <n v="51"/>
    <x v="1"/>
    <x v="0"/>
    <x v="0"/>
    <n v="1431745200"/>
    <n v="1429170603"/>
    <x v="0"/>
    <n v="2"/>
    <x v="1"/>
    <x v="19"/>
    <n v="6.0000000000000001E-3"/>
    <x v="157"/>
    <x v="7"/>
    <x v="19"/>
  </r>
  <r>
    <n v="2581"/>
    <x v="2580"/>
    <x v="2579"/>
    <n v="5000"/>
    <n v="530"/>
    <x v="2"/>
    <x v="0"/>
    <x v="0"/>
    <n v="1447689898"/>
    <n v="1445094298"/>
    <x v="0"/>
    <n v="11"/>
    <x v="1"/>
    <x v="19"/>
    <n v="0.106"/>
    <x v="1905"/>
    <x v="7"/>
    <x v="19"/>
  </r>
  <r>
    <n v="2582"/>
    <x v="2581"/>
    <x v="2580"/>
    <n v="90000"/>
    <n v="1"/>
    <x v="2"/>
    <x v="0"/>
    <x v="0"/>
    <n v="1477784634"/>
    <n v="1475192634"/>
    <x v="0"/>
    <n v="1"/>
    <x v="1"/>
    <x v="19"/>
    <n v="1.1111111111111112E-5"/>
    <x v="120"/>
    <x v="7"/>
    <x v="19"/>
  </r>
  <r>
    <n v="2583"/>
    <x v="2582"/>
    <x v="2581"/>
    <n v="1000"/>
    <n v="5"/>
    <x v="2"/>
    <x v="0"/>
    <x v="0"/>
    <n v="1426526880"/>
    <n v="1421346480"/>
    <x v="0"/>
    <n v="5"/>
    <x v="1"/>
    <x v="19"/>
    <n v="5.0000000000000001E-3"/>
    <x v="120"/>
    <x v="7"/>
    <x v="19"/>
  </r>
  <r>
    <n v="2584"/>
    <x v="2583"/>
    <x v="2582"/>
    <n v="10000"/>
    <n v="0"/>
    <x v="2"/>
    <x v="0"/>
    <x v="0"/>
    <n v="1434341369"/>
    <n v="1431749369"/>
    <x v="0"/>
    <n v="0"/>
    <x v="1"/>
    <x v="19"/>
    <n v="0"/>
    <x v="121"/>
    <x v="7"/>
    <x v="19"/>
  </r>
  <r>
    <n v="2585"/>
    <x v="2584"/>
    <x v="2583"/>
    <n v="30000"/>
    <n v="50"/>
    <x v="2"/>
    <x v="0"/>
    <x v="0"/>
    <n v="1404601632"/>
    <n v="1402009632"/>
    <x v="0"/>
    <n v="1"/>
    <x v="1"/>
    <x v="19"/>
    <n v="1.6666666666666668E-3"/>
    <x v="73"/>
    <x v="7"/>
    <x v="19"/>
  </r>
  <r>
    <n v="2586"/>
    <x v="2585"/>
    <x v="2584"/>
    <n v="3000"/>
    <n v="5"/>
    <x v="2"/>
    <x v="1"/>
    <x v="1"/>
    <n v="1451030136"/>
    <n v="1448438136"/>
    <x v="0"/>
    <n v="1"/>
    <x v="1"/>
    <x v="19"/>
    <n v="1.6666666666666668E-3"/>
    <x v="144"/>
    <x v="7"/>
    <x v="19"/>
  </r>
  <r>
    <n v="2587"/>
    <x v="2586"/>
    <x v="2585"/>
    <n v="50000"/>
    <n v="1217"/>
    <x v="2"/>
    <x v="0"/>
    <x v="0"/>
    <n v="1451491953"/>
    <n v="1448899953"/>
    <x v="0"/>
    <n v="6"/>
    <x v="1"/>
    <x v="19"/>
    <n v="2.4340000000000001E-2"/>
    <x v="1906"/>
    <x v="7"/>
    <x v="19"/>
  </r>
  <r>
    <n v="2588"/>
    <x v="2587"/>
    <x v="2586"/>
    <n v="6000"/>
    <n v="233"/>
    <x v="2"/>
    <x v="0"/>
    <x v="0"/>
    <n v="1427807640"/>
    <n v="1423325626"/>
    <x v="0"/>
    <n v="8"/>
    <x v="1"/>
    <x v="19"/>
    <n v="3.8833333333333331E-2"/>
    <x v="1907"/>
    <x v="7"/>
    <x v="19"/>
  </r>
  <r>
    <n v="2589"/>
    <x v="2588"/>
    <x v="2587"/>
    <n v="50000"/>
    <n v="5"/>
    <x v="2"/>
    <x v="8"/>
    <x v="7"/>
    <n v="1458733927"/>
    <n v="1456145527"/>
    <x v="0"/>
    <n v="1"/>
    <x v="1"/>
    <x v="19"/>
    <n v="1E-4"/>
    <x v="144"/>
    <x v="7"/>
    <x v="19"/>
  </r>
  <r>
    <n v="2590"/>
    <x v="2589"/>
    <x v="2588"/>
    <n v="3000"/>
    <n v="0"/>
    <x v="2"/>
    <x v="2"/>
    <x v="2"/>
    <n v="1453817297"/>
    <n v="1453212497"/>
    <x v="0"/>
    <n v="0"/>
    <x v="1"/>
    <x v="19"/>
    <n v="0"/>
    <x v="121"/>
    <x v="7"/>
    <x v="19"/>
  </r>
  <r>
    <n v="2591"/>
    <x v="2590"/>
    <x v="2589"/>
    <n v="1500"/>
    <n v="26"/>
    <x v="2"/>
    <x v="0"/>
    <x v="0"/>
    <n v="1457901924"/>
    <n v="1452721524"/>
    <x v="0"/>
    <n v="2"/>
    <x v="1"/>
    <x v="19"/>
    <n v="1.7333333333333333E-2"/>
    <x v="31"/>
    <x v="7"/>
    <x v="19"/>
  </r>
  <r>
    <n v="2592"/>
    <x v="2591"/>
    <x v="2590"/>
    <n v="30000"/>
    <n v="50"/>
    <x v="2"/>
    <x v="0"/>
    <x v="0"/>
    <n v="1412536421"/>
    <n v="1409944421"/>
    <x v="0"/>
    <n v="1"/>
    <x v="1"/>
    <x v="19"/>
    <n v="1.6666666666666668E-3"/>
    <x v="73"/>
    <x v="7"/>
    <x v="19"/>
  </r>
  <r>
    <n v="2593"/>
    <x v="2592"/>
    <x v="2591"/>
    <n v="10000"/>
    <n v="0"/>
    <x v="2"/>
    <x v="0"/>
    <x v="0"/>
    <n v="1429993026"/>
    <n v="1427401026"/>
    <x v="0"/>
    <n v="0"/>
    <x v="1"/>
    <x v="19"/>
    <n v="0"/>
    <x v="121"/>
    <x v="7"/>
    <x v="19"/>
  </r>
  <r>
    <n v="2594"/>
    <x v="2593"/>
    <x v="2592"/>
    <n v="80000"/>
    <n v="1"/>
    <x v="2"/>
    <x v="0"/>
    <x v="0"/>
    <n v="1407453228"/>
    <n v="1404861228"/>
    <x v="0"/>
    <n v="1"/>
    <x v="1"/>
    <x v="19"/>
    <n v="1.2500000000000001E-5"/>
    <x v="120"/>
    <x v="7"/>
    <x v="19"/>
  </r>
  <r>
    <n v="2595"/>
    <x v="2594"/>
    <x v="2593"/>
    <n v="15000"/>
    <n v="1825"/>
    <x v="2"/>
    <x v="0"/>
    <x v="0"/>
    <n v="1487915500"/>
    <n v="1485323500"/>
    <x v="0"/>
    <n v="19"/>
    <x v="1"/>
    <x v="19"/>
    <n v="0.12166666666666667"/>
    <x v="1908"/>
    <x v="7"/>
    <x v="19"/>
  </r>
  <r>
    <n v="2596"/>
    <x v="2595"/>
    <x v="2594"/>
    <n v="35000"/>
    <n v="8256"/>
    <x v="2"/>
    <x v="5"/>
    <x v="5"/>
    <n v="1407427009"/>
    <n v="1404835009"/>
    <x v="0"/>
    <n v="27"/>
    <x v="1"/>
    <x v="19"/>
    <n v="0.23588571428571428"/>
    <x v="1909"/>
    <x v="7"/>
    <x v="19"/>
  </r>
  <r>
    <n v="2597"/>
    <x v="2596"/>
    <x v="2595"/>
    <n v="1500"/>
    <n v="85"/>
    <x v="2"/>
    <x v="1"/>
    <x v="1"/>
    <n v="1466323917"/>
    <n v="1463731917"/>
    <x v="0"/>
    <n v="7"/>
    <x v="1"/>
    <x v="19"/>
    <n v="5.6666666666666664E-2"/>
    <x v="1910"/>
    <x v="7"/>
    <x v="19"/>
  </r>
  <r>
    <n v="2598"/>
    <x v="2597"/>
    <x v="2596"/>
    <n v="3000"/>
    <n v="1170"/>
    <x v="2"/>
    <x v="0"/>
    <x v="0"/>
    <n v="1443039001"/>
    <n v="1440447001"/>
    <x v="0"/>
    <n v="14"/>
    <x v="1"/>
    <x v="19"/>
    <n v="0.39"/>
    <x v="1911"/>
    <x v="7"/>
    <x v="19"/>
  </r>
  <r>
    <n v="2599"/>
    <x v="2598"/>
    <x v="2597"/>
    <n v="9041"/>
    <n v="90"/>
    <x v="2"/>
    <x v="0"/>
    <x v="0"/>
    <n v="1407089147"/>
    <n v="1403201147"/>
    <x v="0"/>
    <n v="5"/>
    <x v="1"/>
    <x v="19"/>
    <n v="9.9546510341776348E-3"/>
    <x v="666"/>
    <x v="7"/>
    <x v="19"/>
  </r>
  <r>
    <n v="2600"/>
    <x v="2599"/>
    <x v="2598"/>
    <n v="50000"/>
    <n v="3466"/>
    <x v="2"/>
    <x v="0"/>
    <x v="0"/>
    <n v="1458938200"/>
    <n v="1453757800"/>
    <x v="0"/>
    <n v="30"/>
    <x v="1"/>
    <x v="19"/>
    <n v="6.9320000000000007E-2"/>
    <x v="1912"/>
    <x v="7"/>
    <x v="19"/>
  </r>
  <r>
    <n v="2601"/>
    <x v="2600"/>
    <x v="2599"/>
    <n v="500"/>
    <n v="3307"/>
    <x v="0"/>
    <x v="0"/>
    <x v="0"/>
    <n v="1347508740"/>
    <n v="1346276349"/>
    <x v="1"/>
    <n v="151"/>
    <x v="0"/>
    <x v="36"/>
    <n v="6.6139999999999999"/>
    <x v="1913"/>
    <x v="2"/>
    <x v="36"/>
  </r>
  <r>
    <n v="2602"/>
    <x v="2601"/>
    <x v="2600"/>
    <n v="12000"/>
    <n v="39131"/>
    <x v="0"/>
    <x v="0"/>
    <x v="0"/>
    <n v="1415827200"/>
    <n v="1412358968"/>
    <x v="1"/>
    <n v="489"/>
    <x v="0"/>
    <x v="36"/>
    <n v="3.2609166666666667"/>
    <x v="1914"/>
    <x v="2"/>
    <x v="36"/>
  </r>
  <r>
    <n v="2603"/>
    <x v="2602"/>
    <x v="2601"/>
    <n v="1750"/>
    <n v="1776"/>
    <x v="0"/>
    <x v="0"/>
    <x v="0"/>
    <n v="1387835654"/>
    <n v="1386626054"/>
    <x v="1"/>
    <n v="50"/>
    <x v="0"/>
    <x v="36"/>
    <n v="1.0148571428571429"/>
    <x v="1915"/>
    <x v="2"/>
    <x v="36"/>
  </r>
  <r>
    <n v="2604"/>
    <x v="2603"/>
    <x v="2602"/>
    <n v="20000"/>
    <n v="20843.599999999999"/>
    <x v="0"/>
    <x v="0"/>
    <x v="0"/>
    <n v="1335662023"/>
    <n v="1333070023"/>
    <x v="1"/>
    <n v="321"/>
    <x v="0"/>
    <x v="36"/>
    <n v="1.0421799999999999"/>
    <x v="1916"/>
    <x v="2"/>
    <x v="36"/>
  </r>
  <r>
    <n v="2605"/>
    <x v="2604"/>
    <x v="2603"/>
    <n v="100000"/>
    <n v="107421.57"/>
    <x v="0"/>
    <x v="0"/>
    <x v="0"/>
    <n v="1466168390"/>
    <n v="1463576390"/>
    <x v="1"/>
    <n v="1762"/>
    <x v="0"/>
    <x v="36"/>
    <n v="1.0742157000000001"/>
    <x v="1917"/>
    <x v="2"/>
    <x v="36"/>
  </r>
  <r>
    <n v="2606"/>
    <x v="2605"/>
    <x v="2604"/>
    <n v="11000"/>
    <n v="12106"/>
    <x v="0"/>
    <x v="0"/>
    <x v="0"/>
    <n v="1398791182"/>
    <n v="1396026382"/>
    <x v="1"/>
    <n v="385"/>
    <x v="0"/>
    <x v="36"/>
    <n v="1.1005454545454545"/>
    <x v="1918"/>
    <x v="2"/>
    <x v="36"/>
  </r>
  <r>
    <n v="2607"/>
    <x v="2606"/>
    <x v="2605"/>
    <n v="8000"/>
    <n v="32616"/>
    <x v="0"/>
    <x v="0"/>
    <x v="0"/>
    <n v="1439344800"/>
    <n v="1435611572"/>
    <x v="1"/>
    <n v="398"/>
    <x v="0"/>
    <x v="36"/>
    <n v="4.077"/>
    <x v="1919"/>
    <x v="2"/>
    <x v="36"/>
  </r>
  <r>
    <n v="2608"/>
    <x v="2607"/>
    <x v="2606"/>
    <n v="8000"/>
    <n v="17914"/>
    <x v="0"/>
    <x v="0"/>
    <x v="0"/>
    <n v="1489536000"/>
    <n v="1485976468"/>
    <x v="1"/>
    <n v="304"/>
    <x v="0"/>
    <x v="36"/>
    <n v="2.2392500000000002"/>
    <x v="1920"/>
    <x v="2"/>
    <x v="36"/>
  </r>
  <r>
    <n v="2609"/>
    <x v="2608"/>
    <x v="2607"/>
    <n v="35000"/>
    <n v="106330.39"/>
    <x v="0"/>
    <x v="0"/>
    <x v="0"/>
    <n v="1342330951"/>
    <n v="1339738951"/>
    <x v="1"/>
    <n v="676"/>
    <x v="0"/>
    <x v="36"/>
    <n v="3.038011142857143"/>
    <x v="1921"/>
    <x v="2"/>
    <x v="36"/>
  </r>
  <r>
    <n v="2610"/>
    <x v="2609"/>
    <x v="2608"/>
    <n v="22765"/>
    <n v="32172.66"/>
    <x v="0"/>
    <x v="0"/>
    <x v="0"/>
    <n v="1471849140"/>
    <n v="1468444125"/>
    <x v="1"/>
    <n v="577"/>
    <x v="0"/>
    <x v="36"/>
    <n v="1.4132510432681749"/>
    <x v="1922"/>
    <x v="2"/>
    <x v="36"/>
  </r>
  <r>
    <n v="2611"/>
    <x v="2610"/>
    <x v="2609"/>
    <n v="11000"/>
    <n v="306970"/>
    <x v="0"/>
    <x v="12"/>
    <x v="3"/>
    <n v="1483397940"/>
    <n v="1480493014"/>
    <x v="1"/>
    <n v="3663"/>
    <x v="0"/>
    <x v="36"/>
    <n v="27.906363636363636"/>
    <x v="1923"/>
    <x v="2"/>
    <x v="36"/>
  </r>
  <r>
    <n v="2612"/>
    <x v="2611"/>
    <x v="2610"/>
    <n v="10000"/>
    <n v="17176.13"/>
    <x v="0"/>
    <x v="0"/>
    <x v="0"/>
    <n v="1420773970"/>
    <n v="1418095570"/>
    <x v="1"/>
    <n v="294"/>
    <x v="0"/>
    <x v="36"/>
    <n v="1.7176130000000001"/>
    <x v="1924"/>
    <x v="2"/>
    <x v="36"/>
  </r>
  <r>
    <n v="2613"/>
    <x v="2612"/>
    <x v="2611"/>
    <n v="7500"/>
    <n v="7576"/>
    <x v="0"/>
    <x v="0"/>
    <x v="0"/>
    <n v="1348256294"/>
    <n v="1345664294"/>
    <x v="1"/>
    <n v="28"/>
    <x v="0"/>
    <x v="36"/>
    <n v="1.0101333333333333"/>
    <x v="1925"/>
    <x v="2"/>
    <x v="36"/>
  </r>
  <r>
    <n v="2614"/>
    <x v="2613"/>
    <x v="2612"/>
    <n v="10500"/>
    <n v="10710"/>
    <x v="0"/>
    <x v="0"/>
    <x v="0"/>
    <n v="1398834000"/>
    <n v="1396371612"/>
    <x v="1"/>
    <n v="100"/>
    <x v="0"/>
    <x v="36"/>
    <n v="1.02"/>
    <x v="1926"/>
    <x v="2"/>
    <x v="36"/>
  </r>
  <r>
    <n v="2615"/>
    <x v="2614"/>
    <x v="2613"/>
    <n v="2001"/>
    <n v="3397"/>
    <x v="0"/>
    <x v="1"/>
    <x v="1"/>
    <n v="1462017600"/>
    <n v="1458820564"/>
    <x v="0"/>
    <n v="72"/>
    <x v="0"/>
    <x v="36"/>
    <n v="1.6976511744127936"/>
    <x v="1927"/>
    <x v="2"/>
    <x v="36"/>
  </r>
  <r>
    <n v="2616"/>
    <x v="2615"/>
    <x v="2614"/>
    <n v="25000"/>
    <n v="28633.5"/>
    <x v="0"/>
    <x v="0"/>
    <x v="0"/>
    <n v="1440546729"/>
    <n v="1437954729"/>
    <x v="1"/>
    <n v="238"/>
    <x v="0"/>
    <x v="36"/>
    <n v="1.14534"/>
    <x v="1928"/>
    <x v="2"/>
    <x v="36"/>
  </r>
  <r>
    <n v="2617"/>
    <x v="2616"/>
    <x v="2615"/>
    <n v="500"/>
    <n v="4388"/>
    <x v="0"/>
    <x v="0"/>
    <x v="0"/>
    <n v="1413838751"/>
    <n v="1411246751"/>
    <x v="1"/>
    <n v="159"/>
    <x v="0"/>
    <x v="36"/>
    <n v="8.7759999999999998"/>
    <x v="1929"/>
    <x v="2"/>
    <x v="36"/>
  </r>
  <r>
    <n v="2618"/>
    <x v="2617"/>
    <x v="2616"/>
    <n v="15000"/>
    <n v="15808"/>
    <x v="0"/>
    <x v="0"/>
    <x v="0"/>
    <n v="1449000061"/>
    <n v="1443812461"/>
    <x v="1"/>
    <n v="77"/>
    <x v="0"/>
    <x v="36"/>
    <n v="1.0538666666666667"/>
    <x v="1930"/>
    <x v="2"/>
    <x v="36"/>
  </r>
  <r>
    <n v="2619"/>
    <x v="2618"/>
    <x v="2617"/>
    <n v="1000"/>
    <n v="1884"/>
    <x v="0"/>
    <x v="0"/>
    <x v="0"/>
    <n v="1445598000"/>
    <n v="1443302004"/>
    <x v="1"/>
    <n v="53"/>
    <x v="0"/>
    <x v="36"/>
    <n v="1.8839999999999999"/>
    <x v="1931"/>
    <x v="2"/>
    <x v="36"/>
  </r>
  <r>
    <n v="2620"/>
    <x v="2619"/>
    <x v="2618"/>
    <n v="65000"/>
    <n v="93374"/>
    <x v="0"/>
    <x v="2"/>
    <x v="2"/>
    <n v="1444525200"/>
    <n v="1441339242"/>
    <x v="1"/>
    <n v="1251"/>
    <x v="0"/>
    <x v="36"/>
    <n v="1.436523076923077"/>
    <x v="1932"/>
    <x v="2"/>
    <x v="36"/>
  </r>
  <r>
    <n v="2621"/>
    <x v="2620"/>
    <x v="2619"/>
    <n v="15000"/>
    <n v="21882"/>
    <x v="0"/>
    <x v="0"/>
    <x v="0"/>
    <n v="1432230988"/>
    <n v="1429638988"/>
    <x v="1"/>
    <n v="465"/>
    <x v="0"/>
    <x v="36"/>
    <n v="1.4588000000000001"/>
    <x v="1933"/>
    <x v="2"/>
    <x v="36"/>
  </r>
  <r>
    <n v="2622"/>
    <x v="2621"/>
    <x v="2620"/>
    <n v="1500"/>
    <n v="1967.76"/>
    <x v="0"/>
    <x v="13"/>
    <x v="3"/>
    <n v="1483120216"/>
    <n v="1479232216"/>
    <x v="0"/>
    <n v="74"/>
    <x v="0"/>
    <x v="36"/>
    <n v="1.3118399999999999"/>
    <x v="1934"/>
    <x v="2"/>
    <x v="36"/>
  </r>
  <r>
    <n v="2623"/>
    <x v="2622"/>
    <x v="2621"/>
    <n v="2000"/>
    <n v="2280"/>
    <x v="0"/>
    <x v="0"/>
    <x v="0"/>
    <n v="1480658966"/>
    <n v="1479449366"/>
    <x v="0"/>
    <n v="62"/>
    <x v="0"/>
    <x v="36"/>
    <n v="1.1399999999999999"/>
    <x v="1935"/>
    <x v="2"/>
    <x v="36"/>
  </r>
  <r>
    <n v="2624"/>
    <x v="2623"/>
    <x v="2622"/>
    <n v="8000"/>
    <n v="110353.65"/>
    <x v="0"/>
    <x v="0"/>
    <x v="0"/>
    <n v="1347530822"/>
    <n v="1345716422"/>
    <x v="0"/>
    <n v="3468"/>
    <x v="0"/>
    <x v="36"/>
    <n v="13.794206249999998"/>
    <x v="1936"/>
    <x v="2"/>
    <x v="36"/>
  </r>
  <r>
    <n v="2625"/>
    <x v="2624"/>
    <x v="2623"/>
    <n v="150"/>
    <n v="1434"/>
    <x v="0"/>
    <x v="12"/>
    <x v="3"/>
    <n v="1478723208"/>
    <n v="1476559608"/>
    <x v="0"/>
    <n v="52"/>
    <x v="0"/>
    <x v="36"/>
    <n v="9.56"/>
    <x v="1937"/>
    <x v="2"/>
    <x v="36"/>
  </r>
  <r>
    <n v="2626"/>
    <x v="2625"/>
    <x v="2624"/>
    <n v="2500"/>
    <n v="2800"/>
    <x v="0"/>
    <x v="0"/>
    <x v="0"/>
    <n v="1433343869"/>
    <n v="1430751869"/>
    <x v="0"/>
    <n v="50"/>
    <x v="0"/>
    <x v="36"/>
    <n v="1.1200000000000001"/>
    <x v="150"/>
    <x v="2"/>
    <x v="36"/>
  </r>
  <r>
    <n v="2627"/>
    <x v="2626"/>
    <x v="2625"/>
    <n v="150"/>
    <n v="970"/>
    <x v="0"/>
    <x v="0"/>
    <x v="0"/>
    <n v="1448571261"/>
    <n v="1445975661"/>
    <x v="0"/>
    <n v="45"/>
    <x v="0"/>
    <x v="36"/>
    <n v="6.4666666666666668"/>
    <x v="1938"/>
    <x v="2"/>
    <x v="36"/>
  </r>
  <r>
    <n v="2628"/>
    <x v="2627"/>
    <x v="2626"/>
    <n v="839"/>
    <n v="926"/>
    <x v="0"/>
    <x v="0"/>
    <x v="0"/>
    <n v="1417389067"/>
    <n v="1415661067"/>
    <x v="0"/>
    <n v="21"/>
    <x v="0"/>
    <x v="36"/>
    <n v="1.1036948748510131"/>
    <x v="1939"/>
    <x v="2"/>
    <x v="36"/>
  </r>
  <r>
    <n v="2629"/>
    <x v="2628"/>
    <x v="2627"/>
    <n v="5000"/>
    <n v="6387"/>
    <x v="0"/>
    <x v="1"/>
    <x v="1"/>
    <n v="1431608122"/>
    <n v="1429016122"/>
    <x v="0"/>
    <n v="100"/>
    <x v="0"/>
    <x v="36"/>
    <n v="1.2774000000000001"/>
    <x v="1940"/>
    <x v="2"/>
    <x v="36"/>
  </r>
  <r>
    <n v="2630"/>
    <x v="2629"/>
    <x v="2628"/>
    <n v="2000"/>
    <n v="3158"/>
    <x v="0"/>
    <x v="2"/>
    <x v="2"/>
    <n v="1467280800"/>
    <n v="1464921112"/>
    <x v="0"/>
    <n v="81"/>
    <x v="0"/>
    <x v="36"/>
    <n v="1.579"/>
    <x v="1941"/>
    <x v="2"/>
    <x v="36"/>
  </r>
  <r>
    <n v="2631"/>
    <x v="2630"/>
    <x v="2629"/>
    <n v="20000"/>
    <n v="22933.05"/>
    <x v="0"/>
    <x v="0"/>
    <x v="0"/>
    <n v="1440907427"/>
    <n v="1438488227"/>
    <x v="0"/>
    <n v="286"/>
    <x v="0"/>
    <x v="36"/>
    <n v="1.1466525000000001"/>
    <x v="1942"/>
    <x v="2"/>
    <x v="36"/>
  </r>
  <r>
    <n v="2632"/>
    <x v="2631"/>
    <x v="2630"/>
    <n v="1070"/>
    <n v="1466"/>
    <x v="0"/>
    <x v="0"/>
    <x v="0"/>
    <n v="1464485339"/>
    <n v="1462325339"/>
    <x v="0"/>
    <n v="42"/>
    <x v="0"/>
    <x v="36"/>
    <n v="1.3700934579439252"/>
    <x v="1943"/>
    <x v="2"/>
    <x v="36"/>
  </r>
  <r>
    <n v="2633"/>
    <x v="2632"/>
    <x v="2631"/>
    <n v="5000"/>
    <n v="17731"/>
    <x v="0"/>
    <x v="0"/>
    <x v="0"/>
    <n v="1393542000"/>
    <n v="1390938332"/>
    <x v="0"/>
    <n v="199"/>
    <x v="0"/>
    <x v="36"/>
    <n v="3.5461999999999998"/>
    <x v="1944"/>
    <x v="2"/>
    <x v="36"/>
  </r>
  <r>
    <n v="2634"/>
    <x v="2633"/>
    <x v="2632"/>
    <n v="930"/>
    <n v="986"/>
    <x v="0"/>
    <x v="0"/>
    <x v="0"/>
    <n v="1475163921"/>
    <n v="1472571921"/>
    <x v="0"/>
    <n v="25"/>
    <x v="0"/>
    <x v="36"/>
    <n v="1.0602150537634409"/>
    <x v="1945"/>
    <x v="2"/>
    <x v="36"/>
  </r>
  <r>
    <n v="2635"/>
    <x v="2634"/>
    <x v="2633"/>
    <n v="11500"/>
    <n v="11500"/>
    <x v="0"/>
    <x v="5"/>
    <x v="5"/>
    <n v="1425937761"/>
    <n v="1422917361"/>
    <x v="0"/>
    <n v="84"/>
    <x v="0"/>
    <x v="36"/>
    <n v="1"/>
    <x v="1946"/>
    <x v="2"/>
    <x v="36"/>
  </r>
  <r>
    <n v="2636"/>
    <x v="2635"/>
    <x v="2634"/>
    <n v="1000"/>
    <n v="1873"/>
    <x v="0"/>
    <x v="0"/>
    <x v="0"/>
    <n v="1476579600"/>
    <n v="1474641914"/>
    <x v="0"/>
    <n v="50"/>
    <x v="0"/>
    <x v="36"/>
    <n v="1.873"/>
    <x v="1947"/>
    <x v="2"/>
    <x v="36"/>
  </r>
  <r>
    <n v="2637"/>
    <x v="2636"/>
    <x v="2635"/>
    <n v="500"/>
    <n v="831"/>
    <x v="0"/>
    <x v="0"/>
    <x v="0"/>
    <n v="1476277875"/>
    <n v="1474895475"/>
    <x v="0"/>
    <n v="26"/>
    <x v="0"/>
    <x v="36"/>
    <n v="1.6619999999999999"/>
    <x v="1948"/>
    <x v="2"/>
    <x v="36"/>
  </r>
  <r>
    <n v="2638"/>
    <x v="2637"/>
    <x v="2636"/>
    <n v="347"/>
    <n v="353"/>
    <x v="0"/>
    <x v="0"/>
    <x v="0"/>
    <n v="1421358895"/>
    <n v="1418766895"/>
    <x v="0"/>
    <n v="14"/>
    <x v="0"/>
    <x v="36"/>
    <n v="1.0172910662824208"/>
    <x v="1949"/>
    <x v="2"/>
    <x v="36"/>
  </r>
  <r>
    <n v="2639"/>
    <x v="2638"/>
    <x v="2637"/>
    <n v="300"/>
    <n v="492"/>
    <x v="0"/>
    <x v="1"/>
    <x v="1"/>
    <n v="1424378748"/>
    <n v="1421786748"/>
    <x v="0"/>
    <n v="49"/>
    <x v="0"/>
    <x v="36"/>
    <n v="1.64"/>
    <x v="1950"/>
    <x v="2"/>
    <x v="36"/>
  </r>
  <r>
    <n v="2640"/>
    <x v="2639"/>
    <x v="2638"/>
    <n v="3000"/>
    <n v="3170"/>
    <x v="0"/>
    <x v="0"/>
    <x v="0"/>
    <n v="1433735474"/>
    <n v="1428551474"/>
    <x v="0"/>
    <n v="69"/>
    <x v="0"/>
    <x v="36"/>
    <n v="1.0566666666666666"/>
    <x v="1951"/>
    <x v="2"/>
    <x v="36"/>
  </r>
  <r>
    <n v="2641"/>
    <x v="2640"/>
    <x v="2639"/>
    <n v="1500"/>
    <n v="15"/>
    <x v="2"/>
    <x v="0"/>
    <x v="0"/>
    <n v="1410811740"/>
    <n v="1409341863"/>
    <x v="0"/>
    <n v="1"/>
    <x v="1"/>
    <x v="36"/>
    <n v="0.01"/>
    <x v="2"/>
    <x v="2"/>
    <x v="36"/>
  </r>
  <r>
    <n v="2642"/>
    <x v="2641"/>
    <x v="2640"/>
    <n v="500000"/>
    <n v="0"/>
    <x v="2"/>
    <x v="12"/>
    <x v="3"/>
    <n v="1468565820"/>
    <n v="1465970108"/>
    <x v="0"/>
    <n v="0"/>
    <x v="1"/>
    <x v="36"/>
    <n v="0"/>
    <x v="121"/>
    <x v="2"/>
    <x v="36"/>
  </r>
  <r>
    <n v="2643"/>
    <x v="2642"/>
    <x v="2641"/>
    <n v="1000000"/>
    <n v="335597.31"/>
    <x v="1"/>
    <x v="0"/>
    <x v="0"/>
    <n v="1482307140"/>
    <n v="1479218315"/>
    <x v="1"/>
    <n v="1501"/>
    <x v="1"/>
    <x v="36"/>
    <n v="0.33559730999999998"/>
    <x v="1952"/>
    <x v="2"/>
    <x v="36"/>
  </r>
  <r>
    <n v="2644"/>
    <x v="2643"/>
    <x v="2642"/>
    <n v="100000"/>
    <n v="2053"/>
    <x v="1"/>
    <x v="0"/>
    <x v="0"/>
    <n v="1489172435"/>
    <n v="1486580435"/>
    <x v="1"/>
    <n v="52"/>
    <x v="1"/>
    <x v="36"/>
    <n v="2.053E-2"/>
    <x v="1953"/>
    <x v="2"/>
    <x v="36"/>
  </r>
  <r>
    <n v="2645"/>
    <x v="2644"/>
    <x v="2643"/>
    <n v="20000"/>
    <n v="2100"/>
    <x v="1"/>
    <x v="2"/>
    <x v="2"/>
    <n v="1415481203"/>
    <n v="1412885603"/>
    <x v="1"/>
    <n v="23"/>
    <x v="1"/>
    <x v="36"/>
    <n v="0.105"/>
    <x v="1954"/>
    <x v="2"/>
    <x v="36"/>
  </r>
  <r>
    <n v="2646"/>
    <x v="2645"/>
    <x v="2644"/>
    <n v="500000"/>
    <n v="42086.42"/>
    <x v="1"/>
    <x v="0"/>
    <x v="0"/>
    <n v="1441783869"/>
    <n v="1439191869"/>
    <x v="1"/>
    <n v="535"/>
    <x v="1"/>
    <x v="36"/>
    <n v="8.4172839999999999E-2"/>
    <x v="1955"/>
    <x v="2"/>
    <x v="36"/>
  </r>
  <r>
    <n v="2647"/>
    <x v="2646"/>
    <x v="2645"/>
    <n v="2500"/>
    <n v="36"/>
    <x v="1"/>
    <x v="5"/>
    <x v="5"/>
    <n v="1439533019"/>
    <n v="1436941019"/>
    <x v="0"/>
    <n v="3"/>
    <x v="1"/>
    <x v="36"/>
    <n v="1.44E-2"/>
    <x v="1053"/>
    <x v="2"/>
    <x v="36"/>
  </r>
  <r>
    <n v="2648"/>
    <x v="2647"/>
    <x v="2646"/>
    <n v="12000"/>
    <n v="106"/>
    <x v="1"/>
    <x v="0"/>
    <x v="0"/>
    <n v="1457543360"/>
    <n v="1454951360"/>
    <x v="0"/>
    <n v="6"/>
    <x v="1"/>
    <x v="36"/>
    <n v="8.8333333333333337E-3"/>
    <x v="1956"/>
    <x v="2"/>
    <x v="36"/>
  </r>
  <r>
    <n v="2649"/>
    <x v="2648"/>
    <x v="2647"/>
    <n v="125000"/>
    <n v="124"/>
    <x v="1"/>
    <x v="0"/>
    <x v="0"/>
    <n v="1454370941"/>
    <n v="1449186941"/>
    <x v="0"/>
    <n v="3"/>
    <x v="1"/>
    <x v="36"/>
    <n v="9.9200000000000004E-4"/>
    <x v="1957"/>
    <x v="2"/>
    <x v="36"/>
  </r>
  <r>
    <n v="2650"/>
    <x v="2649"/>
    <x v="2648"/>
    <n v="60000"/>
    <n v="358"/>
    <x v="1"/>
    <x v="0"/>
    <x v="0"/>
    <n v="1482332343"/>
    <n v="1479740343"/>
    <x v="0"/>
    <n v="5"/>
    <x v="1"/>
    <x v="36"/>
    <n v="5.966666666666667E-3"/>
    <x v="1958"/>
    <x v="2"/>
    <x v="36"/>
  </r>
  <r>
    <n v="2651"/>
    <x v="2650"/>
    <x v="2649"/>
    <n v="280000"/>
    <n v="5233"/>
    <x v="1"/>
    <x v="0"/>
    <x v="0"/>
    <n v="1450380009"/>
    <n v="1447960809"/>
    <x v="0"/>
    <n v="17"/>
    <x v="1"/>
    <x v="36"/>
    <n v="1.8689285714285714E-2"/>
    <x v="1959"/>
    <x v="2"/>
    <x v="36"/>
  </r>
  <r>
    <n v="2652"/>
    <x v="2651"/>
    <x v="2650"/>
    <n v="100000"/>
    <n v="885"/>
    <x v="1"/>
    <x v="2"/>
    <x v="2"/>
    <n v="1418183325"/>
    <n v="1415591325"/>
    <x v="0"/>
    <n v="11"/>
    <x v="1"/>
    <x v="36"/>
    <n v="8.8500000000000002E-3"/>
    <x v="1960"/>
    <x v="2"/>
    <x v="36"/>
  </r>
  <r>
    <n v="2653"/>
    <x v="2652"/>
    <x v="2651"/>
    <n v="51000"/>
    <n v="5876"/>
    <x v="1"/>
    <x v="0"/>
    <x v="0"/>
    <n v="1402632000"/>
    <n v="1399909127"/>
    <x v="0"/>
    <n v="70"/>
    <x v="1"/>
    <x v="36"/>
    <n v="0.1152156862745098"/>
    <x v="1961"/>
    <x v="2"/>
    <x v="36"/>
  </r>
  <r>
    <n v="2654"/>
    <x v="2653"/>
    <x v="2652"/>
    <n v="100000"/>
    <n v="51"/>
    <x v="1"/>
    <x v="0"/>
    <x v="0"/>
    <n v="1429622726"/>
    <n v="1424442326"/>
    <x v="0"/>
    <n v="6"/>
    <x v="1"/>
    <x v="36"/>
    <n v="5.1000000000000004E-4"/>
    <x v="439"/>
    <x v="2"/>
    <x v="36"/>
  </r>
  <r>
    <n v="2655"/>
    <x v="2654"/>
    <x v="2653"/>
    <n v="15000"/>
    <n v="3155"/>
    <x v="1"/>
    <x v="0"/>
    <x v="0"/>
    <n v="1455048000"/>
    <n v="1452631647"/>
    <x v="0"/>
    <n v="43"/>
    <x v="1"/>
    <x v="36"/>
    <n v="0.21033333333333334"/>
    <x v="1962"/>
    <x v="2"/>
    <x v="36"/>
  </r>
  <r>
    <n v="2656"/>
    <x v="2655"/>
    <x v="2654"/>
    <n v="150000"/>
    <n v="17155"/>
    <x v="1"/>
    <x v="0"/>
    <x v="0"/>
    <n v="1489345200"/>
    <n v="1485966688"/>
    <x v="0"/>
    <n v="152"/>
    <x v="1"/>
    <x v="36"/>
    <n v="0.11436666666666667"/>
    <x v="1963"/>
    <x v="2"/>
    <x v="36"/>
  </r>
  <r>
    <n v="2657"/>
    <x v="2656"/>
    <x v="2655"/>
    <n v="30000"/>
    <n v="5621.38"/>
    <x v="1"/>
    <x v="0"/>
    <x v="0"/>
    <n v="1470187800"/>
    <n v="1467325053"/>
    <x v="0"/>
    <n v="59"/>
    <x v="1"/>
    <x v="36"/>
    <n v="0.18737933333333334"/>
    <x v="1964"/>
    <x v="2"/>
    <x v="36"/>
  </r>
  <r>
    <n v="2658"/>
    <x v="2657"/>
    <x v="2656"/>
    <n v="98000"/>
    <n v="91"/>
    <x v="1"/>
    <x v="0"/>
    <x v="0"/>
    <n v="1469913194"/>
    <n v="1467321194"/>
    <x v="0"/>
    <n v="4"/>
    <x v="1"/>
    <x v="36"/>
    <n v="9.2857142857142856E-4"/>
    <x v="1965"/>
    <x v="2"/>
    <x v="36"/>
  </r>
  <r>
    <n v="2659"/>
    <x v="2658"/>
    <x v="2657"/>
    <n v="49000"/>
    <n v="1333"/>
    <x v="1"/>
    <x v="0"/>
    <x v="0"/>
    <n v="1429321210"/>
    <n v="1426729210"/>
    <x v="0"/>
    <n v="10"/>
    <x v="1"/>
    <x v="36"/>
    <n v="2.720408163265306E-2"/>
    <x v="1966"/>
    <x v="2"/>
    <x v="36"/>
  </r>
  <r>
    <n v="2660"/>
    <x v="2659"/>
    <x v="2658"/>
    <n v="20000"/>
    <n v="19"/>
    <x v="1"/>
    <x v="0"/>
    <x v="0"/>
    <n v="1448388418"/>
    <n v="1443200818"/>
    <x v="0"/>
    <n v="5"/>
    <x v="1"/>
    <x v="36"/>
    <n v="9.5E-4"/>
    <x v="1967"/>
    <x v="2"/>
    <x v="36"/>
  </r>
  <r>
    <n v="2661"/>
    <x v="2660"/>
    <x v="2659"/>
    <n v="5000"/>
    <n v="5145"/>
    <x v="0"/>
    <x v="0"/>
    <x v="0"/>
    <n v="1382742010"/>
    <n v="1380150010"/>
    <x v="0"/>
    <n v="60"/>
    <x v="0"/>
    <x v="37"/>
    <n v="1.0289999999999999"/>
    <x v="1968"/>
    <x v="2"/>
    <x v="37"/>
  </r>
  <r>
    <n v="2662"/>
    <x v="2661"/>
    <x v="2660"/>
    <n v="20000"/>
    <n v="21360"/>
    <x v="0"/>
    <x v="0"/>
    <x v="0"/>
    <n v="1440179713"/>
    <n v="1437587713"/>
    <x v="0"/>
    <n v="80"/>
    <x v="0"/>
    <x v="37"/>
    <n v="1.0680000000000001"/>
    <x v="1969"/>
    <x v="2"/>
    <x v="37"/>
  </r>
  <r>
    <n v="2663"/>
    <x v="2662"/>
    <x v="2661"/>
    <n v="20000"/>
    <n v="20919.25"/>
    <x v="0"/>
    <x v="5"/>
    <x v="5"/>
    <n v="1441378800"/>
    <n v="1438873007"/>
    <x v="0"/>
    <n v="56"/>
    <x v="0"/>
    <x v="37"/>
    <n v="1.0459624999999999"/>
    <x v="1970"/>
    <x v="2"/>
    <x v="37"/>
  </r>
  <r>
    <n v="2664"/>
    <x v="2663"/>
    <x v="2662"/>
    <n v="17500"/>
    <n v="18100"/>
    <x v="0"/>
    <x v="0"/>
    <x v="0"/>
    <n v="1449644340"/>
    <n v="1446683797"/>
    <x v="0"/>
    <n v="104"/>
    <x v="0"/>
    <x v="37"/>
    <n v="1.0342857142857143"/>
    <x v="1971"/>
    <x v="2"/>
    <x v="37"/>
  </r>
  <r>
    <n v="2665"/>
    <x v="2664"/>
    <x v="2663"/>
    <n v="3500"/>
    <n v="4310"/>
    <x v="0"/>
    <x v="0"/>
    <x v="0"/>
    <n v="1430774974"/>
    <n v="1426886974"/>
    <x v="0"/>
    <n v="46"/>
    <x v="0"/>
    <x v="37"/>
    <n v="1.2314285714285715"/>
    <x v="1972"/>
    <x v="2"/>
    <x v="37"/>
  </r>
  <r>
    <n v="2666"/>
    <x v="2665"/>
    <x v="2664"/>
    <n v="10000"/>
    <n v="15929.51"/>
    <x v="0"/>
    <x v="0"/>
    <x v="0"/>
    <n v="1443214800"/>
    <n v="1440008439"/>
    <x v="0"/>
    <n v="206"/>
    <x v="0"/>
    <x v="37"/>
    <n v="1.592951"/>
    <x v="1973"/>
    <x v="2"/>
    <x v="37"/>
  </r>
  <r>
    <n v="2667"/>
    <x v="2666"/>
    <x v="2665"/>
    <n v="1500"/>
    <n v="1660"/>
    <x v="0"/>
    <x v="0"/>
    <x v="0"/>
    <n v="1455142416"/>
    <n v="1452550416"/>
    <x v="0"/>
    <n v="18"/>
    <x v="0"/>
    <x v="37"/>
    <n v="1.1066666666666667"/>
    <x v="1974"/>
    <x v="2"/>
    <x v="37"/>
  </r>
  <r>
    <n v="2668"/>
    <x v="2667"/>
    <x v="2666"/>
    <n v="1000"/>
    <n v="1707"/>
    <x v="0"/>
    <x v="5"/>
    <x v="5"/>
    <n v="1447079520"/>
    <n v="1443449265"/>
    <x v="0"/>
    <n v="28"/>
    <x v="0"/>
    <x v="37"/>
    <n v="1.7070000000000001"/>
    <x v="1975"/>
    <x v="2"/>
    <x v="37"/>
  </r>
  <r>
    <n v="2669"/>
    <x v="2668"/>
    <x v="2667"/>
    <n v="800"/>
    <n v="1001"/>
    <x v="0"/>
    <x v="0"/>
    <x v="0"/>
    <n v="1452387096"/>
    <n v="1447203096"/>
    <x v="0"/>
    <n v="11"/>
    <x v="0"/>
    <x v="37"/>
    <n v="1.25125"/>
    <x v="1976"/>
    <x v="2"/>
    <x v="37"/>
  </r>
  <r>
    <n v="2670"/>
    <x v="2669"/>
    <x v="2668"/>
    <n v="38888"/>
    <n v="2495"/>
    <x v="2"/>
    <x v="2"/>
    <x v="2"/>
    <n v="1406593780"/>
    <n v="1404174580"/>
    <x v="1"/>
    <n v="60"/>
    <x v="1"/>
    <x v="37"/>
    <n v="6.4158609339642042E-2"/>
    <x v="1977"/>
    <x v="2"/>
    <x v="37"/>
  </r>
  <r>
    <n v="2671"/>
    <x v="2670"/>
    <x v="2669"/>
    <n v="25000"/>
    <n v="2836"/>
    <x v="2"/>
    <x v="0"/>
    <x v="0"/>
    <n v="1419017880"/>
    <n v="1416419916"/>
    <x v="1"/>
    <n v="84"/>
    <x v="1"/>
    <x v="37"/>
    <n v="0.11344"/>
    <x v="1978"/>
    <x v="2"/>
    <x v="37"/>
  </r>
  <r>
    <n v="2672"/>
    <x v="2671"/>
    <x v="2670"/>
    <n v="10000"/>
    <n v="3319"/>
    <x v="2"/>
    <x v="0"/>
    <x v="0"/>
    <n v="1451282400"/>
    <n v="1449436390"/>
    <x v="1"/>
    <n v="47"/>
    <x v="1"/>
    <x v="37"/>
    <n v="0.33189999999999997"/>
    <x v="1979"/>
    <x v="2"/>
    <x v="37"/>
  </r>
  <r>
    <n v="2673"/>
    <x v="2672"/>
    <x v="2671"/>
    <n v="40000"/>
    <n v="11032"/>
    <x v="2"/>
    <x v="0"/>
    <x v="0"/>
    <n v="1414622700"/>
    <n v="1412081999"/>
    <x v="1"/>
    <n v="66"/>
    <x v="1"/>
    <x v="37"/>
    <n v="0.27579999999999999"/>
    <x v="1980"/>
    <x v="2"/>
    <x v="37"/>
  </r>
  <r>
    <n v="2674"/>
    <x v="2673"/>
    <x v="2672"/>
    <n v="35000"/>
    <n v="21994"/>
    <x v="2"/>
    <x v="0"/>
    <x v="0"/>
    <n v="1467694740"/>
    <n v="1465398670"/>
    <x v="1"/>
    <n v="171"/>
    <x v="1"/>
    <x v="37"/>
    <n v="0.62839999999999996"/>
    <x v="1981"/>
    <x v="2"/>
    <x v="37"/>
  </r>
  <r>
    <n v="2675"/>
    <x v="2674"/>
    <x v="2673"/>
    <n v="25000"/>
    <n v="1897"/>
    <x v="2"/>
    <x v="0"/>
    <x v="0"/>
    <n v="1415655289"/>
    <n v="1413059689"/>
    <x v="1"/>
    <n v="29"/>
    <x v="1"/>
    <x v="37"/>
    <n v="7.5880000000000003E-2"/>
    <x v="1982"/>
    <x v="2"/>
    <x v="37"/>
  </r>
  <r>
    <n v="2676"/>
    <x v="2675"/>
    <x v="2674"/>
    <n v="2100"/>
    <n v="1058"/>
    <x v="2"/>
    <x v="5"/>
    <x v="5"/>
    <n v="1463929174"/>
    <n v="1461337174"/>
    <x v="0"/>
    <n v="9"/>
    <x v="1"/>
    <x v="37"/>
    <n v="0.50380952380952382"/>
    <x v="1983"/>
    <x v="2"/>
    <x v="37"/>
  </r>
  <r>
    <n v="2677"/>
    <x v="2676"/>
    <x v="2675"/>
    <n v="19500"/>
    <n v="3415"/>
    <x v="2"/>
    <x v="0"/>
    <x v="0"/>
    <n v="1404348143"/>
    <n v="1401756143"/>
    <x v="0"/>
    <n v="27"/>
    <x v="1"/>
    <x v="37"/>
    <n v="0.17512820512820512"/>
    <x v="1984"/>
    <x v="2"/>
    <x v="37"/>
  </r>
  <r>
    <n v="2678"/>
    <x v="2677"/>
    <x v="2676"/>
    <n v="8000000"/>
    <n v="1100"/>
    <x v="2"/>
    <x v="3"/>
    <x v="3"/>
    <n v="1443121765"/>
    <n v="1440529765"/>
    <x v="0"/>
    <n v="2"/>
    <x v="1"/>
    <x v="37"/>
    <n v="1.3750000000000001E-4"/>
    <x v="1985"/>
    <x v="2"/>
    <x v="37"/>
  </r>
  <r>
    <n v="2679"/>
    <x v="2678"/>
    <x v="2677"/>
    <n v="40000"/>
    <n v="132"/>
    <x v="2"/>
    <x v="0"/>
    <x v="0"/>
    <n v="1425081694"/>
    <n v="1422489694"/>
    <x v="0"/>
    <n v="3"/>
    <x v="1"/>
    <x v="37"/>
    <n v="3.3E-3"/>
    <x v="895"/>
    <x v="2"/>
    <x v="37"/>
  </r>
  <r>
    <n v="2680"/>
    <x v="2679"/>
    <x v="2678"/>
    <n v="32000"/>
    <n v="276"/>
    <x v="2"/>
    <x v="3"/>
    <x v="3"/>
    <n v="1459915491"/>
    <n v="1457327091"/>
    <x v="0"/>
    <n v="4"/>
    <x v="1"/>
    <x v="37"/>
    <n v="8.6250000000000007E-3"/>
    <x v="160"/>
    <x v="2"/>
    <x v="37"/>
  </r>
  <r>
    <n v="2681"/>
    <x v="2680"/>
    <x v="2679"/>
    <n v="8000"/>
    <n v="55"/>
    <x v="2"/>
    <x v="0"/>
    <x v="0"/>
    <n v="1405027750"/>
    <n v="1402867750"/>
    <x v="0"/>
    <n v="2"/>
    <x v="1"/>
    <x v="19"/>
    <n v="6.875E-3"/>
    <x v="446"/>
    <x v="7"/>
    <x v="19"/>
  </r>
  <r>
    <n v="2682"/>
    <x v="2681"/>
    <x v="2680"/>
    <n v="6000"/>
    <n v="1698"/>
    <x v="2"/>
    <x v="0"/>
    <x v="0"/>
    <n v="1416635940"/>
    <n v="1413838540"/>
    <x v="0"/>
    <n v="20"/>
    <x v="1"/>
    <x v="19"/>
    <n v="0.28299999999999997"/>
    <x v="1986"/>
    <x v="7"/>
    <x v="19"/>
  </r>
  <r>
    <n v="2683"/>
    <x v="2682"/>
    <x v="2681"/>
    <n v="15000"/>
    <n v="36"/>
    <x v="2"/>
    <x v="0"/>
    <x v="0"/>
    <n v="1425233240"/>
    <n v="1422641240"/>
    <x v="0"/>
    <n v="3"/>
    <x v="1"/>
    <x v="19"/>
    <n v="2.3999999999999998E-3"/>
    <x v="1053"/>
    <x v="7"/>
    <x v="19"/>
  </r>
  <r>
    <n v="2684"/>
    <x v="2683"/>
    <x v="2682"/>
    <n v="70000"/>
    <n v="800"/>
    <x v="2"/>
    <x v="0"/>
    <x v="0"/>
    <n v="1407621425"/>
    <n v="1404165425"/>
    <x v="0"/>
    <n v="4"/>
    <x v="1"/>
    <x v="19"/>
    <n v="1.1428571428571429E-2"/>
    <x v="444"/>
    <x v="7"/>
    <x v="19"/>
  </r>
  <r>
    <n v="2685"/>
    <x v="2684"/>
    <x v="2683"/>
    <n v="50000"/>
    <n v="10"/>
    <x v="2"/>
    <x v="0"/>
    <x v="0"/>
    <n v="1430149330"/>
    <n v="1424968930"/>
    <x v="0"/>
    <n v="1"/>
    <x v="1"/>
    <x v="19"/>
    <n v="2.0000000000000001E-4"/>
    <x v="119"/>
    <x v="7"/>
    <x v="19"/>
  </r>
  <r>
    <n v="2686"/>
    <x v="2685"/>
    <x v="2684"/>
    <n v="30000"/>
    <n v="0"/>
    <x v="2"/>
    <x v="0"/>
    <x v="0"/>
    <n v="1412119423"/>
    <n v="1410391423"/>
    <x v="0"/>
    <n v="0"/>
    <x v="1"/>
    <x v="19"/>
    <n v="0"/>
    <x v="121"/>
    <x v="7"/>
    <x v="19"/>
  </r>
  <r>
    <n v="2687"/>
    <x v="2686"/>
    <x v="2685"/>
    <n v="15000"/>
    <n v="0"/>
    <x v="2"/>
    <x v="0"/>
    <x v="0"/>
    <n v="1435591318"/>
    <n v="1432999318"/>
    <x v="0"/>
    <n v="0"/>
    <x v="1"/>
    <x v="19"/>
    <n v="0"/>
    <x v="121"/>
    <x v="7"/>
    <x v="19"/>
  </r>
  <r>
    <n v="2688"/>
    <x v="2687"/>
    <x v="2686"/>
    <n v="50000"/>
    <n v="74"/>
    <x v="2"/>
    <x v="0"/>
    <x v="0"/>
    <n v="1424746800"/>
    <n v="1422067870"/>
    <x v="0"/>
    <n v="14"/>
    <x v="1"/>
    <x v="19"/>
    <n v="1.48E-3"/>
    <x v="1987"/>
    <x v="7"/>
    <x v="19"/>
  </r>
  <r>
    <n v="2689"/>
    <x v="2688"/>
    <x v="2687"/>
    <n v="35000"/>
    <n v="1"/>
    <x v="2"/>
    <x v="0"/>
    <x v="0"/>
    <n v="1469919890"/>
    <n v="1467327890"/>
    <x v="0"/>
    <n v="1"/>
    <x v="1"/>
    <x v="19"/>
    <n v="2.8571428571428571E-5"/>
    <x v="120"/>
    <x v="7"/>
    <x v="19"/>
  </r>
  <r>
    <n v="2690"/>
    <x v="2689"/>
    <x v="2688"/>
    <n v="80000"/>
    <n v="8586"/>
    <x v="2"/>
    <x v="0"/>
    <x v="0"/>
    <n v="1433298676"/>
    <n v="1429410676"/>
    <x v="0"/>
    <n v="118"/>
    <x v="1"/>
    <x v="19"/>
    <n v="0.107325"/>
    <x v="1988"/>
    <x v="7"/>
    <x v="19"/>
  </r>
  <r>
    <n v="2691"/>
    <x v="2690"/>
    <x v="2689"/>
    <n v="65000"/>
    <n v="35"/>
    <x v="2"/>
    <x v="5"/>
    <x v="5"/>
    <n v="1431278557"/>
    <n v="1427390557"/>
    <x v="0"/>
    <n v="2"/>
    <x v="1"/>
    <x v="19"/>
    <n v="5.3846153846153844E-4"/>
    <x v="844"/>
    <x v="7"/>
    <x v="19"/>
  </r>
  <r>
    <n v="2692"/>
    <x v="2691"/>
    <x v="2690"/>
    <n v="3500"/>
    <n v="25"/>
    <x v="2"/>
    <x v="0"/>
    <x v="0"/>
    <n v="1427266860"/>
    <n v="1424678460"/>
    <x v="0"/>
    <n v="1"/>
    <x v="1"/>
    <x v="19"/>
    <n v="7.1428571428571426E-3"/>
    <x v="384"/>
    <x v="7"/>
    <x v="19"/>
  </r>
  <r>
    <n v="2693"/>
    <x v="2692"/>
    <x v="2691"/>
    <n v="5000"/>
    <n v="40"/>
    <x v="2"/>
    <x v="0"/>
    <x v="0"/>
    <n v="1407899966"/>
    <n v="1405307966"/>
    <x v="0"/>
    <n v="3"/>
    <x v="1"/>
    <x v="19"/>
    <n v="8.0000000000000002E-3"/>
    <x v="140"/>
    <x v="7"/>
    <x v="19"/>
  </r>
  <r>
    <n v="2694"/>
    <x v="2693"/>
    <x v="2692"/>
    <n v="30000"/>
    <n v="1"/>
    <x v="2"/>
    <x v="0"/>
    <x v="0"/>
    <n v="1411701739"/>
    <n v="1409109739"/>
    <x v="0"/>
    <n v="1"/>
    <x v="1"/>
    <x v="19"/>
    <n v="3.3333333333333335E-5"/>
    <x v="120"/>
    <x v="7"/>
    <x v="19"/>
  </r>
  <r>
    <n v="2695"/>
    <x v="2694"/>
    <x v="2693"/>
    <n v="15000"/>
    <n v="71"/>
    <x v="2"/>
    <x v="0"/>
    <x v="0"/>
    <n v="1428981718"/>
    <n v="1423801318"/>
    <x v="0"/>
    <n v="3"/>
    <x v="1"/>
    <x v="19"/>
    <n v="4.7333333333333333E-3"/>
    <x v="1989"/>
    <x v="7"/>
    <x v="19"/>
  </r>
  <r>
    <n v="2696"/>
    <x v="2695"/>
    <x v="2694"/>
    <n v="60000"/>
    <n v="3390"/>
    <x v="2"/>
    <x v="0"/>
    <x v="0"/>
    <n v="1419538560"/>
    <n v="1416600960"/>
    <x v="0"/>
    <n v="38"/>
    <x v="1"/>
    <x v="19"/>
    <n v="5.6500000000000002E-2"/>
    <x v="1990"/>
    <x v="7"/>
    <x v="19"/>
  </r>
  <r>
    <n v="2697"/>
    <x v="2696"/>
    <x v="2695"/>
    <n v="23000"/>
    <n v="6061"/>
    <x v="2"/>
    <x v="0"/>
    <x v="0"/>
    <n v="1438552800"/>
    <n v="1435876423"/>
    <x v="0"/>
    <n v="52"/>
    <x v="1"/>
    <x v="19"/>
    <n v="0.26352173913043481"/>
    <x v="1991"/>
    <x v="7"/>
    <x v="19"/>
  </r>
  <r>
    <n v="2698"/>
    <x v="2697"/>
    <x v="2696"/>
    <n v="8000"/>
    <n v="26.01"/>
    <x v="2"/>
    <x v="0"/>
    <x v="0"/>
    <n v="1403904808"/>
    <n v="1401312808"/>
    <x v="0"/>
    <n v="2"/>
    <x v="1"/>
    <x v="19"/>
    <n v="3.2512500000000002E-3"/>
    <x v="1992"/>
    <x v="7"/>
    <x v="19"/>
  </r>
  <r>
    <n v="2699"/>
    <x v="2698"/>
    <x v="2697"/>
    <n v="2"/>
    <n v="0"/>
    <x v="2"/>
    <x v="5"/>
    <x v="5"/>
    <n v="1407533463"/>
    <n v="1404941463"/>
    <x v="0"/>
    <n v="0"/>
    <x v="1"/>
    <x v="19"/>
    <n v="0"/>
    <x v="121"/>
    <x v="7"/>
    <x v="19"/>
  </r>
  <r>
    <n v="2700"/>
    <x v="2699"/>
    <x v="2698"/>
    <n v="9999"/>
    <n v="70"/>
    <x v="2"/>
    <x v="0"/>
    <x v="0"/>
    <n v="1411073972"/>
    <n v="1408481972"/>
    <x v="0"/>
    <n v="4"/>
    <x v="1"/>
    <x v="19"/>
    <n v="7.0007000700070005E-3"/>
    <x v="844"/>
    <x v="7"/>
    <x v="19"/>
  </r>
  <r>
    <n v="2701"/>
    <x v="2700"/>
    <x v="2699"/>
    <n v="3400"/>
    <n v="1570"/>
    <x v="3"/>
    <x v="17"/>
    <x v="3"/>
    <n v="1491586534"/>
    <n v="1488911734"/>
    <x v="0"/>
    <n v="46"/>
    <x v="1"/>
    <x v="38"/>
    <n v="0.46176470588235297"/>
    <x v="1993"/>
    <x v="1"/>
    <x v="38"/>
  </r>
  <r>
    <n v="2702"/>
    <x v="2701"/>
    <x v="2700"/>
    <n v="10000"/>
    <n v="3441"/>
    <x v="3"/>
    <x v="0"/>
    <x v="0"/>
    <n v="1491416077"/>
    <n v="1488827677"/>
    <x v="1"/>
    <n v="26"/>
    <x v="1"/>
    <x v="38"/>
    <n v="0.34410000000000002"/>
    <x v="1994"/>
    <x v="1"/>
    <x v="38"/>
  </r>
  <r>
    <n v="2703"/>
    <x v="2702"/>
    <x v="2701"/>
    <n v="40000"/>
    <n v="41500"/>
    <x v="3"/>
    <x v="14"/>
    <x v="10"/>
    <n v="1490196830"/>
    <n v="1485016430"/>
    <x v="0"/>
    <n v="45"/>
    <x v="1"/>
    <x v="38"/>
    <n v="1.0375000000000001"/>
    <x v="1995"/>
    <x v="1"/>
    <x v="38"/>
  </r>
  <r>
    <n v="2704"/>
    <x v="2703"/>
    <x v="2702"/>
    <n v="19000"/>
    <n v="1145"/>
    <x v="3"/>
    <x v="0"/>
    <x v="0"/>
    <n v="1491421314"/>
    <n v="1487709714"/>
    <x v="0"/>
    <n v="7"/>
    <x v="1"/>
    <x v="38"/>
    <n v="6.0263157894736845E-2"/>
    <x v="1996"/>
    <x v="1"/>
    <x v="38"/>
  </r>
  <r>
    <n v="2705"/>
    <x v="2704"/>
    <x v="2703"/>
    <n v="16500"/>
    <n v="1739"/>
    <x v="3"/>
    <x v="0"/>
    <x v="0"/>
    <n v="1490389158"/>
    <n v="1486504758"/>
    <x v="0"/>
    <n v="8"/>
    <x v="1"/>
    <x v="38"/>
    <n v="0.10539393939393939"/>
    <x v="1997"/>
    <x v="1"/>
    <x v="38"/>
  </r>
  <r>
    <n v="2706"/>
    <x v="2705"/>
    <x v="2704"/>
    <n v="35000"/>
    <n v="39304"/>
    <x v="0"/>
    <x v="0"/>
    <x v="0"/>
    <n v="1413442740"/>
    <n v="1410937483"/>
    <x v="1"/>
    <n v="263"/>
    <x v="0"/>
    <x v="38"/>
    <n v="1.1229714285714285"/>
    <x v="1998"/>
    <x v="1"/>
    <x v="38"/>
  </r>
  <r>
    <n v="2707"/>
    <x v="2706"/>
    <x v="2705"/>
    <n v="8000"/>
    <n v="28067.57"/>
    <x v="0"/>
    <x v="0"/>
    <x v="0"/>
    <n v="1369637940"/>
    <n v="1367088443"/>
    <x v="1"/>
    <n v="394"/>
    <x v="0"/>
    <x v="38"/>
    <n v="3.50844625"/>
    <x v="1999"/>
    <x v="1"/>
    <x v="38"/>
  </r>
  <r>
    <n v="2708"/>
    <x v="2707"/>
    <x v="2706"/>
    <n v="20000"/>
    <n v="46643.07"/>
    <x v="0"/>
    <x v="1"/>
    <x v="1"/>
    <n v="1469119526"/>
    <n v="1463935526"/>
    <x v="1"/>
    <n v="1049"/>
    <x v="0"/>
    <x v="38"/>
    <n v="2.3321535"/>
    <x v="2000"/>
    <x v="1"/>
    <x v="38"/>
  </r>
  <r>
    <n v="2709"/>
    <x v="2708"/>
    <x v="2707"/>
    <n v="50000"/>
    <n v="50803"/>
    <x v="0"/>
    <x v="0"/>
    <x v="0"/>
    <n v="1475553540"/>
    <n v="1472528141"/>
    <x v="1"/>
    <n v="308"/>
    <x v="0"/>
    <x v="38"/>
    <n v="1.01606"/>
    <x v="2001"/>
    <x v="1"/>
    <x v="38"/>
  </r>
  <r>
    <n v="2710"/>
    <x v="2709"/>
    <x v="2708"/>
    <n v="60000"/>
    <n v="92340.21"/>
    <x v="0"/>
    <x v="0"/>
    <x v="0"/>
    <n v="1407549600"/>
    <n v="1404797428"/>
    <x v="1"/>
    <n v="1088"/>
    <x v="0"/>
    <x v="38"/>
    <n v="1.5390035000000002"/>
    <x v="2002"/>
    <x v="1"/>
    <x v="38"/>
  </r>
  <r>
    <n v="2711"/>
    <x v="2710"/>
    <x v="2709"/>
    <n v="3910"/>
    <n v="3938"/>
    <x v="0"/>
    <x v="1"/>
    <x v="1"/>
    <n v="1403301660"/>
    <n v="1400694790"/>
    <x v="1"/>
    <n v="73"/>
    <x v="0"/>
    <x v="38"/>
    <n v="1.007161125319693"/>
    <x v="2003"/>
    <x v="1"/>
    <x v="38"/>
  </r>
  <r>
    <n v="2712"/>
    <x v="2711"/>
    <x v="2710"/>
    <n v="5500"/>
    <n v="7226"/>
    <x v="0"/>
    <x v="0"/>
    <x v="0"/>
    <n v="1373738400"/>
    <n v="1370568560"/>
    <x v="1"/>
    <n v="143"/>
    <x v="0"/>
    <x v="38"/>
    <n v="1.3138181818181818"/>
    <x v="2004"/>
    <x v="1"/>
    <x v="38"/>
  </r>
  <r>
    <n v="2713"/>
    <x v="2712"/>
    <x v="2711"/>
    <n v="150000"/>
    <n v="153362"/>
    <x v="0"/>
    <x v="0"/>
    <x v="0"/>
    <n v="1450971684"/>
    <n v="1447515684"/>
    <x v="1"/>
    <n v="1420"/>
    <x v="0"/>
    <x v="38"/>
    <n v="1.0224133333333334"/>
    <x v="2005"/>
    <x v="1"/>
    <x v="38"/>
  </r>
  <r>
    <n v="2714"/>
    <x v="2713"/>
    <x v="2712"/>
    <n v="25000"/>
    <n v="29089"/>
    <x v="0"/>
    <x v="0"/>
    <x v="0"/>
    <n v="1476486000"/>
    <n v="1474040596"/>
    <x v="1"/>
    <n v="305"/>
    <x v="0"/>
    <x v="38"/>
    <n v="1.1635599999999999"/>
    <x v="2006"/>
    <x v="1"/>
    <x v="38"/>
  </r>
  <r>
    <n v="2715"/>
    <x v="2714"/>
    <x v="2713"/>
    <n v="12000"/>
    <n v="31754.69"/>
    <x v="0"/>
    <x v="0"/>
    <x v="0"/>
    <n v="1456047228"/>
    <n v="1453109628"/>
    <x v="1"/>
    <n v="551"/>
    <x v="0"/>
    <x v="38"/>
    <n v="2.6462241666666664"/>
    <x v="2007"/>
    <x v="1"/>
    <x v="38"/>
  </r>
  <r>
    <n v="2716"/>
    <x v="2715"/>
    <x v="2714"/>
    <n v="10000"/>
    <n v="11998.01"/>
    <x v="0"/>
    <x v="12"/>
    <x v="3"/>
    <n v="1444291193"/>
    <n v="1441699193"/>
    <x v="1"/>
    <n v="187"/>
    <x v="0"/>
    <x v="38"/>
    <n v="1.1998010000000001"/>
    <x v="2008"/>
    <x v="1"/>
    <x v="38"/>
  </r>
  <r>
    <n v="2717"/>
    <x v="2716"/>
    <x v="2715"/>
    <n v="25000"/>
    <n v="30026"/>
    <x v="0"/>
    <x v="0"/>
    <x v="0"/>
    <n v="1417906649"/>
    <n v="1414015049"/>
    <x v="1"/>
    <n v="325"/>
    <x v="0"/>
    <x v="38"/>
    <n v="1.2010400000000001"/>
    <x v="2009"/>
    <x v="1"/>
    <x v="38"/>
  </r>
  <r>
    <n v="2718"/>
    <x v="2717"/>
    <x v="2716"/>
    <n v="18000"/>
    <n v="18645"/>
    <x v="0"/>
    <x v="0"/>
    <x v="0"/>
    <n v="1462316400"/>
    <n v="1459865945"/>
    <x v="1"/>
    <n v="148"/>
    <x v="0"/>
    <x v="38"/>
    <n v="1.0358333333333334"/>
    <x v="2010"/>
    <x v="1"/>
    <x v="38"/>
  </r>
  <r>
    <n v="2719"/>
    <x v="2718"/>
    <x v="2717"/>
    <n v="6000"/>
    <n v="6530"/>
    <x v="0"/>
    <x v="0"/>
    <x v="0"/>
    <n v="1460936694"/>
    <n v="1455756294"/>
    <x v="0"/>
    <n v="69"/>
    <x v="0"/>
    <x v="38"/>
    <n v="1.0883333333333334"/>
    <x v="2011"/>
    <x v="1"/>
    <x v="38"/>
  </r>
  <r>
    <n v="2720"/>
    <x v="2719"/>
    <x v="2718"/>
    <n v="25000"/>
    <n v="29531"/>
    <x v="0"/>
    <x v="0"/>
    <x v="0"/>
    <n v="1478866253"/>
    <n v="1476270653"/>
    <x v="0"/>
    <n v="173"/>
    <x v="0"/>
    <x v="38"/>
    <n v="1.1812400000000001"/>
    <x v="2012"/>
    <x v="1"/>
    <x v="38"/>
  </r>
  <r>
    <n v="2721"/>
    <x v="2720"/>
    <x v="2719"/>
    <n v="750"/>
    <n v="10965"/>
    <x v="0"/>
    <x v="1"/>
    <x v="1"/>
    <n v="1378494000"/>
    <n v="1375880598"/>
    <x v="0"/>
    <n v="269"/>
    <x v="0"/>
    <x v="30"/>
    <n v="14.62"/>
    <x v="2013"/>
    <x v="2"/>
    <x v="30"/>
  </r>
  <r>
    <n v="2722"/>
    <x v="2721"/>
    <x v="2720"/>
    <n v="5000"/>
    <n v="12627"/>
    <x v="0"/>
    <x v="0"/>
    <x v="0"/>
    <n v="1485722053"/>
    <n v="1480538053"/>
    <x v="0"/>
    <n v="185"/>
    <x v="0"/>
    <x v="30"/>
    <n v="2.5253999999999999"/>
    <x v="2014"/>
    <x v="2"/>
    <x v="30"/>
  </r>
  <r>
    <n v="2723"/>
    <x v="2722"/>
    <x v="2721"/>
    <n v="12000"/>
    <n v="16806"/>
    <x v="0"/>
    <x v="0"/>
    <x v="0"/>
    <n v="1420060088"/>
    <n v="1414872488"/>
    <x v="0"/>
    <n v="176"/>
    <x v="0"/>
    <x v="30"/>
    <n v="1.4005000000000001"/>
    <x v="2015"/>
    <x v="2"/>
    <x v="30"/>
  </r>
  <r>
    <n v="2724"/>
    <x v="2723"/>
    <x v="2722"/>
    <n v="2468"/>
    <n v="7326.88"/>
    <x v="0"/>
    <x v="1"/>
    <x v="1"/>
    <n v="1439625059"/>
    <n v="1436860259"/>
    <x v="0"/>
    <n v="1019"/>
    <x v="0"/>
    <x v="30"/>
    <n v="2.9687520259319289"/>
    <x v="2016"/>
    <x v="2"/>
    <x v="30"/>
  </r>
  <r>
    <n v="2725"/>
    <x v="2724"/>
    <x v="2723"/>
    <n v="40000"/>
    <n v="57817"/>
    <x v="0"/>
    <x v="5"/>
    <x v="5"/>
    <n v="1488390735"/>
    <n v="1484070735"/>
    <x v="0"/>
    <n v="113"/>
    <x v="0"/>
    <x v="30"/>
    <n v="1.445425"/>
    <x v="2017"/>
    <x v="2"/>
    <x v="30"/>
  </r>
  <r>
    <n v="2726"/>
    <x v="2725"/>
    <x v="2724"/>
    <n v="100000"/>
    <n v="105745"/>
    <x v="0"/>
    <x v="0"/>
    <x v="0"/>
    <n v="1461333311"/>
    <n v="1458741311"/>
    <x v="0"/>
    <n v="404"/>
    <x v="0"/>
    <x v="30"/>
    <n v="1.05745"/>
    <x v="2018"/>
    <x v="2"/>
    <x v="30"/>
  </r>
  <r>
    <n v="2727"/>
    <x v="2726"/>
    <x v="2725"/>
    <n v="10000"/>
    <n v="49321"/>
    <x v="0"/>
    <x v="0"/>
    <x v="0"/>
    <n v="1438964063"/>
    <n v="1436804063"/>
    <x v="0"/>
    <n v="707"/>
    <x v="0"/>
    <x v="30"/>
    <n v="4.9321000000000002"/>
    <x v="2019"/>
    <x v="2"/>
    <x v="30"/>
  </r>
  <r>
    <n v="2728"/>
    <x v="2727"/>
    <x v="2726"/>
    <n v="15000"/>
    <n v="30274"/>
    <x v="0"/>
    <x v="0"/>
    <x v="0"/>
    <n v="1451485434"/>
    <n v="1448461434"/>
    <x v="0"/>
    <n v="392"/>
    <x v="0"/>
    <x v="30"/>
    <n v="2.0182666666666669"/>
    <x v="2020"/>
    <x v="2"/>
    <x v="30"/>
  </r>
  <r>
    <n v="2729"/>
    <x v="2728"/>
    <x v="2727"/>
    <n v="7500"/>
    <n v="7833"/>
    <x v="0"/>
    <x v="0"/>
    <x v="0"/>
    <n v="1430459197"/>
    <n v="1427867197"/>
    <x v="0"/>
    <n v="23"/>
    <x v="0"/>
    <x v="30"/>
    <n v="1.0444"/>
    <x v="2021"/>
    <x v="2"/>
    <x v="30"/>
  </r>
  <r>
    <n v="2730"/>
    <x v="2729"/>
    <x v="2728"/>
    <n v="27000"/>
    <n v="45979.01"/>
    <x v="0"/>
    <x v="0"/>
    <x v="0"/>
    <n v="1366635575"/>
    <n v="1363611575"/>
    <x v="0"/>
    <n v="682"/>
    <x v="0"/>
    <x v="30"/>
    <n v="1.7029262962962963"/>
    <x v="2022"/>
    <x v="2"/>
    <x v="30"/>
  </r>
  <r>
    <n v="2731"/>
    <x v="2730"/>
    <x v="2729"/>
    <n v="30000"/>
    <n v="31291"/>
    <x v="0"/>
    <x v="0"/>
    <x v="0"/>
    <n v="1413604800"/>
    <n v="1408624622"/>
    <x v="0"/>
    <n v="37"/>
    <x v="0"/>
    <x v="30"/>
    <n v="1.0430333333333333"/>
    <x v="2023"/>
    <x v="2"/>
    <x v="30"/>
  </r>
  <r>
    <n v="2732"/>
    <x v="2731"/>
    <x v="2730"/>
    <n v="12000"/>
    <n v="14190"/>
    <x v="0"/>
    <x v="0"/>
    <x v="0"/>
    <n v="1369699200"/>
    <n v="1366917828"/>
    <x v="0"/>
    <n v="146"/>
    <x v="0"/>
    <x v="30"/>
    <n v="1.1825000000000001"/>
    <x v="2024"/>
    <x v="2"/>
    <x v="30"/>
  </r>
  <r>
    <n v="2733"/>
    <x v="2732"/>
    <x v="2731"/>
    <n v="50000"/>
    <n v="53769"/>
    <x v="0"/>
    <x v="0"/>
    <x v="0"/>
    <n v="1428643974"/>
    <n v="1423463574"/>
    <x v="0"/>
    <n v="119"/>
    <x v="0"/>
    <x v="30"/>
    <n v="1.07538"/>
    <x v="2025"/>
    <x v="2"/>
    <x v="30"/>
  </r>
  <r>
    <n v="2734"/>
    <x v="2733"/>
    <x v="2732"/>
    <n v="1"/>
    <n v="22603"/>
    <x v="0"/>
    <x v="0"/>
    <x v="0"/>
    <n v="1476395940"/>
    <n v="1473782592"/>
    <x v="0"/>
    <n v="163"/>
    <x v="0"/>
    <x v="30"/>
    <n v="22603"/>
    <x v="2026"/>
    <x v="2"/>
    <x v="30"/>
  </r>
  <r>
    <n v="2735"/>
    <x v="2734"/>
    <x v="2733"/>
    <n v="750"/>
    <n v="7336.01"/>
    <x v="0"/>
    <x v="1"/>
    <x v="1"/>
    <n v="1363204800"/>
    <n v="1360551250"/>
    <x v="0"/>
    <n v="339"/>
    <x v="0"/>
    <x v="30"/>
    <n v="9.7813466666666677"/>
    <x v="2027"/>
    <x v="2"/>
    <x v="30"/>
  </r>
  <r>
    <n v="2736"/>
    <x v="2735"/>
    <x v="2734"/>
    <n v="8000"/>
    <n v="9832"/>
    <x v="0"/>
    <x v="5"/>
    <x v="5"/>
    <n v="1398268773"/>
    <n v="1395676773"/>
    <x v="0"/>
    <n v="58"/>
    <x v="0"/>
    <x v="30"/>
    <n v="1.2290000000000001"/>
    <x v="2028"/>
    <x v="2"/>
    <x v="30"/>
  </r>
  <r>
    <n v="2737"/>
    <x v="2736"/>
    <x v="2735"/>
    <n v="30000"/>
    <n v="73818.240000000005"/>
    <x v="0"/>
    <x v="0"/>
    <x v="0"/>
    <n v="1389812400"/>
    <n v="1386108087"/>
    <x v="0"/>
    <n v="456"/>
    <x v="0"/>
    <x v="30"/>
    <n v="2.4606080000000001"/>
    <x v="2029"/>
    <x v="2"/>
    <x v="30"/>
  </r>
  <r>
    <n v="2738"/>
    <x v="2737"/>
    <x v="2736"/>
    <n v="5000"/>
    <n v="7397"/>
    <x v="0"/>
    <x v="0"/>
    <x v="0"/>
    <n v="1478402804"/>
    <n v="1473218804"/>
    <x v="0"/>
    <n v="15"/>
    <x v="0"/>
    <x v="30"/>
    <n v="1.4794"/>
    <x v="2030"/>
    <x v="2"/>
    <x v="30"/>
  </r>
  <r>
    <n v="2739"/>
    <x v="2738"/>
    <x v="2737"/>
    <n v="1100"/>
    <n v="4225"/>
    <x v="0"/>
    <x v="1"/>
    <x v="1"/>
    <n v="1399324717"/>
    <n v="1395436717"/>
    <x v="0"/>
    <n v="191"/>
    <x v="0"/>
    <x v="30"/>
    <n v="3.8409090909090908"/>
    <x v="2031"/>
    <x v="2"/>
    <x v="30"/>
  </r>
  <r>
    <n v="2740"/>
    <x v="2739"/>
    <x v="2738"/>
    <n v="300"/>
    <n v="310"/>
    <x v="0"/>
    <x v="0"/>
    <x v="0"/>
    <n v="1426117552"/>
    <n v="1423529152"/>
    <x v="0"/>
    <n v="17"/>
    <x v="0"/>
    <x v="30"/>
    <n v="1.0333333333333334"/>
    <x v="2032"/>
    <x v="2"/>
    <x v="30"/>
  </r>
  <r>
    <n v="2741"/>
    <x v="2740"/>
    <x v="2739"/>
    <n v="8000"/>
    <n v="35"/>
    <x v="2"/>
    <x v="0"/>
    <x v="0"/>
    <n v="1413770820"/>
    <n v="1412005602"/>
    <x v="0"/>
    <n v="4"/>
    <x v="1"/>
    <x v="39"/>
    <n v="4.3750000000000004E-3"/>
    <x v="440"/>
    <x v="3"/>
    <x v="39"/>
  </r>
  <r>
    <n v="2742"/>
    <x v="2741"/>
    <x v="2740"/>
    <n v="2500"/>
    <n v="731"/>
    <x v="2"/>
    <x v="0"/>
    <x v="0"/>
    <n v="1337102187"/>
    <n v="1335892587"/>
    <x v="0"/>
    <n v="18"/>
    <x v="1"/>
    <x v="39"/>
    <n v="0.29239999999999999"/>
    <x v="2033"/>
    <x v="3"/>
    <x v="39"/>
  </r>
  <r>
    <n v="2743"/>
    <x v="2742"/>
    <x v="2741"/>
    <n v="5999"/>
    <n v="0"/>
    <x v="2"/>
    <x v="0"/>
    <x v="0"/>
    <n v="1476863607"/>
    <n v="1474271607"/>
    <x v="0"/>
    <n v="0"/>
    <x v="1"/>
    <x v="39"/>
    <n v="0"/>
    <x v="121"/>
    <x v="3"/>
    <x v="39"/>
  </r>
  <r>
    <n v="2744"/>
    <x v="2743"/>
    <x v="2742"/>
    <n v="16000"/>
    <n v="835"/>
    <x v="2"/>
    <x v="0"/>
    <x v="0"/>
    <n v="1330478998"/>
    <n v="1327886998"/>
    <x v="0"/>
    <n v="22"/>
    <x v="1"/>
    <x v="39"/>
    <n v="5.2187499999999998E-2"/>
    <x v="2034"/>
    <x v="3"/>
    <x v="39"/>
  </r>
  <r>
    <n v="2745"/>
    <x v="2744"/>
    <x v="2743"/>
    <n v="8000"/>
    <n v="1751"/>
    <x v="2"/>
    <x v="0"/>
    <x v="0"/>
    <n v="1342309368"/>
    <n v="1337125368"/>
    <x v="0"/>
    <n v="49"/>
    <x v="1"/>
    <x v="39"/>
    <n v="0.21887499999999999"/>
    <x v="2035"/>
    <x v="3"/>
    <x v="39"/>
  </r>
  <r>
    <n v="2746"/>
    <x v="2745"/>
    <x v="2744"/>
    <n v="3000"/>
    <n v="801"/>
    <x v="2"/>
    <x v="0"/>
    <x v="0"/>
    <n v="1409337911"/>
    <n v="1406745911"/>
    <x v="0"/>
    <n v="19"/>
    <x v="1"/>
    <x v="39"/>
    <n v="0.26700000000000002"/>
    <x v="2036"/>
    <x v="3"/>
    <x v="39"/>
  </r>
  <r>
    <n v="2747"/>
    <x v="2746"/>
    <x v="2745"/>
    <n v="500"/>
    <n v="140"/>
    <x v="2"/>
    <x v="0"/>
    <x v="0"/>
    <n v="1339816200"/>
    <n v="1337095997"/>
    <x v="0"/>
    <n v="4"/>
    <x v="1"/>
    <x v="39"/>
    <n v="0.28000000000000003"/>
    <x v="436"/>
    <x v="3"/>
    <x v="39"/>
  </r>
  <r>
    <n v="2748"/>
    <x v="2747"/>
    <x v="2746"/>
    <n v="5000"/>
    <n v="53"/>
    <x v="2"/>
    <x v="0"/>
    <x v="0"/>
    <n v="1472835802"/>
    <n v="1470243802"/>
    <x v="0"/>
    <n v="4"/>
    <x v="1"/>
    <x v="39"/>
    <n v="1.06E-2"/>
    <x v="514"/>
    <x v="3"/>
    <x v="39"/>
  </r>
  <r>
    <n v="2749"/>
    <x v="2748"/>
    <x v="2747"/>
    <n v="10000"/>
    <n v="110"/>
    <x v="2"/>
    <x v="0"/>
    <x v="0"/>
    <n v="1428171037"/>
    <n v="1425582637"/>
    <x v="0"/>
    <n v="2"/>
    <x v="1"/>
    <x v="39"/>
    <n v="1.0999999999999999E-2"/>
    <x v="698"/>
    <x v="3"/>
    <x v="39"/>
  </r>
  <r>
    <n v="2750"/>
    <x v="2749"/>
    <x v="2748"/>
    <n v="1999"/>
    <n v="0"/>
    <x v="2"/>
    <x v="0"/>
    <x v="0"/>
    <n v="1341086400"/>
    <n v="1340055345"/>
    <x v="0"/>
    <n v="0"/>
    <x v="1"/>
    <x v="39"/>
    <n v="0"/>
    <x v="121"/>
    <x v="3"/>
    <x v="39"/>
  </r>
  <r>
    <n v="2751"/>
    <x v="2750"/>
    <x v="2749"/>
    <n v="3274"/>
    <n v="0"/>
    <x v="2"/>
    <x v="0"/>
    <x v="0"/>
    <n v="1403039842"/>
    <n v="1397855842"/>
    <x v="0"/>
    <n v="0"/>
    <x v="1"/>
    <x v="39"/>
    <n v="0"/>
    <x v="121"/>
    <x v="3"/>
    <x v="39"/>
  </r>
  <r>
    <n v="2752"/>
    <x v="2751"/>
    <x v="2750"/>
    <n v="4800"/>
    <n v="550"/>
    <x v="2"/>
    <x v="0"/>
    <x v="0"/>
    <n v="1324232504"/>
    <n v="1320776504"/>
    <x v="0"/>
    <n v="14"/>
    <x v="1"/>
    <x v="39"/>
    <n v="0.11458333333333333"/>
    <x v="2037"/>
    <x v="3"/>
    <x v="39"/>
  </r>
  <r>
    <n v="2753"/>
    <x v="2752"/>
    <x v="2751"/>
    <n v="2000"/>
    <n v="380"/>
    <x v="2"/>
    <x v="0"/>
    <x v="0"/>
    <n v="1346017023"/>
    <n v="1343425023"/>
    <x v="0"/>
    <n v="8"/>
    <x v="1"/>
    <x v="39"/>
    <n v="0.19"/>
    <x v="125"/>
    <x v="3"/>
    <x v="39"/>
  </r>
  <r>
    <n v="2754"/>
    <x v="2753"/>
    <x v="2752"/>
    <n v="10000"/>
    <n v="0"/>
    <x v="2"/>
    <x v="0"/>
    <x v="0"/>
    <n v="1410448551"/>
    <n v="1407856551"/>
    <x v="0"/>
    <n v="0"/>
    <x v="1"/>
    <x v="39"/>
    <n v="0"/>
    <x v="121"/>
    <x v="3"/>
    <x v="39"/>
  </r>
  <r>
    <n v="2755"/>
    <x v="2754"/>
    <x v="2753"/>
    <n v="500"/>
    <n v="260"/>
    <x v="2"/>
    <x v="17"/>
    <x v="3"/>
    <n v="1428519527"/>
    <n v="1425927527"/>
    <x v="0"/>
    <n v="15"/>
    <x v="1"/>
    <x v="39"/>
    <n v="0.52"/>
    <x v="2038"/>
    <x v="3"/>
    <x v="39"/>
  </r>
  <r>
    <n v="2756"/>
    <x v="2755"/>
    <x v="2754"/>
    <n v="10000"/>
    <n v="1048"/>
    <x v="2"/>
    <x v="0"/>
    <x v="0"/>
    <n v="1389476201"/>
    <n v="1386884201"/>
    <x v="0"/>
    <n v="33"/>
    <x v="1"/>
    <x v="39"/>
    <n v="0.1048"/>
    <x v="2039"/>
    <x v="3"/>
    <x v="39"/>
  </r>
  <r>
    <n v="2757"/>
    <x v="2756"/>
    <x v="2755"/>
    <n v="1500"/>
    <n v="10"/>
    <x v="2"/>
    <x v="0"/>
    <x v="0"/>
    <n v="1470498332"/>
    <n v="1469202332"/>
    <x v="0"/>
    <n v="2"/>
    <x v="1"/>
    <x v="39"/>
    <n v="6.6666666666666671E-3"/>
    <x v="144"/>
    <x v="3"/>
    <x v="39"/>
  </r>
  <r>
    <n v="2758"/>
    <x v="2757"/>
    <x v="2756"/>
    <n v="2000"/>
    <n v="234"/>
    <x v="2"/>
    <x v="2"/>
    <x v="2"/>
    <n v="1476095783"/>
    <n v="1474886183"/>
    <x v="0"/>
    <n v="6"/>
    <x v="1"/>
    <x v="39"/>
    <n v="0.11700000000000001"/>
    <x v="498"/>
    <x v="3"/>
    <x v="39"/>
  </r>
  <r>
    <n v="2759"/>
    <x v="2758"/>
    <x v="2757"/>
    <n v="1000"/>
    <n v="105"/>
    <x v="2"/>
    <x v="2"/>
    <x v="2"/>
    <n v="1468658866"/>
    <n v="1464943666"/>
    <x v="0"/>
    <n v="2"/>
    <x v="1"/>
    <x v="39"/>
    <n v="0.105"/>
    <x v="1859"/>
    <x v="3"/>
    <x v="39"/>
  </r>
  <r>
    <n v="2760"/>
    <x v="2759"/>
    <x v="2758"/>
    <n v="5000"/>
    <n v="0"/>
    <x v="2"/>
    <x v="1"/>
    <x v="1"/>
    <n v="1371726258"/>
    <n v="1369134258"/>
    <x v="0"/>
    <n v="0"/>
    <x v="1"/>
    <x v="39"/>
    <n v="0"/>
    <x v="121"/>
    <x v="3"/>
    <x v="39"/>
  </r>
  <r>
    <n v="2761"/>
    <x v="2760"/>
    <x v="2759"/>
    <n v="5000"/>
    <n v="36"/>
    <x v="2"/>
    <x v="0"/>
    <x v="0"/>
    <n v="1357176693"/>
    <n v="1354584693"/>
    <x v="0"/>
    <n v="4"/>
    <x v="1"/>
    <x v="39"/>
    <n v="7.1999999999999998E-3"/>
    <x v="377"/>
    <x v="3"/>
    <x v="39"/>
  </r>
  <r>
    <n v="2762"/>
    <x v="2761"/>
    <x v="2760"/>
    <n v="3250"/>
    <n v="25"/>
    <x v="2"/>
    <x v="0"/>
    <x v="0"/>
    <n v="1332114795"/>
    <n v="1326934395"/>
    <x v="0"/>
    <n v="1"/>
    <x v="1"/>
    <x v="39"/>
    <n v="7.6923076923076927E-3"/>
    <x v="384"/>
    <x v="3"/>
    <x v="39"/>
  </r>
  <r>
    <n v="2763"/>
    <x v="2762"/>
    <x v="2761"/>
    <n v="39400"/>
    <n v="90"/>
    <x v="2"/>
    <x v="0"/>
    <x v="0"/>
    <n v="1369403684"/>
    <n v="1365515684"/>
    <x v="0"/>
    <n v="3"/>
    <x v="1"/>
    <x v="39"/>
    <n v="2.2842639593908631E-3"/>
    <x v="180"/>
    <x v="3"/>
    <x v="39"/>
  </r>
  <r>
    <n v="2764"/>
    <x v="2763"/>
    <x v="2762"/>
    <n v="4000"/>
    <n v="45"/>
    <x v="2"/>
    <x v="0"/>
    <x v="0"/>
    <n v="1338404400"/>
    <n v="1335855631"/>
    <x v="0"/>
    <n v="4"/>
    <x v="1"/>
    <x v="39"/>
    <n v="1.125E-2"/>
    <x v="798"/>
    <x v="3"/>
    <x v="39"/>
  </r>
  <r>
    <n v="2765"/>
    <x v="2764"/>
    <x v="2763"/>
    <n v="4000"/>
    <n v="0"/>
    <x v="2"/>
    <x v="0"/>
    <x v="0"/>
    <n v="1351432428"/>
    <n v="1350050028"/>
    <x v="0"/>
    <n v="0"/>
    <x v="1"/>
    <x v="39"/>
    <n v="0"/>
    <x v="121"/>
    <x v="3"/>
    <x v="39"/>
  </r>
  <r>
    <n v="2766"/>
    <x v="2765"/>
    <x v="2764"/>
    <n v="5000"/>
    <n v="100"/>
    <x v="2"/>
    <x v="0"/>
    <x v="0"/>
    <n v="1313078518"/>
    <n v="1310486518"/>
    <x v="0"/>
    <n v="4"/>
    <x v="1"/>
    <x v="39"/>
    <n v="0.02"/>
    <x v="384"/>
    <x v="3"/>
    <x v="39"/>
  </r>
  <r>
    <n v="2767"/>
    <x v="2766"/>
    <x v="2765"/>
    <n v="4000"/>
    <n v="34"/>
    <x v="2"/>
    <x v="5"/>
    <x v="5"/>
    <n v="1439766050"/>
    <n v="1434582050"/>
    <x v="0"/>
    <n v="3"/>
    <x v="1"/>
    <x v="39"/>
    <n v="8.5000000000000006E-3"/>
    <x v="2040"/>
    <x v="3"/>
    <x v="39"/>
  </r>
  <r>
    <n v="2768"/>
    <x v="2767"/>
    <x v="2766"/>
    <n v="7000"/>
    <n v="1002"/>
    <x v="2"/>
    <x v="0"/>
    <x v="0"/>
    <n v="1333028723"/>
    <n v="1330440323"/>
    <x v="0"/>
    <n v="34"/>
    <x v="1"/>
    <x v="39"/>
    <n v="0.14314285714285716"/>
    <x v="2041"/>
    <x v="3"/>
    <x v="39"/>
  </r>
  <r>
    <n v="2769"/>
    <x v="2768"/>
    <x v="2767"/>
    <n v="800"/>
    <n v="2"/>
    <x v="2"/>
    <x v="1"/>
    <x v="1"/>
    <n v="1401997790"/>
    <n v="1397677790"/>
    <x v="0"/>
    <n v="2"/>
    <x v="1"/>
    <x v="39"/>
    <n v="2.5000000000000001E-3"/>
    <x v="120"/>
    <x v="3"/>
    <x v="39"/>
  </r>
  <r>
    <n v="2770"/>
    <x v="2769"/>
    <x v="2768"/>
    <n v="20000"/>
    <n v="2082.25"/>
    <x v="2"/>
    <x v="0"/>
    <x v="0"/>
    <n v="1395158130"/>
    <n v="1392569730"/>
    <x v="0"/>
    <n v="33"/>
    <x v="1"/>
    <x v="39"/>
    <n v="0.1041125"/>
    <x v="2042"/>
    <x v="3"/>
    <x v="39"/>
  </r>
  <r>
    <n v="2771"/>
    <x v="2770"/>
    <x v="2769"/>
    <n v="19980"/>
    <n v="0"/>
    <x v="2"/>
    <x v="0"/>
    <x v="0"/>
    <n v="1359738000"/>
    <n v="1355489140"/>
    <x v="0"/>
    <n v="0"/>
    <x v="1"/>
    <x v="39"/>
    <n v="0"/>
    <x v="121"/>
    <x v="3"/>
    <x v="39"/>
  </r>
  <r>
    <n v="2772"/>
    <x v="2771"/>
    <x v="2770"/>
    <n v="8000"/>
    <n v="0"/>
    <x v="2"/>
    <x v="0"/>
    <x v="0"/>
    <n v="1381006294"/>
    <n v="1379710294"/>
    <x v="0"/>
    <n v="0"/>
    <x v="1"/>
    <x v="39"/>
    <n v="0"/>
    <x v="121"/>
    <x v="3"/>
    <x v="39"/>
  </r>
  <r>
    <n v="2773"/>
    <x v="2772"/>
    <x v="2771"/>
    <n v="530"/>
    <n v="1"/>
    <x v="2"/>
    <x v="5"/>
    <x v="5"/>
    <n v="1461530721"/>
    <n v="1460666721"/>
    <x v="0"/>
    <n v="1"/>
    <x v="1"/>
    <x v="39"/>
    <n v="1.8867924528301887E-3"/>
    <x v="120"/>
    <x v="3"/>
    <x v="39"/>
  </r>
  <r>
    <n v="2774"/>
    <x v="2773"/>
    <x v="2772"/>
    <n v="4000"/>
    <n v="570"/>
    <x v="2"/>
    <x v="0"/>
    <x v="0"/>
    <n v="1362711728"/>
    <n v="1360119728"/>
    <x v="0"/>
    <n v="13"/>
    <x v="1"/>
    <x v="39"/>
    <n v="0.14249999999999999"/>
    <x v="2043"/>
    <x v="3"/>
    <x v="39"/>
  </r>
  <r>
    <n v="2775"/>
    <x v="2774"/>
    <x v="2773"/>
    <n v="5000"/>
    <n v="150"/>
    <x v="2"/>
    <x v="0"/>
    <x v="0"/>
    <n v="1323994754"/>
    <n v="1321402754"/>
    <x v="0"/>
    <n v="2"/>
    <x v="1"/>
    <x v="39"/>
    <n v="0.03"/>
    <x v="766"/>
    <x v="3"/>
    <x v="39"/>
  </r>
  <r>
    <n v="2776"/>
    <x v="2775"/>
    <x v="2774"/>
    <n v="21000"/>
    <n v="1655"/>
    <x v="2"/>
    <x v="0"/>
    <x v="0"/>
    <n v="1434092876"/>
    <n v="1431414476"/>
    <x v="0"/>
    <n v="36"/>
    <x v="1"/>
    <x v="39"/>
    <n v="7.8809523809523815E-2"/>
    <x v="2044"/>
    <x v="3"/>
    <x v="39"/>
  </r>
  <r>
    <n v="2777"/>
    <x v="2776"/>
    <x v="2775"/>
    <n v="3000"/>
    <n v="10"/>
    <x v="2"/>
    <x v="0"/>
    <x v="0"/>
    <n v="1437149004"/>
    <n v="1434557004"/>
    <x v="0"/>
    <n v="1"/>
    <x v="1"/>
    <x v="39"/>
    <n v="3.3333333333333335E-3"/>
    <x v="119"/>
    <x v="3"/>
    <x v="39"/>
  </r>
  <r>
    <n v="2778"/>
    <x v="2777"/>
    <x v="2776"/>
    <n v="5500"/>
    <n v="1405"/>
    <x v="2"/>
    <x v="0"/>
    <x v="0"/>
    <n v="1409009306"/>
    <n v="1406417306"/>
    <x v="0"/>
    <n v="15"/>
    <x v="1"/>
    <x v="39"/>
    <n v="0.25545454545454543"/>
    <x v="2045"/>
    <x v="3"/>
    <x v="39"/>
  </r>
  <r>
    <n v="2779"/>
    <x v="2778"/>
    <x v="2777"/>
    <n v="2500"/>
    <n v="53"/>
    <x v="2"/>
    <x v="0"/>
    <x v="0"/>
    <n v="1448204621"/>
    <n v="1445609021"/>
    <x v="0"/>
    <n v="1"/>
    <x v="1"/>
    <x v="39"/>
    <n v="2.12E-2"/>
    <x v="450"/>
    <x v="3"/>
    <x v="39"/>
  </r>
  <r>
    <n v="2780"/>
    <x v="2779"/>
    <x v="2778"/>
    <n v="100000"/>
    <n v="0"/>
    <x v="2"/>
    <x v="13"/>
    <x v="3"/>
    <n v="1489142688"/>
    <n v="1486550688"/>
    <x v="0"/>
    <n v="0"/>
    <x v="1"/>
    <x v="39"/>
    <n v="0"/>
    <x v="121"/>
    <x v="3"/>
    <x v="39"/>
  </r>
  <r>
    <n v="2781"/>
    <x v="2780"/>
    <x v="2779"/>
    <n v="1250"/>
    <n v="1316"/>
    <x v="0"/>
    <x v="0"/>
    <x v="0"/>
    <n v="1423724400"/>
    <n v="1421274954"/>
    <x v="0"/>
    <n v="28"/>
    <x v="0"/>
    <x v="6"/>
    <n v="1.0528"/>
    <x v="1224"/>
    <x v="1"/>
    <x v="6"/>
  </r>
  <r>
    <n v="2782"/>
    <x v="2781"/>
    <x v="2780"/>
    <n v="1000"/>
    <n v="1200"/>
    <x v="0"/>
    <x v="0"/>
    <x v="0"/>
    <n v="1424149140"/>
    <n v="1421964718"/>
    <x v="0"/>
    <n v="18"/>
    <x v="0"/>
    <x v="6"/>
    <n v="1.2"/>
    <x v="590"/>
    <x v="1"/>
    <x v="6"/>
  </r>
  <r>
    <n v="2783"/>
    <x v="2782"/>
    <x v="2781"/>
    <n v="1000"/>
    <n v="1145"/>
    <x v="0"/>
    <x v="1"/>
    <x v="1"/>
    <n v="1429793446"/>
    <n v="1428583846"/>
    <x v="0"/>
    <n v="61"/>
    <x v="0"/>
    <x v="6"/>
    <n v="1.145"/>
    <x v="2046"/>
    <x v="1"/>
    <x v="6"/>
  </r>
  <r>
    <n v="2784"/>
    <x v="2783"/>
    <x v="2782"/>
    <n v="6000"/>
    <n v="7140"/>
    <x v="0"/>
    <x v="0"/>
    <x v="0"/>
    <n v="1414608843"/>
    <n v="1412794443"/>
    <x v="0"/>
    <n v="108"/>
    <x v="0"/>
    <x v="6"/>
    <n v="1.19"/>
    <x v="2047"/>
    <x v="1"/>
    <x v="6"/>
  </r>
  <r>
    <n v="2785"/>
    <x v="2784"/>
    <x v="2783"/>
    <n v="5000"/>
    <n v="5234"/>
    <x v="0"/>
    <x v="0"/>
    <x v="0"/>
    <n v="1470430800"/>
    <n v="1467865967"/>
    <x v="0"/>
    <n v="142"/>
    <x v="0"/>
    <x v="6"/>
    <n v="1.0468"/>
    <x v="2048"/>
    <x v="1"/>
    <x v="6"/>
  </r>
  <r>
    <n v="2786"/>
    <x v="2785"/>
    <x v="2784"/>
    <n v="2500"/>
    <n v="2946"/>
    <x v="0"/>
    <x v="1"/>
    <x v="1"/>
    <n v="1404913180"/>
    <n v="1403703580"/>
    <x v="0"/>
    <n v="74"/>
    <x v="0"/>
    <x v="6"/>
    <n v="1.1783999999999999"/>
    <x v="2049"/>
    <x v="1"/>
    <x v="6"/>
  </r>
  <r>
    <n v="2787"/>
    <x v="2786"/>
    <x v="2785"/>
    <n v="1000"/>
    <n v="1197"/>
    <x v="0"/>
    <x v="0"/>
    <x v="0"/>
    <n v="1405658752"/>
    <n v="1403066752"/>
    <x v="0"/>
    <n v="38"/>
    <x v="0"/>
    <x v="6"/>
    <n v="1.1970000000000001"/>
    <x v="2050"/>
    <x v="1"/>
    <x v="6"/>
  </r>
  <r>
    <n v="2788"/>
    <x v="2787"/>
    <x v="2786"/>
    <n v="2000"/>
    <n v="2050"/>
    <x v="0"/>
    <x v="0"/>
    <x v="0"/>
    <n v="1469811043"/>
    <n v="1467219043"/>
    <x v="0"/>
    <n v="20"/>
    <x v="0"/>
    <x v="6"/>
    <n v="1.0249999999999999"/>
    <x v="594"/>
    <x v="1"/>
    <x v="6"/>
  </r>
  <r>
    <n v="2789"/>
    <x v="2788"/>
    <x v="2787"/>
    <n v="3000"/>
    <n v="3035"/>
    <x v="0"/>
    <x v="0"/>
    <x v="0"/>
    <n v="1426132800"/>
    <n v="1424477934"/>
    <x v="0"/>
    <n v="24"/>
    <x v="0"/>
    <x v="6"/>
    <n v="1.0116666666666667"/>
    <x v="2051"/>
    <x v="1"/>
    <x v="6"/>
  </r>
  <r>
    <n v="2790"/>
    <x v="2789"/>
    <x v="2788"/>
    <n v="3000"/>
    <n v="3160"/>
    <x v="0"/>
    <x v="0"/>
    <x v="0"/>
    <n v="1423693903"/>
    <n v="1421101903"/>
    <x v="0"/>
    <n v="66"/>
    <x v="0"/>
    <x v="6"/>
    <n v="1.0533333333333332"/>
    <x v="2052"/>
    <x v="1"/>
    <x v="6"/>
  </r>
  <r>
    <n v="2791"/>
    <x v="2790"/>
    <x v="2789"/>
    <n v="2000"/>
    <n v="2050"/>
    <x v="0"/>
    <x v="0"/>
    <x v="0"/>
    <n v="1473393600"/>
    <n v="1470778559"/>
    <x v="0"/>
    <n v="28"/>
    <x v="0"/>
    <x v="6"/>
    <n v="1.0249999999999999"/>
    <x v="2053"/>
    <x v="1"/>
    <x v="6"/>
  </r>
  <r>
    <n v="2792"/>
    <x v="2791"/>
    <x v="2790"/>
    <n v="2000"/>
    <n v="2152"/>
    <x v="0"/>
    <x v="0"/>
    <x v="0"/>
    <n v="1439357559"/>
    <n v="1435469559"/>
    <x v="0"/>
    <n v="24"/>
    <x v="0"/>
    <x v="6"/>
    <n v="1.0760000000000001"/>
    <x v="2054"/>
    <x v="1"/>
    <x v="6"/>
  </r>
  <r>
    <n v="2793"/>
    <x v="2792"/>
    <x v="2791"/>
    <n v="10000"/>
    <n v="11056.75"/>
    <x v="0"/>
    <x v="2"/>
    <x v="2"/>
    <n v="1437473005"/>
    <n v="1434881005"/>
    <x v="0"/>
    <n v="73"/>
    <x v="0"/>
    <x v="6"/>
    <n v="1.105675"/>
    <x v="2055"/>
    <x v="1"/>
    <x v="6"/>
  </r>
  <r>
    <n v="2794"/>
    <x v="2793"/>
    <x v="2792"/>
    <n v="50"/>
    <n v="75"/>
    <x v="0"/>
    <x v="1"/>
    <x v="1"/>
    <n v="1457031600"/>
    <n v="1455640559"/>
    <x v="0"/>
    <n v="3"/>
    <x v="0"/>
    <x v="6"/>
    <n v="1.5"/>
    <x v="384"/>
    <x v="1"/>
    <x v="6"/>
  </r>
  <r>
    <n v="2795"/>
    <x v="2794"/>
    <x v="2793"/>
    <n v="700"/>
    <n v="730"/>
    <x v="0"/>
    <x v="0"/>
    <x v="0"/>
    <n v="1402095600"/>
    <n v="1400675841"/>
    <x v="0"/>
    <n v="20"/>
    <x v="0"/>
    <x v="6"/>
    <n v="1.0428571428571429"/>
    <x v="2056"/>
    <x v="1"/>
    <x v="6"/>
  </r>
  <r>
    <n v="2796"/>
    <x v="2795"/>
    <x v="2794"/>
    <n v="800"/>
    <n v="924"/>
    <x v="0"/>
    <x v="1"/>
    <x v="1"/>
    <n v="1404564028"/>
    <n v="1401972028"/>
    <x v="0"/>
    <n v="21"/>
    <x v="0"/>
    <x v="6"/>
    <n v="1.155"/>
    <x v="895"/>
    <x v="1"/>
    <x v="6"/>
  </r>
  <r>
    <n v="2797"/>
    <x v="2796"/>
    <x v="2795"/>
    <n v="8000"/>
    <n v="8211.61"/>
    <x v="0"/>
    <x v="1"/>
    <x v="1"/>
    <n v="1404858840"/>
    <n v="1402266840"/>
    <x v="0"/>
    <n v="94"/>
    <x v="0"/>
    <x v="6"/>
    <n v="1.02645125"/>
    <x v="2057"/>
    <x v="1"/>
    <x v="6"/>
  </r>
  <r>
    <n v="2798"/>
    <x v="2797"/>
    <x v="2796"/>
    <n v="5000"/>
    <n v="5070"/>
    <x v="0"/>
    <x v="1"/>
    <x v="1"/>
    <n v="1438358400"/>
    <n v="1437063121"/>
    <x v="0"/>
    <n v="139"/>
    <x v="0"/>
    <x v="6"/>
    <n v="1.014"/>
    <x v="2058"/>
    <x v="1"/>
    <x v="6"/>
  </r>
  <r>
    <n v="2799"/>
    <x v="2798"/>
    <x v="2797"/>
    <n v="5000"/>
    <n v="5831.74"/>
    <x v="0"/>
    <x v="1"/>
    <x v="1"/>
    <n v="1466179200"/>
    <n v="1463466070"/>
    <x v="0"/>
    <n v="130"/>
    <x v="0"/>
    <x v="6"/>
    <n v="1.1663479999999999"/>
    <x v="2059"/>
    <x v="1"/>
    <x v="6"/>
  </r>
  <r>
    <n v="2800"/>
    <x v="2799"/>
    <x v="2798"/>
    <n v="1000"/>
    <n v="1330"/>
    <x v="0"/>
    <x v="1"/>
    <x v="1"/>
    <n v="1420377366"/>
    <n v="1415193366"/>
    <x v="0"/>
    <n v="31"/>
    <x v="0"/>
    <x v="6"/>
    <n v="1.33"/>
    <x v="2060"/>
    <x v="1"/>
    <x v="6"/>
  </r>
  <r>
    <n v="2801"/>
    <x v="2800"/>
    <x v="2799"/>
    <n v="500"/>
    <n v="666"/>
    <x v="0"/>
    <x v="2"/>
    <x v="2"/>
    <n v="1412938800"/>
    <n v="1411019409"/>
    <x v="0"/>
    <n v="13"/>
    <x v="0"/>
    <x v="6"/>
    <n v="1.3320000000000001"/>
    <x v="2061"/>
    <x v="1"/>
    <x v="6"/>
  </r>
  <r>
    <n v="2802"/>
    <x v="2801"/>
    <x v="2800"/>
    <n v="3000"/>
    <n v="3055"/>
    <x v="0"/>
    <x v="1"/>
    <x v="1"/>
    <n v="1438875107"/>
    <n v="1436283107"/>
    <x v="0"/>
    <n v="90"/>
    <x v="0"/>
    <x v="6"/>
    <n v="1.0183333333333333"/>
    <x v="2062"/>
    <x v="1"/>
    <x v="6"/>
  </r>
  <r>
    <n v="2803"/>
    <x v="2802"/>
    <x v="2801"/>
    <n v="10000"/>
    <n v="12795"/>
    <x v="0"/>
    <x v="0"/>
    <x v="0"/>
    <n v="1437004800"/>
    <n v="1433295276"/>
    <x v="0"/>
    <n v="141"/>
    <x v="0"/>
    <x v="6"/>
    <n v="1.2795000000000001"/>
    <x v="2063"/>
    <x v="1"/>
    <x v="6"/>
  </r>
  <r>
    <n v="2804"/>
    <x v="2803"/>
    <x v="2802"/>
    <n v="1000"/>
    <n v="1150"/>
    <x v="0"/>
    <x v="1"/>
    <x v="1"/>
    <n v="1411987990"/>
    <n v="1409395990"/>
    <x v="0"/>
    <n v="23"/>
    <x v="0"/>
    <x v="6"/>
    <n v="1.1499999999999999"/>
    <x v="73"/>
    <x v="1"/>
    <x v="6"/>
  </r>
  <r>
    <n v="2805"/>
    <x v="2804"/>
    <x v="2803"/>
    <n v="400"/>
    <n v="440"/>
    <x v="0"/>
    <x v="1"/>
    <x v="1"/>
    <n v="1440245273"/>
    <n v="1438085273"/>
    <x v="0"/>
    <n v="18"/>
    <x v="0"/>
    <x v="6"/>
    <n v="1.1000000000000001"/>
    <x v="2064"/>
    <x v="1"/>
    <x v="6"/>
  </r>
  <r>
    <n v="2806"/>
    <x v="2805"/>
    <x v="2804"/>
    <n v="3000"/>
    <n v="3363"/>
    <x v="0"/>
    <x v="1"/>
    <x v="1"/>
    <n v="1438772400"/>
    <n v="1435645490"/>
    <x v="0"/>
    <n v="76"/>
    <x v="0"/>
    <x v="6"/>
    <n v="1.121"/>
    <x v="2065"/>
    <x v="1"/>
    <x v="6"/>
  </r>
  <r>
    <n v="2807"/>
    <x v="2806"/>
    <x v="2805"/>
    <n v="5000"/>
    <n v="6300"/>
    <x v="0"/>
    <x v="0"/>
    <x v="0"/>
    <n v="1435611438"/>
    <n v="1433019438"/>
    <x v="0"/>
    <n v="93"/>
    <x v="0"/>
    <x v="6"/>
    <n v="1.26"/>
    <x v="2066"/>
    <x v="1"/>
    <x v="6"/>
  </r>
  <r>
    <n v="2808"/>
    <x v="2807"/>
    <x v="2806"/>
    <n v="4500"/>
    <n v="4511"/>
    <x v="0"/>
    <x v="0"/>
    <x v="0"/>
    <n v="1440274735"/>
    <n v="1437682735"/>
    <x v="0"/>
    <n v="69"/>
    <x v="0"/>
    <x v="6"/>
    <n v="1.0024444444444445"/>
    <x v="2067"/>
    <x v="1"/>
    <x v="6"/>
  </r>
  <r>
    <n v="2809"/>
    <x v="2808"/>
    <x v="2807"/>
    <n v="2500"/>
    <n v="2560"/>
    <x v="0"/>
    <x v="0"/>
    <x v="0"/>
    <n v="1459348740"/>
    <n v="1458647725"/>
    <x v="0"/>
    <n v="21"/>
    <x v="0"/>
    <x v="6"/>
    <n v="1.024"/>
    <x v="2068"/>
    <x v="1"/>
    <x v="6"/>
  </r>
  <r>
    <n v="2810"/>
    <x v="2809"/>
    <x v="2808"/>
    <n v="2500"/>
    <n v="2705"/>
    <x v="0"/>
    <x v="0"/>
    <x v="0"/>
    <n v="1401595140"/>
    <n v="1398828064"/>
    <x v="0"/>
    <n v="57"/>
    <x v="0"/>
    <x v="6"/>
    <n v="1.0820000000000001"/>
    <x v="2069"/>
    <x v="1"/>
    <x v="6"/>
  </r>
  <r>
    <n v="2811"/>
    <x v="2810"/>
    <x v="2809"/>
    <n v="10000"/>
    <n v="10027"/>
    <x v="0"/>
    <x v="1"/>
    <x v="1"/>
    <n v="1424692503"/>
    <n v="1422100503"/>
    <x v="0"/>
    <n v="108"/>
    <x v="0"/>
    <x v="6"/>
    <n v="1.0026999999999999"/>
    <x v="2070"/>
    <x v="1"/>
    <x v="6"/>
  </r>
  <r>
    <n v="2812"/>
    <x v="2811"/>
    <x v="2810"/>
    <n v="5000"/>
    <n v="5665"/>
    <x v="0"/>
    <x v="5"/>
    <x v="5"/>
    <n v="1428292800"/>
    <n v="1424368298"/>
    <x v="0"/>
    <n v="83"/>
    <x v="0"/>
    <x v="6"/>
    <n v="1.133"/>
    <x v="2071"/>
    <x v="1"/>
    <x v="6"/>
  </r>
  <r>
    <n v="2813"/>
    <x v="2812"/>
    <x v="2811"/>
    <n v="2800"/>
    <n v="3572.12"/>
    <x v="0"/>
    <x v="0"/>
    <x v="0"/>
    <n v="1481737761"/>
    <n v="1479577761"/>
    <x v="0"/>
    <n v="96"/>
    <x v="0"/>
    <x v="6"/>
    <n v="1.2757571428571428"/>
    <x v="2072"/>
    <x v="1"/>
    <x v="6"/>
  </r>
  <r>
    <n v="2814"/>
    <x v="2813"/>
    <x v="2812"/>
    <n v="1500"/>
    <n v="1616"/>
    <x v="0"/>
    <x v="1"/>
    <x v="1"/>
    <n v="1431164115"/>
    <n v="1428572115"/>
    <x v="0"/>
    <n v="64"/>
    <x v="0"/>
    <x v="6"/>
    <n v="1.0773333333333333"/>
    <x v="2073"/>
    <x v="1"/>
    <x v="6"/>
  </r>
  <r>
    <n v="2815"/>
    <x v="2814"/>
    <x v="2813"/>
    <n v="250"/>
    <n v="605"/>
    <x v="0"/>
    <x v="5"/>
    <x v="5"/>
    <n v="1470595109"/>
    <n v="1468003109"/>
    <x v="0"/>
    <n v="14"/>
    <x v="0"/>
    <x v="6"/>
    <n v="2.42"/>
    <x v="2074"/>
    <x v="1"/>
    <x v="6"/>
  </r>
  <r>
    <n v="2816"/>
    <x v="2815"/>
    <x v="2814"/>
    <n v="3000"/>
    <n v="4247"/>
    <x v="0"/>
    <x v="1"/>
    <x v="1"/>
    <n v="1438531200"/>
    <n v="1435921992"/>
    <x v="0"/>
    <n v="169"/>
    <x v="0"/>
    <x v="6"/>
    <n v="1.4156666666666666"/>
    <x v="2075"/>
    <x v="1"/>
    <x v="6"/>
  </r>
  <r>
    <n v="2817"/>
    <x v="2816"/>
    <x v="2815"/>
    <n v="600"/>
    <n v="780"/>
    <x v="0"/>
    <x v="1"/>
    <x v="1"/>
    <n v="1425136462"/>
    <n v="1421680462"/>
    <x v="0"/>
    <n v="33"/>
    <x v="0"/>
    <x v="6"/>
    <n v="1.3"/>
    <x v="2076"/>
    <x v="1"/>
    <x v="6"/>
  </r>
  <r>
    <n v="2818"/>
    <x v="2817"/>
    <x v="2816"/>
    <n v="10000"/>
    <n v="10603"/>
    <x v="0"/>
    <x v="0"/>
    <x v="0"/>
    <n v="1443018086"/>
    <n v="1441290086"/>
    <x v="0"/>
    <n v="102"/>
    <x v="0"/>
    <x v="6"/>
    <n v="1.0603"/>
    <x v="2077"/>
    <x v="1"/>
    <x v="6"/>
  </r>
  <r>
    <n v="2819"/>
    <x v="2818"/>
    <x v="2817"/>
    <n v="5000"/>
    <n v="5240"/>
    <x v="0"/>
    <x v="1"/>
    <x v="1"/>
    <n v="1434285409"/>
    <n v="1431693409"/>
    <x v="0"/>
    <n v="104"/>
    <x v="0"/>
    <x v="6"/>
    <n v="1.048"/>
    <x v="2078"/>
    <x v="1"/>
    <x v="6"/>
  </r>
  <r>
    <n v="2820"/>
    <x v="2819"/>
    <x v="2818"/>
    <n v="200"/>
    <n v="272"/>
    <x v="0"/>
    <x v="1"/>
    <x v="1"/>
    <n v="1456444800"/>
    <n v="1454337589"/>
    <x v="0"/>
    <n v="20"/>
    <x v="0"/>
    <x v="6"/>
    <n v="1.36"/>
    <x v="2079"/>
    <x v="1"/>
    <x v="6"/>
  </r>
  <r>
    <n v="2821"/>
    <x v="2820"/>
    <x v="2819"/>
    <n v="1000"/>
    <n v="1000"/>
    <x v="0"/>
    <x v="1"/>
    <x v="1"/>
    <n v="1411510135"/>
    <n v="1408918135"/>
    <x v="0"/>
    <n v="35"/>
    <x v="0"/>
    <x v="6"/>
    <n v="1"/>
    <x v="1383"/>
    <x v="1"/>
    <x v="6"/>
  </r>
  <r>
    <n v="2822"/>
    <x v="2821"/>
    <x v="2820"/>
    <n v="6000"/>
    <n v="6000"/>
    <x v="0"/>
    <x v="0"/>
    <x v="0"/>
    <n v="1427469892"/>
    <n v="1424881492"/>
    <x v="0"/>
    <n v="94"/>
    <x v="0"/>
    <x v="6"/>
    <n v="1"/>
    <x v="2080"/>
    <x v="1"/>
    <x v="6"/>
  </r>
  <r>
    <n v="2823"/>
    <x v="2822"/>
    <x v="2821"/>
    <n v="100"/>
    <n v="124"/>
    <x v="0"/>
    <x v="1"/>
    <x v="1"/>
    <n v="1427842740"/>
    <n v="1425428206"/>
    <x v="0"/>
    <n v="14"/>
    <x v="0"/>
    <x v="6"/>
    <n v="1.24"/>
    <x v="2081"/>
    <x v="1"/>
    <x v="6"/>
  </r>
  <r>
    <n v="2824"/>
    <x v="2823"/>
    <x v="2822"/>
    <n v="650"/>
    <n v="760"/>
    <x v="0"/>
    <x v="0"/>
    <x v="0"/>
    <n v="1434159780"/>
    <n v="1431412196"/>
    <x v="0"/>
    <n v="15"/>
    <x v="0"/>
    <x v="6"/>
    <n v="1.1692307692307693"/>
    <x v="704"/>
    <x v="1"/>
    <x v="6"/>
  </r>
  <r>
    <n v="2825"/>
    <x v="2824"/>
    <x v="2823"/>
    <n v="3000"/>
    <n v="3100"/>
    <x v="0"/>
    <x v="1"/>
    <x v="1"/>
    <n v="1449255686"/>
    <n v="1446663686"/>
    <x v="0"/>
    <n v="51"/>
    <x v="0"/>
    <x v="6"/>
    <n v="1.0333333333333334"/>
    <x v="2082"/>
    <x v="1"/>
    <x v="6"/>
  </r>
  <r>
    <n v="2826"/>
    <x v="2825"/>
    <x v="2824"/>
    <n v="2000"/>
    <n v="2155"/>
    <x v="0"/>
    <x v="0"/>
    <x v="0"/>
    <n v="1436511600"/>
    <n v="1434415812"/>
    <x v="0"/>
    <n v="19"/>
    <x v="0"/>
    <x v="6"/>
    <n v="1.0774999999999999"/>
    <x v="2083"/>
    <x v="1"/>
    <x v="6"/>
  </r>
  <r>
    <n v="2827"/>
    <x v="2826"/>
    <x v="2825"/>
    <n v="2000"/>
    <n v="2405"/>
    <x v="0"/>
    <x v="0"/>
    <x v="0"/>
    <n v="1464971400"/>
    <n v="1462379066"/>
    <x v="0"/>
    <n v="23"/>
    <x v="0"/>
    <x v="6"/>
    <n v="1.2024999999999999"/>
    <x v="2084"/>
    <x v="1"/>
    <x v="6"/>
  </r>
  <r>
    <n v="2828"/>
    <x v="2827"/>
    <x v="2826"/>
    <n v="9500"/>
    <n v="9536"/>
    <x v="0"/>
    <x v="1"/>
    <x v="1"/>
    <n v="1443826800"/>
    <n v="1441606869"/>
    <x v="0"/>
    <n v="97"/>
    <x v="0"/>
    <x v="6"/>
    <n v="1.0037894736842106"/>
    <x v="2085"/>
    <x v="1"/>
    <x v="6"/>
  </r>
  <r>
    <n v="2829"/>
    <x v="2828"/>
    <x v="2827"/>
    <n v="2500"/>
    <n v="2663"/>
    <x v="0"/>
    <x v="1"/>
    <x v="1"/>
    <n v="1464863118"/>
    <n v="1462443918"/>
    <x v="0"/>
    <n v="76"/>
    <x v="0"/>
    <x v="6"/>
    <n v="1.0651999999999999"/>
    <x v="2086"/>
    <x v="1"/>
    <x v="6"/>
  </r>
  <r>
    <n v="2830"/>
    <x v="2829"/>
    <x v="2828"/>
    <n v="3000"/>
    <n v="3000"/>
    <x v="0"/>
    <x v="0"/>
    <x v="0"/>
    <n v="1399867140"/>
    <n v="1398802148"/>
    <x v="0"/>
    <n v="11"/>
    <x v="0"/>
    <x v="6"/>
    <n v="1"/>
    <x v="2087"/>
    <x v="1"/>
    <x v="6"/>
  </r>
  <r>
    <n v="2831"/>
    <x v="2830"/>
    <x v="2829"/>
    <n v="3000"/>
    <n v="3320"/>
    <x v="0"/>
    <x v="0"/>
    <x v="0"/>
    <n v="1437076070"/>
    <n v="1434484070"/>
    <x v="0"/>
    <n v="52"/>
    <x v="0"/>
    <x v="6"/>
    <n v="1.1066666666666667"/>
    <x v="2088"/>
    <x v="1"/>
    <x v="6"/>
  </r>
  <r>
    <n v="2832"/>
    <x v="2831"/>
    <x v="2830"/>
    <n v="2500"/>
    <n v="2867.99"/>
    <x v="0"/>
    <x v="1"/>
    <x v="1"/>
    <n v="1416780000"/>
    <n v="1414342894"/>
    <x v="0"/>
    <n v="95"/>
    <x v="0"/>
    <x v="6"/>
    <n v="1.1471959999999999"/>
    <x v="2089"/>
    <x v="1"/>
    <x v="6"/>
  </r>
  <r>
    <n v="2833"/>
    <x v="2832"/>
    <x v="2831"/>
    <n v="2700"/>
    <n v="2923"/>
    <x v="0"/>
    <x v="0"/>
    <x v="0"/>
    <n v="1444528800"/>
    <n v="1442804633"/>
    <x v="0"/>
    <n v="35"/>
    <x v="0"/>
    <x v="6"/>
    <n v="1.0825925925925926"/>
    <x v="2090"/>
    <x v="1"/>
    <x v="6"/>
  </r>
  <r>
    <n v="2834"/>
    <x v="2833"/>
    <x v="2832"/>
    <n v="800"/>
    <n v="1360"/>
    <x v="0"/>
    <x v="1"/>
    <x v="1"/>
    <n v="1422658930"/>
    <n v="1421362930"/>
    <x v="0"/>
    <n v="21"/>
    <x v="0"/>
    <x v="6"/>
    <n v="1.7"/>
    <x v="2091"/>
    <x v="1"/>
    <x v="6"/>
  </r>
  <r>
    <n v="2835"/>
    <x v="2834"/>
    <x v="2833"/>
    <n v="1000"/>
    <n v="1870.99"/>
    <x v="0"/>
    <x v="1"/>
    <x v="1"/>
    <n v="1449273600"/>
    <n v="1446742417"/>
    <x v="0"/>
    <n v="93"/>
    <x v="0"/>
    <x v="6"/>
    <n v="1.8709899999999999"/>
    <x v="2092"/>
    <x v="1"/>
    <x v="6"/>
  </r>
  <r>
    <n v="2836"/>
    <x v="2835"/>
    <x v="2834"/>
    <n v="450"/>
    <n v="485"/>
    <x v="0"/>
    <x v="0"/>
    <x v="0"/>
    <n v="1487393940"/>
    <n v="1484115418"/>
    <x v="0"/>
    <n v="11"/>
    <x v="0"/>
    <x v="6"/>
    <n v="1.0777777777777777"/>
    <x v="2093"/>
    <x v="1"/>
    <x v="6"/>
  </r>
  <r>
    <n v="2837"/>
    <x v="2836"/>
    <x v="2835"/>
    <n v="850"/>
    <n v="850"/>
    <x v="0"/>
    <x v="5"/>
    <x v="5"/>
    <n v="1449701284"/>
    <n v="1446241684"/>
    <x v="0"/>
    <n v="21"/>
    <x v="0"/>
    <x v="6"/>
    <n v="1"/>
    <x v="799"/>
    <x v="1"/>
    <x v="6"/>
  </r>
  <r>
    <n v="2838"/>
    <x v="2837"/>
    <x v="2836"/>
    <n v="2000"/>
    <n v="2405"/>
    <x v="0"/>
    <x v="0"/>
    <x v="0"/>
    <n v="1407967200"/>
    <n v="1406039696"/>
    <x v="0"/>
    <n v="54"/>
    <x v="0"/>
    <x v="6"/>
    <n v="1.2024999999999999"/>
    <x v="2094"/>
    <x v="1"/>
    <x v="6"/>
  </r>
  <r>
    <n v="2839"/>
    <x v="2838"/>
    <x v="2837"/>
    <n v="3500"/>
    <n v="3900"/>
    <x v="0"/>
    <x v="0"/>
    <x v="0"/>
    <n v="1408942740"/>
    <n v="1406958354"/>
    <x v="0"/>
    <n v="31"/>
    <x v="0"/>
    <x v="6"/>
    <n v="1.1142857142857143"/>
    <x v="2095"/>
    <x v="1"/>
    <x v="6"/>
  </r>
  <r>
    <n v="2840"/>
    <x v="2839"/>
    <x v="2838"/>
    <n v="2500"/>
    <n v="2600"/>
    <x v="0"/>
    <x v="1"/>
    <x v="1"/>
    <n v="1426698000"/>
    <n v="1424825479"/>
    <x v="0"/>
    <n v="132"/>
    <x v="0"/>
    <x v="6"/>
    <n v="1.04"/>
    <x v="2096"/>
    <x v="1"/>
    <x v="6"/>
  </r>
  <r>
    <n v="2841"/>
    <x v="2840"/>
    <x v="2839"/>
    <n v="1000"/>
    <n v="10"/>
    <x v="2"/>
    <x v="1"/>
    <x v="1"/>
    <n v="1450032297"/>
    <n v="1444844697"/>
    <x v="0"/>
    <n v="1"/>
    <x v="1"/>
    <x v="6"/>
    <n v="0.01"/>
    <x v="119"/>
    <x v="1"/>
    <x v="6"/>
  </r>
  <r>
    <n v="2842"/>
    <x v="2841"/>
    <x v="2840"/>
    <n v="1500"/>
    <n v="0"/>
    <x v="2"/>
    <x v="1"/>
    <x v="1"/>
    <n v="1403348400"/>
    <n v="1401058295"/>
    <x v="0"/>
    <n v="0"/>
    <x v="1"/>
    <x v="6"/>
    <n v="0"/>
    <x v="121"/>
    <x v="1"/>
    <x v="6"/>
  </r>
  <r>
    <n v="2843"/>
    <x v="2842"/>
    <x v="2841"/>
    <n v="1200"/>
    <n v="0"/>
    <x v="2"/>
    <x v="0"/>
    <x v="0"/>
    <n v="1465790400"/>
    <n v="1462210950"/>
    <x v="0"/>
    <n v="0"/>
    <x v="1"/>
    <x v="6"/>
    <n v="0"/>
    <x v="121"/>
    <x v="1"/>
    <x v="6"/>
  </r>
  <r>
    <n v="2844"/>
    <x v="2843"/>
    <x v="2842"/>
    <n v="550"/>
    <n v="30"/>
    <x v="2"/>
    <x v="15"/>
    <x v="3"/>
    <n v="1483535180"/>
    <n v="1480943180"/>
    <x v="0"/>
    <n v="1"/>
    <x v="1"/>
    <x v="6"/>
    <n v="5.4545454545454543E-2"/>
    <x v="180"/>
    <x v="1"/>
    <x v="6"/>
  </r>
  <r>
    <n v="2845"/>
    <x v="2844"/>
    <x v="2843"/>
    <n v="7500"/>
    <n v="2366"/>
    <x v="2"/>
    <x v="0"/>
    <x v="0"/>
    <n v="1433723033"/>
    <n v="1428539033"/>
    <x v="0"/>
    <n v="39"/>
    <x v="1"/>
    <x v="6"/>
    <n v="0.31546666666666667"/>
    <x v="2097"/>
    <x v="1"/>
    <x v="6"/>
  </r>
  <r>
    <n v="2846"/>
    <x v="2845"/>
    <x v="2844"/>
    <n v="8000"/>
    <n v="0"/>
    <x v="2"/>
    <x v="0"/>
    <x v="0"/>
    <n v="1432917394"/>
    <n v="1429029394"/>
    <x v="0"/>
    <n v="0"/>
    <x v="1"/>
    <x v="6"/>
    <n v="0"/>
    <x v="121"/>
    <x v="1"/>
    <x v="6"/>
  </r>
  <r>
    <n v="2847"/>
    <x v="2846"/>
    <x v="2845"/>
    <n v="2000"/>
    <n v="0"/>
    <x v="2"/>
    <x v="0"/>
    <x v="0"/>
    <n v="1464031265"/>
    <n v="1458847265"/>
    <x v="0"/>
    <n v="0"/>
    <x v="1"/>
    <x v="6"/>
    <n v="0"/>
    <x v="121"/>
    <x v="1"/>
    <x v="6"/>
  </r>
  <r>
    <n v="2848"/>
    <x v="2847"/>
    <x v="2846"/>
    <n v="35000"/>
    <n v="70"/>
    <x v="2"/>
    <x v="0"/>
    <x v="0"/>
    <n v="1432913659"/>
    <n v="1430321659"/>
    <x v="0"/>
    <n v="3"/>
    <x v="1"/>
    <x v="6"/>
    <n v="2E-3"/>
    <x v="463"/>
    <x v="1"/>
    <x v="6"/>
  </r>
  <r>
    <n v="2849"/>
    <x v="2848"/>
    <x v="2847"/>
    <n v="500"/>
    <n v="5"/>
    <x v="2"/>
    <x v="1"/>
    <x v="1"/>
    <n v="1461406600"/>
    <n v="1458814600"/>
    <x v="0"/>
    <n v="1"/>
    <x v="1"/>
    <x v="6"/>
    <n v="0.01"/>
    <x v="144"/>
    <x v="1"/>
    <x v="6"/>
  </r>
  <r>
    <n v="2850"/>
    <x v="2849"/>
    <x v="2848"/>
    <n v="8000"/>
    <n v="311"/>
    <x v="2"/>
    <x v="0"/>
    <x v="0"/>
    <n v="1409962211"/>
    <n v="1407370211"/>
    <x v="0"/>
    <n v="13"/>
    <x v="1"/>
    <x v="6"/>
    <n v="3.8875E-2"/>
    <x v="2098"/>
    <x v="1"/>
    <x v="6"/>
  </r>
  <r>
    <n v="2851"/>
    <x v="2850"/>
    <x v="2849"/>
    <n v="4500"/>
    <n v="0"/>
    <x v="2"/>
    <x v="17"/>
    <x v="3"/>
    <n v="1454109420"/>
    <n v="1453334629"/>
    <x v="0"/>
    <n v="0"/>
    <x v="1"/>
    <x v="6"/>
    <n v="0"/>
    <x v="121"/>
    <x v="1"/>
    <x v="6"/>
  </r>
  <r>
    <n v="2852"/>
    <x v="2851"/>
    <x v="2850"/>
    <n v="5000"/>
    <n v="95"/>
    <x v="2"/>
    <x v="0"/>
    <x v="0"/>
    <n v="1403312703"/>
    <n v="1400720703"/>
    <x v="0"/>
    <n v="6"/>
    <x v="1"/>
    <x v="6"/>
    <n v="1.9E-2"/>
    <x v="2099"/>
    <x v="1"/>
    <x v="6"/>
  </r>
  <r>
    <n v="2853"/>
    <x v="2852"/>
    <x v="2851"/>
    <n v="9500"/>
    <n v="0"/>
    <x v="2"/>
    <x v="5"/>
    <x v="5"/>
    <n v="1410669297"/>
    <n v="1405485297"/>
    <x v="0"/>
    <n v="0"/>
    <x v="1"/>
    <x v="6"/>
    <n v="0"/>
    <x v="121"/>
    <x v="1"/>
    <x v="6"/>
  </r>
  <r>
    <n v="2854"/>
    <x v="2853"/>
    <x v="2852"/>
    <n v="1000"/>
    <n v="417"/>
    <x v="2"/>
    <x v="1"/>
    <x v="1"/>
    <n v="1431018719"/>
    <n v="1429290719"/>
    <x v="0"/>
    <n v="14"/>
    <x v="1"/>
    <x v="6"/>
    <n v="0.41699999999999998"/>
    <x v="2100"/>
    <x v="1"/>
    <x v="6"/>
  </r>
  <r>
    <n v="2855"/>
    <x v="2854"/>
    <x v="2853"/>
    <n v="600"/>
    <n v="300"/>
    <x v="2"/>
    <x v="0"/>
    <x v="0"/>
    <n v="1454110440"/>
    <n v="1451607071"/>
    <x v="0"/>
    <n v="5"/>
    <x v="1"/>
    <x v="6"/>
    <n v="0.5"/>
    <x v="88"/>
    <x v="1"/>
    <x v="6"/>
  </r>
  <r>
    <n v="2856"/>
    <x v="2855"/>
    <x v="2854"/>
    <n v="3000"/>
    <n v="146"/>
    <x v="2"/>
    <x v="0"/>
    <x v="0"/>
    <n v="1439069640"/>
    <n v="1433897647"/>
    <x v="0"/>
    <n v="6"/>
    <x v="1"/>
    <x v="6"/>
    <n v="4.8666666666666664E-2"/>
    <x v="838"/>
    <x v="1"/>
    <x v="6"/>
  </r>
  <r>
    <n v="2857"/>
    <x v="2856"/>
    <x v="2855"/>
    <n v="38000"/>
    <n v="7500"/>
    <x v="2"/>
    <x v="14"/>
    <x v="10"/>
    <n v="1487613600"/>
    <n v="1482444295"/>
    <x v="0"/>
    <n v="15"/>
    <x v="1"/>
    <x v="6"/>
    <n v="0.19736842105263158"/>
    <x v="130"/>
    <x v="1"/>
    <x v="6"/>
  </r>
  <r>
    <n v="2858"/>
    <x v="2857"/>
    <x v="2856"/>
    <n v="1000"/>
    <n v="0"/>
    <x v="2"/>
    <x v="9"/>
    <x v="3"/>
    <n v="1417778880"/>
    <n v="1415711095"/>
    <x v="0"/>
    <n v="0"/>
    <x v="1"/>
    <x v="6"/>
    <n v="0"/>
    <x v="121"/>
    <x v="1"/>
    <x v="6"/>
  </r>
  <r>
    <n v="2859"/>
    <x v="2858"/>
    <x v="2857"/>
    <n v="2000"/>
    <n v="35"/>
    <x v="2"/>
    <x v="2"/>
    <x v="2"/>
    <n v="1444984904"/>
    <n v="1439800904"/>
    <x v="0"/>
    <n v="1"/>
    <x v="1"/>
    <x v="6"/>
    <n v="1.7500000000000002E-2"/>
    <x v="436"/>
    <x v="1"/>
    <x v="6"/>
  </r>
  <r>
    <n v="2860"/>
    <x v="2859"/>
    <x v="2858"/>
    <n v="4000"/>
    <n v="266"/>
    <x v="2"/>
    <x v="0"/>
    <x v="0"/>
    <n v="1466363576"/>
    <n v="1461179576"/>
    <x v="0"/>
    <n v="9"/>
    <x v="1"/>
    <x v="6"/>
    <n v="6.6500000000000004E-2"/>
    <x v="2101"/>
    <x v="1"/>
    <x v="6"/>
  </r>
  <r>
    <n v="2861"/>
    <x v="2860"/>
    <x v="2859"/>
    <n v="250"/>
    <n v="80"/>
    <x v="2"/>
    <x v="2"/>
    <x v="2"/>
    <n v="1443103848"/>
    <n v="1441894248"/>
    <x v="0"/>
    <n v="3"/>
    <x v="1"/>
    <x v="6"/>
    <n v="0.32"/>
    <x v="2102"/>
    <x v="1"/>
    <x v="6"/>
  </r>
  <r>
    <n v="2862"/>
    <x v="2861"/>
    <x v="2860"/>
    <n v="12700"/>
    <n v="55"/>
    <x v="2"/>
    <x v="0"/>
    <x v="0"/>
    <n v="1403636229"/>
    <n v="1401044229"/>
    <x v="0"/>
    <n v="3"/>
    <x v="1"/>
    <x v="6"/>
    <n v="4.3307086614173228E-3"/>
    <x v="1782"/>
    <x v="1"/>
    <x v="6"/>
  </r>
  <r>
    <n v="2863"/>
    <x v="2862"/>
    <x v="2861"/>
    <n v="50000"/>
    <n v="20"/>
    <x v="2"/>
    <x v="0"/>
    <x v="0"/>
    <n v="1410279123"/>
    <n v="1405095123"/>
    <x v="0"/>
    <n v="1"/>
    <x v="1"/>
    <x v="6"/>
    <n v="4.0000000000000002E-4"/>
    <x v="135"/>
    <x v="1"/>
    <x v="6"/>
  </r>
  <r>
    <n v="2864"/>
    <x v="2863"/>
    <x v="2862"/>
    <n v="2500"/>
    <n v="40"/>
    <x v="2"/>
    <x v="1"/>
    <x v="1"/>
    <n v="1437139080"/>
    <n v="1434552207"/>
    <x v="0"/>
    <n v="3"/>
    <x v="1"/>
    <x v="6"/>
    <n v="1.6E-2"/>
    <x v="140"/>
    <x v="1"/>
    <x v="6"/>
  </r>
  <r>
    <n v="2865"/>
    <x v="2864"/>
    <x v="2863"/>
    <n v="2888"/>
    <n v="0"/>
    <x v="2"/>
    <x v="0"/>
    <x v="0"/>
    <n v="1420512259"/>
    <n v="1415328259"/>
    <x v="0"/>
    <n v="0"/>
    <x v="1"/>
    <x v="6"/>
    <n v="0"/>
    <x v="121"/>
    <x v="1"/>
    <x v="6"/>
  </r>
  <r>
    <n v="2866"/>
    <x v="2865"/>
    <x v="2864"/>
    <n v="5000"/>
    <n v="45"/>
    <x v="2"/>
    <x v="0"/>
    <x v="0"/>
    <n v="1476482400"/>
    <n v="1473893721"/>
    <x v="0"/>
    <n v="2"/>
    <x v="1"/>
    <x v="6"/>
    <n v="8.9999999999999993E-3"/>
    <x v="381"/>
    <x v="1"/>
    <x v="6"/>
  </r>
  <r>
    <n v="2867"/>
    <x v="2866"/>
    <x v="2865"/>
    <n v="2500"/>
    <n v="504"/>
    <x v="2"/>
    <x v="0"/>
    <x v="0"/>
    <n v="1467604800"/>
    <n v="1465533672"/>
    <x v="0"/>
    <n v="10"/>
    <x v="1"/>
    <x v="6"/>
    <n v="0.2016"/>
    <x v="2103"/>
    <x v="1"/>
    <x v="6"/>
  </r>
  <r>
    <n v="2868"/>
    <x v="2867"/>
    <x v="2866"/>
    <n v="15000"/>
    <n v="6301.76"/>
    <x v="2"/>
    <x v="0"/>
    <x v="0"/>
    <n v="1475697054"/>
    <n v="1473105054"/>
    <x v="0"/>
    <n v="60"/>
    <x v="1"/>
    <x v="6"/>
    <n v="0.42011733333333334"/>
    <x v="2104"/>
    <x v="1"/>
    <x v="6"/>
  </r>
  <r>
    <n v="2869"/>
    <x v="2868"/>
    <x v="2867"/>
    <n v="20000"/>
    <n v="177"/>
    <x v="2"/>
    <x v="0"/>
    <x v="0"/>
    <n v="1468937681"/>
    <n v="1466345681"/>
    <x v="0"/>
    <n v="5"/>
    <x v="1"/>
    <x v="6"/>
    <n v="8.8500000000000002E-3"/>
    <x v="1271"/>
    <x v="1"/>
    <x v="6"/>
  </r>
  <r>
    <n v="2870"/>
    <x v="2869"/>
    <x v="2868"/>
    <n v="5000"/>
    <n v="750"/>
    <x v="2"/>
    <x v="0"/>
    <x v="0"/>
    <n v="1400301165"/>
    <n v="1397709165"/>
    <x v="0"/>
    <n v="9"/>
    <x v="1"/>
    <x v="6"/>
    <n v="0.15"/>
    <x v="161"/>
    <x v="1"/>
    <x v="6"/>
  </r>
  <r>
    <n v="2871"/>
    <x v="2870"/>
    <x v="2869"/>
    <n v="10000"/>
    <n v="467"/>
    <x v="2"/>
    <x v="0"/>
    <x v="0"/>
    <n v="1419183813"/>
    <n v="1417455813"/>
    <x v="0"/>
    <n v="13"/>
    <x v="1"/>
    <x v="6"/>
    <n v="4.6699999999999998E-2"/>
    <x v="2105"/>
    <x v="1"/>
    <x v="6"/>
  </r>
  <r>
    <n v="2872"/>
    <x v="2871"/>
    <x v="2870"/>
    <n v="3000"/>
    <n v="0"/>
    <x v="2"/>
    <x v="0"/>
    <x v="0"/>
    <n v="1434768438"/>
    <n v="1429584438"/>
    <x v="0"/>
    <n v="0"/>
    <x v="1"/>
    <x v="6"/>
    <n v="0"/>
    <x v="121"/>
    <x v="1"/>
    <x v="6"/>
  </r>
  <r>
    <n v="2873"/>
    <x v="2872"/>
    <x v="2871"/>
    <n v="2500"/>
    <n v="953"/>
    <x v="2"/>
    <x v="0"/>
    <x v="0"/>
    <n v="1422473831"/>
    <n v="1419881831"/>
    <x v="0"/>
    <n v="8"/>
    <x v="1"/>
    <x v="6"/>
    <n v="0.38119999999999998"/>
    <x v="2106"/>
    <x v="1"/>
    <x v="6"/>
  </r>
  <r>
    <n v="2874"/>
    <x v="2873"/>
    <x v="2872"/>
    <n v="5000"/>
    <n v="271"/>
    <x v="2"/>
    <x v="0"/>
    <x v="0"/>
    <n v="1484684186"/>
    <n v="1482092186"/>
    <x v="0"/>
    <n v="3"/>
    <x v="1"/>
    <x v="6"/>
    <n v="5.4199999999999998E-2"/>
    <x v="2107"/>
    <x v="1"/>
    <x v="6"/>
  </r>
  <r>
    <n v="2875"/>
    <x v="2874"/>
    <x v="2873"/>
    <n v="20000"/>
    <n v="7"/>
    <x v="2"/>
    <x v="0"/>
    <x v="0"/>
    <n v="1462417493"/>
    <n v="1459825493"/>
    <x v="0"/>
    <n v="3"/>
    <x v="1"/>
    <x v="6"/>
    <n v="3.5E-4"/>
    <x v="1054"/>
    <x v="1"/>
    <x v="6"/>
  </r>
  <r>
    <n v="2876"/>
    <x v="2875"/>
    <x v="2874"/>
    <n v="150000"/>
    <n v="0"/>
    <x v="2"/>
    <x v="0"/>
    <x v="0"/>
    <n v="1437069079"/>
    <n v="1434477079"/>
    <x v="0"/>
    <n v="0"/>
    <x v="1"/>
    <x v="6"/>
    <n v="0"/>
    <x v="121"/>
    <x v="1"/>
    <x v="6"/>
  </r>
  <r>
    <n v="2877"/>
    <x v="2876"/>
    <x v="2875"/>
    <n v="6000"/>
    <n v="650"/>
    <x v="2"/>
    <x v="0"/>
    <x v="0"/>
    <n v="1480525200"/>
    <n v="1477781724"/>
    <x v="0"/>
    <n v="6"/>
    <x v="1"/>
    <x v="6"/>
    <n v="0.10833333333333334"/>
    <x v="149"/>
    <x v="1"/>
    <x v="6"/>
  </r>
  <r>
    <n v="2878"/>
    <x v="2877"/>
    <x v="2876"/>
    <n v="3000"/>
    <n v="63"/>
    <x v="2"/>
    <x v="1"/>
    <x v="1"/>
    <n v="1435934795"/>
    <n v="1430750795"/>
    <x v="0"/>
    <n v="4"/>
    <x v="1"/>
    <x v="6"/>
    <n v="2.1000000000000001E-2"/>
    <x v="2108"/>
    <x v="1"/>
    <x v="6"/>
  </r>
  <r>
    <n v="2879"/>
    <x v="2878"/>
    <x v="2877"/>
    <n v="11200"/>
    <n v="29"/>
    <x v="2"/>
    <x v="0"/>
    <x v="0"/>
    <n v="1453310661"/>
    <n v="1450718661"/>
    <x v="0"/>
    <n v="1"/>
    <x v="1"/>
    <x v="6"/>
    <n v="2.5892857142857141E-3"/>
    <x v="2109"/>
    <x v="1"/>
    <x v="6"/>
  </r>
  <r>
    <n v="2880"/>
    <x v="2879"/>
    <x v="2878"/>
    <n v="12000"/>
    <n v="2800"/>
    <x v="2"/>
    <x v="0"/>
    <x v="0"/>
    <n v="1440090300"/>
    <n v="1436305452"/>
    <x v="0"/>
    <n v="29"/>
    <x v="1"/>
    <x v="6"/>
    <n v="0.23333333333333334"/>
    <x v="2110"/>
    <x v="1"/>
    <x v="6"/>
  </r>
  <r>
    <n v="2881"/>
    <x v="2880"/>
    <x v="2879"/>
    <n v="5500"/>
    <n v="0"/>
    <x v="2"/>
    <x v="0"/>
    <x v="0"/>
    <n v="1417620036"/>
    <n v="1412432436"/>
    <x v="0"/>
    <n v="0"/>
    <x v="1"/>
    <x v="6"/>
    <n v="0"/>
    <x v="121"/>
    <x v="1"/>
    <x v="6"/>
  </r>
  <r>
    <n v="2882"/>
    <x v="2881"/>
    <x v="2880"/>
    <n v="750"/>
    <n v="252"/>
    <x v="2"/>
    <x v="0"/>
    <x v="0"/>
    <n v="1462112318"/>
    <n v="1459520318"/>
    <x v="0"/>
    <n v="4"/>
    <x v="1"/>
    <x v="6"/>
    <n v="0.33600000000000002"/>
    <x v="2111"/>
    <x v="1"/>
    <x v="6"/>
  </r>
  <r>
    <n v="2883"/>
    <x v="2882"/>
    <x v="2881"/>
    <n v="10000"/>
    <n v="1908"/>
    <x v="2"/>
    <x v="0"/>
    <x v="0"/>
    <n v="1454734740"/>
    <n v="1451684437"/>
    <x v="0"/>
    <n v="5"/>
    <x v="1"/>
    <x v="6"/>
    <n v="0.1908"/>
    <x v="2112"/>
    <x v="1"/>
    <x v="6"/>
  </r>
  <r>
    <n v="2884"/>
    <x v="2883"/>
    <x v="2882"/>
    <n v="45000"/>
    <n v="185"/>
    <x v="2"/>
    <x v="0"/>
    <x v="0"/>
    <n v="1417800435"/>
    <n v="1415208435"/>
    <x v="0"/>
    <n v="4"/>
    <x v="1"/>
    <x v="6"/>
    <n v="4.1111111111111114E-3"/>
    <x v="2113"/>
    <x v="1"/>
    <x v="6"/>
  </r>
  <r>
    <n v="2885"/>
    <x v="2884"/>
    <x v="2883"/>
    <n v="400"/>
    <n v="130"/>
    <x v="2"/>
    <x v="0"/>
    <x v="0"/>
    <n v="1426294201"/>
    <n v="1423705801"/>
    <x v="0"/>
    <n v="5"/>
    <x v="1"/>
    <x v="6"/>
    <n v="0.32500000000000001"/>
    <x v="438"/>
    <x v="1"/>
    <x v="6"/>
  </r>
  <r>
    <n v="2886"/>
    <x v="2885"/>
    <x v="2884"/>
    <n v="200"/>
    <n v="10"/>
    <x v="2"/>
    <x v="0"/>
    <x v="0"/>
    <n v="1442635140"/>
    <n v="1442243484"/>
    <x v="0"/>
    <n v="1"/>
    <x v="1"/>
    <x v="6"/>
    <n v="0.05"/>
    <x v="119"/>
    <x v="1"/>
    <x v="6"/>
  </r>
  <r>
    <n v="2887"/>
    <x v="2886"/>
    <x v="2885"/>
    <n v="3000"/>
    <n v="5"/>
    <x v="2"/>
    <x v="0"/>
    <x v="0"/>
    <n v="1420971324"/>
    <n v="1418379324"/>
    <x v="0"/>
    <n v="1"/>
    <x v="1"/>
    <x v="6"/>
    <n v="1.6666666666666668E-3"/>
    <x v="144"/>
    <x v="1"/>
    <x v="6"/>
  </r>
  <r>
    <n v="2888"/>
    <x v="2887"/>
    <x v="2886"/>
    <n v="30000"/>
    <n v="0"/>
    <x v="2"/>
    <x v="0"/>
    <x v="0"/>
    <n v="1413608340"/>
    <n v="1412945440"/>
    <x v="0"/>
    <n v="0"/>
    <x v="1"/>
    <x v="6"/>
    <n v="0"/>
    <x v="121"/>
    <x v="1"/>
    <x v="6"/>
  </r>
  <r>
    <n v="2889"/>
    <x v="2888"/>
    <x v="2887"/>
    <n v="3000"/>
    <n v="1142"/>
    <x v="2"/>
    <x v="0"/>
    <x v="0"/>
    <n v="1409344985"/>
    <n v="1406752985"/>
    <x v="0"/>
    <n v="14"/>
    <x v="1"/>
    <x v="6"/>
    <n v="0.38066666666666665"/>
    <x v="2114"/>
    <x v="1"/>
    <x v="6"/>
  </r>
  <r>
    <n v="2890"/>
    <x v="2889"/>
    <x v="2888"/>
    <n v="2000"/>
    <n v="21"/>
    <x v="2"/>
    <x v="0"/>
    <x v="0"/>
    <n v="1407553200"/>
    <n v="1405100992"/>
    <x v="0"/>
    <n v="3"/>
    <x v="1"/>
    <x v="6"/>
    <n v="1.0500000000000001E-2"/>
    <x v="589"/>
    <x v="1"/>
    <x v="6"/>
  </r>
  <r>
    <n v="2891"/>
    <x v="2890"/>
    <x v="2889"/>
    <n v="10000"/>
    <n v="273"/>
    <x v="2"/>
    <x v="0"/>
    <x v="0"/>
    <n v="1460751128"/>
    <n v="1455570728"/>
    <x v="0"/>
    <n v="10"/>
    <x v="1"/>
    <x v="6"/>
    <n v="2.7300000000000001E-2"/>
    <x v="2115"/>
    <x v="1"/>
    <x v="6"/>
  </r>
  <r>
    <n v="2892"/>
    <x v="2891"/>
    <x v="2890"/>
    <n v="5500"/>
    <n v="500"/>
    <x v="2"/>
    <x v="0"/>
    <x v="0"/>
    <n v="1409000400"/>
    <n v="1408381704"/>
    <x v="0"/>
    <n v="17"/>
    <x v="1"/>
    <x v="6"/>
    <n v="9.0909090909090912E-2"/>
    <x v="2116"/>
    <x v="1"/>
    <x v="6"/>
  </r>
  <r>
    <n v="2893"/>
    <x v="2892"/>
    <x v="2891"/>
    <n v="5000"/>
    <n v="25"/>
    <x v="2"/>
    <x v="0"/>
    <x v="0"/>
    <n v="1420768800"/>
    <n v="1415644395"/>
    <x v="0"/>
    <n v="2"/>
    <x v="1"/>
    <x v="6"/>
    <n v="5.0000000000000001E-3"/>
    <x v="385"/>
    <x v="1"/>
    <x v="6"/>
  </r>
  <r>
    <n v="2894"/>
    <x v="2893"/>
    <x v="2892"/>
    <n v="50000"/>
    <n v="0"/>
    <x v="2"/>
    <x v="0"/>
    <x v="0"/>
    <n v="1428100815"/>
    <n v="1422920415"/>
    <x v="0"/>
    <n v="0"/>
    <x v="1"/>
    <x v="6"/>
    <n v="0"/>
    <x v="121"/>
    <x v="1"/>
    <x v="6"/>
  </r>
  <r>
    <n v="2895"/>
    <x v="2894"/>
    <x v="2893"/>
    <n v="500"/>
    <n v="23"/>
    <x v="2"/>
    <x v="0"/>
    <x v="0"/>
    <n v="1403470800"/>
    <n v="1403356792"/>
    <x v="0"/>
    <n v="4"/>
    <x v="1"/>
    <x v="6"/>
    <n v="4.5999999999999999E-2"/>
    <x v="2117"/>
    <x v="1"/>
    <x v="6"/>
  </r>
  <r>
    <n v="2896"/>
    <x v="2895"/>
    <x v="2894"/>
    <n v="3000"/>
    <n v="625"/>
    <x v="2"/>
    <x v="0"/>
    <x v="0"/>
    <n v="1481522400"/>
    <n v="1480283321"/>
    <x v="0"/>
    <n v="12"/>
    <x v="1"/>
    <x v="6"/>
    <n v="0.20833333333333334"/>
    <x v="2118"/>
    <x v="1"/>
    <x v="6"/>
  </r>
  <r>
    <n v="2897"/>
    <x v="2896"/>
    <x v="2895"/>
    <n v="12000"/>
    <n v="550"/>
    <x v="2"/>
    <x v="0"/>
    <x v="0"/>
    <n v="1444577345"/>
    <n v="1441985458"/>
    <x v="0"/>
    <n v="3"/>
    <x v="1"/>
    <x v="6"/>
    <n v="4.583333333333333E-2"/>
    <x v="2119"/>
    <x v="1"/>
    <x v="6"/>
  </r>
  <r>
    <n v="2898"/>
    <x v="2897"/>
    <x v="2896"/>
    <n v="7500"/>
    <n v="316"/>
    <x v="2"/>
    <x v="0"/>
    <x v="0"/>
    <n v="1446307053"/>
    <n v="1443715053"/>
    <x v="0"/>
    <n v="12"/>
    <x v="1"/>
    <x v="6"/>
    <n v="4.2133333333333335E-2"/>
    <x v="2120"/>
    <x v="1"/>
    <x v="6"/>
  </r>
  <r>
    <n v="2899"/>
    <x v="2898"/>
    <x v="2897"/>
    <n v="10000"/>
    <n v="0"/>
    <x v="2"/>
    <x v="0"/>
    <x v="0"/>
    <n v="1469325158"/>
    <n v="1464141158"/>
    <x v="0"/>
    <n v="0"/>
    <x v="1"/>
    <x v="6"/>
    <n v="0"/>
    <x v="121"/>
    <x v="1"/>
    <x v="6"/>
  </r>
  <r>
    <n v="2900"/>
    <x v="2899"/>
    <x v="2898"/>
    <n v="5500"/>
    <n v="3405"/>
    <x v="2"/>
    <x v="0"/>
    <x v="0"/>
    <n v="1407562632"/>
    <n v="1404970632"/>
    <x v="0"/>
    <n v="7"/>
    <x v="1"/>
    <x v="6"/>
    <n v="0.61909090909090914"/>
    <x v="2121"/>
    <x v="1"/>
    <x v="6"/>
  </r>
  <r>
    <n v="2901"/>
    <x v="2900"/>
    <x v="2899"/>
    <n v="750"/>
    <n v="6"/>
    <x v="2"/>
    <x v="0"/>
    <x v="0"/>
    <n v="1423345339"/>
    <n v="1418161339"/>
    <x v="0"/>
    <n v="2"/>
    <x v="1"/>
    <x v="6"/>
    <n v="8.0000000000000002E-3"/>
    <x v="366"/>
    <x v="1"/>
    <x v="6"/>
  </r>
  <r>
    <n v="2902"/>
    <x v="2901"/>
    <x v="2900"/>
    <n v="150000"/>
    <n v="25"/>
    <x v="2"/>
    <x v="0"/>
    <x v="0"/>
    <n v="1440412396"/>
    <n v="1437820396"/>
    <x v="0"/>
    <n v="1"/>
    <x v="1"/>
    <x v="6"/>
    <n v="1.6666666666666666E-4"/>
    <x v="384"/>
    <x v="1"/>
    <x v="6"/>
  </r>
  <r>
    <n v="2903"/>
    <x v="2902"/>
    <x v="2901"/>
    <n v="5000"/>
    <n v="39"/>
    <x v="2"/>
    <x v="0"/>
    <x v="0"/>
    <n v="1441771218"/>
    <n v="1436587218"/>
    <x v="0"/>
    <n v="4"/>
    <x v="1"/>
    <x v="6"/>
    <n v="7.7999999999999996E-3"/>
    <x v="2122"/>
    <x v="1"/>
    <x v="6"/>
  </r>
  <r>
    <n v="2904"/>
    <x v="2903"/>
    <x v="2902"/>
    <n v="1500"/>
    <n v="75"/>
    <x v="2"/>
    <x v="1"/>
    <x v="1"/>
    <n v="1415534400"/>
    <n v="1414538031"/>
    <x v="0"/>
    <n v="4"/>
    <x v="1"/>
    <x v="6"/>
    <n v="0.05"/>
    <x v="654"/>
    <x v="1"/>
    <x v="6"/>
  </r>
  <r>
    <n v="2905"/>
    <x v="2904"/>
    <x v="2903"/>
    <n v="3500"/>
    <n v="622"/>
    <x v="2"/>
    <x v="0"/>
    <x v="0"/>
    <n v="1473211313"/>
    <n v="1472001713"/>
    <x v="0"/>
    <n v="17"/>
    <x v="1"/>
    <x v="6"/>
    <n v="0.17771428571428571"/>
    <x v="2123"/>
    <x v="1"/>
    <x v="6"/>
  </r>
  <r>
    <n v="2906"/>
    <x v="2905"/>
    <x v="2904"/>
    <n v="6000"/>
    <n v="565"/>
    <x v="2"/>
    <x v="0"/>
    <x v="0"/>
    <n v="1438390800"/>
    <n v="1436888066"/>
    <x v="0"/>
    <n v="7"/>
    <x v="1"/>
    <x v="6"/>
    <n v="9.4166666666666662E-2"/>
    <x v="2124"/>
    <x v="1"/>
    <x v="6"/>
  </r>
  <r>
    <n v="2907"/>
    <x v="2906"/>
    <x v="2905"/>
    <n v="2500"/>
    <n v="2"/>
    <x v="2"/>
    <x v="0"/>
    <x v="0"/>
    <n v="1463259837"/>
    <n v="1458075837"/>
    <x v="0"/>
    <n v="2"/>
    <x v="1"/>
    <x v="6"/>
    <n v="8.0000000000000004E-4"/>
    <x v="120"/>
    <x v="1"/>
    <x v="6"/>
  </r>
  <r>
    <n v="2908"/>
    <x v="2907"/>
    <x v="2906"/>
    <n v="9600"/>
    <n v="264"/>
    <x v="2"/>
    <x v="0"/>
    <x v="0"/>
    <n v="1465407219"/>
    <n v="1462815219"/>
    <x v="0"/>
    <n v="5"/>
    <x v="1"/>
    <x v="6"/>
    <n v="2.75E-2"/>
    <x v="1854"/>
    <x v="1"/>
    <x v="6"/>
  </r>
  <r>
    <n v="2909"/>
    <x v="2908"/>
    <x v="2907"/>
    <n v="180000"/>
    <n v="20"/>
    <x v="2"/>
    <x v="0"/>
    <x v="0"/>
    <n v="1416944760"/>
    <n v="1413527001"/>
    <x v="0"/>
    <n v="1"/>
    <x v="1"/>
    <x v="6"/>
    <n v="1.1111111111111112E-4"/>
    <x v="135"/>
    <x v="1"/>
    <x v="6"/>
  </r>
  <r>
    <n v="2910"/>
    <x v="2909"/>
    <x v="2908"/>
    <n v="30000"/>
    <n v="1"/>
    <x v="2"/>
    <x v="1"/>
    <x v="1"/>
    <n v="1434139887"/>
    <n v="1428955887"/>
    <x v="0"/>
    <n v="1"/>
    <x v="1"/>
    <x v="6"/>
    <n v="3.3333333333333335E-5"/>
    <x v="120"/>
    <x v="1"/>
    <x v="6"/>
  </r>
  <r>
    <n v="2911"/>
    <x v="2910"/>
    <x v="2909"/>
    <n v="1800"/>
    <n v="657"/>
    <x v="2"/>
    <x v="0"/>
    <x v="0"/>
    <n v="1435429626"/>
    <n v="1431973626"/>
    <x v="0"/>
    <n v="14"/>
    <x v="1"/>
    <x v="6"/>
    <n v="0.36499999999999999"/>
    <x v="2125"/>
    <x v="1"/>
    <x v="6"/>
  </r>
  <r>
    <n v="2912"/>
    <x v="2911"/>
    <x v="2910"/>
    <n v="14440"/>
    <n v="2030"/>
    <x v="2"/>
    <x v="0"/>
    <x v="0"/>
    <n v="1452827374"/>
    <n v="1450235374"/>
    <x v="0"/>
    <n v="26"/>
    <x v="1"/>
    <x v="6"/>
    <n v="0.14058171745152354"/>
    <x v="2126"/>
    <x v="1"/>
    <x v="6"/>
  </r>
  <r>
    <n v="2913"/>
    <x v="2912"/>
    <x v="2911"/>
    <n v="10000"/>
    <n v="2"/>
    <x v="2"/>
    <x v="0"/>
    <x v="0"/>
    <n v="1410041339"/>
    <n v="1404857339"/>
    <x v="0"/>
    <n v="2"/>
    <x v="1"/>
    <x v="6"/>
    <n v="2.0000000000000001E-4"/>
    <x v="120"/>
    <x v="1"/>
    <x v="6"/>
  </r>
  <r>
    <n v="2914"/>
    <x v="2913"/>
    <x v="2912"/>
    <n v="25000"/>
    <n v="1"/>
    <x v="2"/>
    <x v="1"/>
    <x v="1"/>
    <n v="1426365994"/>
    <n v="1421185594"/>
    <x v="0"/>
    <n v="1"/>
    <x v="1"/>
    <x v="6"/>
    <n v="4.0000000000000003E-5"/>
    <x v="120"/>
    <x v="1"/>
    <x v="6"/>
  </r>
  <r>
    <n v="2915"/>
    <x v="2914"/>
    <x v="2913"/>
    <n v="1000"/>
    <n v="611"/>
    <x v="2"/>
    <x v="1"/>
    <x v="1"/>
    <n v="1458117190"/>
    <n v="1455528790"/>
    <x v="0"/>
    <n v="3"/>
    <x v="1"/>
    <x v="6"/>
    <n v="0.61099999999999999"/>
    <x v="2127"/>
    <x v="1"/>
    <x v="6"/>
  </r>
  <r>
    <n v="2916"/>
    <x v="2915"/>
    <x v="2914"/>
    <n v="1850"/>
    <n v="145"/>
    <x v="2"/>
    <x v="1"/>
    <x v="1"/>
    <n v="1400498789"/>
    <n v="1398511589"/>
    <x v="0"/>
    <n v="7"/>
    <x v="1"/>
    <x v="6"/>
    <n v="7.8378378378378383E-2"/>
    <x v="2128"/>
    <x v="1"/>
    <x v="6"/>
  </r>
  <r>
    <n v="2917"/>
    <x v="2916"/>
    <x v="2915"/>
    <n v="2000"/>
    <n v="437"/>
    <x v="2"/>
    <x v="0"/>
    <x v="0"/>
    <n v="1442381847"/>
    <n v="1440826647"/>
    <x v="0"/>
    <n v="9"/>
    <x v="1"/>
    <x v="6"/>
    <n v="0.2185"/>
    <x v="2129"/>
    <x v="1"/>
    <x v="6"/>
  </r>
  <r>
    <n v="2918"/>
    <x v="2917"/>
    <x v="2916"/>
    <n v="5000"/>
    <n v="1362"/>
    <x v="2"/>
    <x v="0"/>
    <x v="0"/>
    <n v="1446131207"/>
    <n v="1443712007"/>
    <x v="0"/>
    <n v="20"/>
    <x v="1"/>
    <x v="6"/>
    <n v="0.27239999999999998"/>
    <x v="2130"/>
    <x v="1"/>
    <x v="6"/>
  </r>
  <r>
    <n v="2919"/>
    <x v="2918"/>
    <x v="2917"/>
    <n v="600"/>
    <n v="51"/>
    <x v="2"/>
    <x v="0"/>
    <x v="0"/>
    <n v="1407250329"/>
    <n v="1404658329"/>
    <x v="0"/>
    <n v="6"/>
    <x v="1"/>
    <x v="6"/>
    <n v="8.5000000000000006E-2"/>
    <x v="439"/>
    <x v="1"/>
    <x v="6"/>
  </r>
  <r>
    <n v="2920"/>
    <x v="2919"/>
    <x v="2918"/>
    <n v="2500"/>
    <n v="671"/>
    <x v="2"/>
    <x v="5"/>
    <x v="5"/>
    <n v="1427306470"/>
    <n v="1424718070"/>
    <x v="0"/>
    <n v="13"/>
    <x v="1"/>
    <x v="6"/>
    <n v="0.26840000000000003"/>
    <x v="2131"/>
    <x v="1"/>
    <x v="6"/>
  </r>
  <r>
    <n v="2921"/>
    <x v="2920"/>
    <x v="2919"/>
    <n v="100"/>
    <n v="129"/>
    <x v="0"/>
    <x v="0"/>
    <x v="0"/>
    <n v="1411679804"/>
    <n v="1409087804"/>
    <x v="0"/>
    <n v="3"/>
    <x v="0"/>
    <x v="40"/>
    <n v="1.29"/>
    <x v="1380"/>
    <x v="1"/>
    <x v="40"/>
  </r>
  <r>
    <n v="2922"/>
    <x v="2921"/>
    <x v="2920"/>
    <n v="500"/>
    <n v="500"/>
    <x v="0"/>
    <x v="1"/>
    <x v="1"/>
    <n v="1431982727"/>
    <n v="1428094727"/>
    <x v="0"/>
    <n v="6"/>
    <x v="0"/>
    <x v="40"/>
    <n v="1"/>
    <x v="161"/>
    <x v="1"/>
    <x v="40"/>
  </r>
  <r>
    <n v="2923"/>
    <x v="2922"/>
    <x v="2921"/>
    <n v="300"/>
    <n v="300"/>
    <x v="0"/>
    <x v="0"/>
    <x v="0"/>
    <n v="1422068400"/>
    <n v="1420774779"/>
    <x v="0"/>
    <n v="10"/>
    <x v="0"/>
    <x v="40"/>
    <n v="1"/>
    <x v="180"/>
    <x v="1"/>
    <x v="40"/>
  </r>
  <r>
    <n v="2924"/>
    <x v="2923"/>
    <x v="2922"/>
    <n v="25000"/>
    <n v="25800"/>
    <x v="0"/>
    <x v="0"/>
    <x v="0"/>
    <n v="1431143940"/>
    <n v="1428585710"/>
    <x v="0"/>
    <n v="147"/>
    <x v="0"/>
    <x v="40"/>
    <n v="1.032"/>
    <x v="2132"/>
    <x v="1"/>
    <x v="40"/>
  </r>
  <r>
    <n v="2925"/>
    <x v="2924"/>
    <x v="2923"/>
    <n v="45000"/>
    <n v="46100.69"/>
    <x v="0"/>
    <x v="0"/>
    <x v="0"/>
    <n v="1410444068"/>
    <n v="1407852068"/>
    <x v="0"/>
    <n v="199"/>
    <x v="0"/>
    <x v="40"/>
    <n v="1.0244597777777777"/>
    <x v="2133"/>
    <x v="1"/>
    <x v="40"/>
  </r>
  <r>
    <n v="2926"/>
    <x v="2925"/>
    <x v="2924"/>
    <n v="3000"/>
    <n v="3750"/>
    <x v="0"/>
    <x v="0"/>
    <x v="0"/>
    <n v="1424715779"/>
    <n v="1423506179"/>
    <x v="0"/>
    <n v="50"/>
    <x v="0"/>
    <x v="40"/>
    <n v="1.25"/>
    <x v="766"/>
    <x v="1"/>
    <x v="40"/>
  </r>
  <r>
    <n v="2927"/>
    <x v="2926"/>
    <x v="2925"/>
    <n v="1800"/>
    <n v="2355"/>
    <x v="0"/>
    <x v="0"/>
    <x v="0"/>
    <n v="1405400400"/>
    <n v="1402934629"/>
    <x v="0"/>
    <n v="21"/>
    <x v="0"/>
    <x v="40"/>
    <n v="1.3083333333333333"/>
    <x v="2134"/>
    <x v="1"/>
    <x v="40"/>
  </r>
  <r>
    <n v="2928"/>
    <x v="2927"/>
    <x v="2926"/>
    <n v="1000"/>
    <n v="1000"/>
    <x v="0"/>
    <x v="0"/>
    <x v="0"/>
    <n v="1457135846"/>
    <n v="1454543846"/>
    <x v="0"/>
    <n v="24"/>
    <x v="0"/>
    <x v="40"/>
    <n v="1"/>
    <x v="694"/>
    <x v="1"/>
    <x v="40"/>
  </r>
  <r>
    <n v="2929"/>
    <x v="2928"/>
    <x v="2927"/>
    <n v="8000"/>
    <n v="8165.55"/>
    <x v="0"/>
    <x v="0"/>
    <x v="0"/>
    <n v="1401024758"/>
    <n v="1398432758"/>
    <x v="0"/>
    <n v="32"/>
    <x v="0"/>
    <x v="40"/>
    <n v="1.02069375"/>
    <x v="2135"/>
    <x v="1"/>
    <x v="40"/>
  </r>
  <r>
    <n v="2930"/>
    <x v="2929"/>
    <x v="2928"/>
    <n v="10000"/>
    <n v="10092"/>
    <x v="0"/>
    <x v="1"/>
    <x v="1"/>
    <n v="1431007264"/>
    <n v="1428415264"/>
    <x v="0"/>
    <n v="62"/>
    <x v="0"/>
    <x v="40"/>
    <n v="1.0092000000000001"/>
    <x v="2136"/>
    <x v="1"/>
    <x v="40"/>
  </r>
  <r>
    <n v="2931"/>
    <x v="2930"/>
    <x v="2929"/>
    <n v="750"/>
    <n v="795"/>
    <x v="0"/>
    <x v="5"/>
    <x v="5"/>
    <n v="1410761280"/>
    <n v="1408604363"/>
    <x v="0"/>
    <n v="9"/>
    <x v="0"/>
    <x v="40"/>
    <n v="1.06"/>
    <x v="2137"/>
    <x v="1"/>
    <x v="40"/>
  </r>
  <r>
    <n v="2932"/>
    <x v="2931"/>
    <x v="2930"/>
    <n v="3100"/>
    <n v="3258"/>
    <x v="0"/>
    <x v="2"/>
    <x v="2"/>
    <n v="1424516400"/>
    <n v="1421812637"/>
    <x v="0"/>
    <n v="38"/>
    <x v="0"/>
    <x v="40"/>
    <n v="1.0509677419354839"/>
    <x v="2138"/>
    <x v="1"/>
    <x v="40"/>
  </r>
  <r>
    <n v="2933"/>
    <x v="2932"/>
    <x v="2931"/>
    <n v="2500"/>
    <n v="2569"/>
    <x v="0"/>
    <x v="0"/>
    <x v="0"/>
    <n v="1465081053"/>
    <n v="1462489053"/>
    <x v="0"/>
    <n v="54"/>
    <x v="0"/>
    <x v="40"/>
    <n v="1.0276000000000001"/>
    <x v="2139"/>
    <x v="1"/>
    <x v="40"/>
  </r>
  <r>
    <n v="2934"/>
    <x v="2933"/>
    <x v="2932"/>
    <n v="2500"/>
    <n v="2700"/>
    <x v="0"/>
    <x v="5"/>
    <x v="5"/>
    <n v="1402845364"/>
    <n v="1400253364"/>
    <x v="0"/>
    <n v="37"/>
    <x v="0"/>
    <x v="40"/>
    <n v="1.08"/>
    <x v="2140"/>
    <x v="1"/>
    <x v="40"/>
  </r>
  <r>
    <n v="2935"/>
    <x v="2934"/>
    <x v="2933"/>
    <n v="3500"/>
    <n v="3531"/>
    <x v="0"/>
    <x v="0"/>
    <x v="0"/>
    <n v="1472490000"/>
    <n v="1467468008"/>
    <x v="0"/>
    <n v="39"/>
    <x v="0"/>
    <x v="40"/>
    <n v="1.0088571428571429"/>
    <x v="2141"/>
    <x v="1"/>
    <x v="40"/>
  </r>
  <r>
    <n v="2936"/>
    <x v="2935"/>
    <x v="2934"/>
    <n v="1000"/>
    <n v="1280"/>
    <x v="0"/>
    <x v="0"/>
    <x v="0"/>
    <n v="1413176340"/>
    <n v="1412091423"/>
    <x v="0"/>
    <n v="34"/>
    <x v="0"/>
    <x v="40"/>
    <n v="1.28"/>
    <x v="1829"/>
    <x v="1"/>
    <x v="40"/>
  </r>
  <r>
    <n v="2937"/>
    <x v="2936"/>
    <x v="2935"/>
    <n v="1500"/>
    <n v="2000"/>
    <x v="0"/>
    <x v="1"/>
    <x v="1"/>
    <n v="1405249113"/>
    <n v="1402657113"/>
    <x v="0"/>
    <n v="55"/>
    <x v="0"/>
    <x v="40"/>
    <n v="1.3333333333333333"/>
    <x v="2142"/>
    <x v="1"/>
    <x v="40"/>
  </r>
  <r>
    <n v="2938"/>
    <x v="2937"/>
    <x v="2936"/>
    <n v="4000"/>
    <n v="4055"/>
    <x v="0"/>
    <x v="0"/>
    <x v="0"/>
    <n v="1422636814"/>
    <n v="1420044814"/>
    <x v="0"/>
    <n v="32"/>
    <x v="0"/>
    <x v="40"/>
    <n v="1.0137499999999999"/>
    <x v="2143"/>
    <x v="1"/>
    <x v="40"/>
  </r>
  <r>
    <n v="2939"/>
    <x v="2938"/>
    <x v="2937"/>
    <n v="8000"/>
    <n v="8230"/>
    <x v="0"/>
    <x v="0"/>
    <x v="0"/>
    <n v="1409187600"/>
    <n v="1406316312"/>
    <x v="0"/>
    <n v="25"/>
    <x v="0"/>
    <x v="40"/>
    <n v="1.0287500000000001"/>
    <x v="2144"/>
    <x v="1"/>
    <x v="40"/>
  </r>
  <r>
    <n v="2940"/>
    <x v="2939"/>
    <x v="2938"/>
    <n v="2500"/>
    <n v="2681"/>
    <x v="0"/>
    <x v="0"/>
    <x v="0"/>
    <n v="1421606018"/>
    <n v="1418150018"/>
    <x v="0"/>
    <n v="33"/>
    <x v="0"/>
    <x v="40"/>
    <n v="1.0724"/>
    <x v="2145"/>
    <x v="1"/>
    <x v="40"/>
  </r>
  <r>
    <n v="2941"/>
    <x v="2940"/>
    <x v="2939"/>
    <n v="25000"/>
    <n v="1"/>
    <x v="2"/>
    <x v="0"/>
    <x v="0"/>
    <n v="1425250955"/>
    <n v="1422658955"/>
    <x v="0"/>
    <n v="1"/>
    <x v="1"/>
    <x v="38"/>
    <n v="4.0000000000000003E-5"/>
    <x v="120"/>
    <x v="1"/>
    <x v="38"/>
  </r>
  <r>
    <n v="2942"/>
    <x v="2941"/>
    <x v="2940"/>
    <n v="200000"/>
    <n v="40850"/>
    <x v="2"/>
    <x v="5"/>
    <x v="5"/>
    <n v="1450297080"/>
    <n v="1448565459"/>
    <x v="0"/>
    <n v="202"/>
    <x v="1"/>
    <x v="38"/>
    <n v="0.20424999999999999"/>
    <x v="2146"/>
    <x v="1"/>
    <x v="38"/>
  </r>
  <r>
    <n v="2943"/>
    <x v="2942"/>
    <x v="2941"/>
    <n v="3000"/>
    <n v="0"/>
    <x v="2"/>
    <x v="0"/>
    <x v="0"/>
    <n v="1428894380"/>
    <n v="1426302380"/>
    <x v="0"/>
    <n v="0"/>
    <x v="1"/>
    <x v="38"/>
    <n v="0"/>
    <x v="121"/>
    <x v="1"/>
    <x v="38"/>
  </r>
  <r>
    <n v="2944"/>
    <x v="2943"/>
    <x v="2942"/>
    <n v="10000"/>
    <n v="100"/>
    <x v="2"/>
    <x v="0"/>
    <x v="0"/>
    <n v="1433714198"/>
    <n v="1431122198"/>
    <x v="0"/>
    <n v="1"/>
    <x v="1"/>
    <x v="38"/>
    <n v="0.01"/>
    <x v="101"/>
    <x v="1"/>
    <x v="38"/>
  </r>
  <r>
    <n v="2945"/>
    <x v="2944"/>
    <x v="2943"/>
    <n v="50000"/>
    <n v="0"/>
    <x v="2"/>
    <x v="0"/>
    <x v="0"/>
    <n v="1432437660"/>
    <n v="1429845660"/>
    <x v="0"/>
    <n v="0"/>
    <x v="1"/>
    <x v="38"/>
    <n v="0"/>
    <x v="121"/>
    <x v="1"/>
    <x v="38"/>
  </r>
  <r>
    <n v="2946"/>
    <x v="2945"/>
    <x v="2944"/>
    <n v="2000"/>
    <n v="2"/>
    <x v="2"/>
    <x v="1"/>
    <x v="1"/>
    <n v="1471265092"/>
    <n v="1468673092"/>
    <x v="0"/>
    <n v="2"/>
    <x v="1"/>
    <x v="38"/>
    <n v="1E-3"/>
    <x v="120"/>
    <x v="1"/>
    <x v="38"/>
  </r>
  <r>
    <n v="2947"/>
    <x v="2946"/>
    <x v="2945"/>
    <n v="25000"/>
    <n v="1072"/>
    <x v="2"/>
    <x v="0"/>
    <x v="0"/>
    <n v="1480007460"/>
    <n v="1475760567"/>
    <x v="0"/>
    <n v="13"/>
    <x v="1"/>
    <x v="38"/>
    <n v="4.2880000000000001E-2"/>
    <x v="2147"/>
    <x v="1"/>
    <x v="38"/>
  </r>
  <r>
    <n v="2948"/>
    <x v="2947"/>
    <x v="2946"/>
    <n v="500000"/>
    <n v="24"/>
    <x v="2"/>
    <x v="0"/>
    <x v="0"/>
    <n v="1433259293"/>
    <n v="1428075293"/>
    <x v="0"/>
    <n v="9"/>
    <x v="1"/>
    <x v="38"/>
    <n v="4.8000000000000001E-5"/>
    <x v="2148"/>
    <x v="1"/>
    <x v="38"/>
  </r>
  <r>
    <n v="2949"/>
    <x v="2948"/>
    <x v="2947"/>
    <n v="1000"/>
    <n v="25"/>
    <x v="2"/>
    <x v="0"/>
    <x v="0"/>
    <n v="1447965917"/>
    <n v="1445370317"/>
    <x v="0"/>
    <n v="2"/>
    <x v="1"/>
    <x v="38"/>
    <n v="2.5000000000000001E-2"/>
    <x v="385"/>
    <x v="1"/>
    <x v="38"/>
  </r>
  <r>
    <n v="2950"/>
    <x v="2949"/>
    <x v="2948"/>
    <n v="5000000"/>
    <n v="0"/>
    <x v="2"/>
    <x v="0"/>
    <x v="0"/>
    <n v="1453538752"/>
    <n v="1450946752"/>
    <x v="0"/>
    <n v="0"/>
    <x v="1"/>
    <x v="38"/>
    <n v="0"/>
    <x v="121"/>
    <x v="1"/>
    <x v="38"/>
  </r>
  <r>
    <n v="2951"/>
    <x v="2950"/>
    <x v="2949"/>
    <n v="50000"/>
    <n v="1096"/>
    <x v="1"/>
    <x v="0"/>
    <x v="0"/>
    <n v="1412536573"/>
    <n v="1408648573"/>
    <x v="0"/>
    <n v="58"/>
    <x v="1"/>
    <x v="38"/>
    <n v="2.1919999999999999E-2"/>
    <x v="2149"/>
    <x v="1"/>
    <x v="38"/>
  </r>
  <r>
    <n v="2952"/>
    <x v="2951"/>
    <x v="2950"/>
    <n v="20000"/>
    <n v="1605"/>
    <x v="1"/>
    <x v="0"/>
    <x v="0"/>
    <n v="1476676800"/>
    <n v="1473957239"/>
    <x v="0"/>
    <n v="8"/>
    <x v="1"/>
    <x v="38"/>
    <n v="8.0250000000000002E-2"/>
    <x v="2150"/>
    <x v="1"/>
    <x v="38"/>
  </r>
  <r>
    <n v="2953"/>
    <x v="2952"/>
    <x v="2951"/>
    <n v="400000"/>
    <n v="605"/>
    <x v="1"/>
    <x v="0"/>
    <x v="0"/>
    <n v="1444330821"/>
    <n v="1441738821"/>
    <x v="0"/>
    <n v="3"/>
    <x v="1"/>
    <x v="38"/>
    <n v="1.5125E-3"/>
    <x v="2151"/>
    <x v="1"/>
    <x v="38"/>
  </r>
  <r>
    <n v="2954"/>
    <x v="2953"/>
    <x v="2952"/>
    <n v="15000"/>
    <n v="0"/>
    <x v="1"/>
    <x v="0"/>
    <x v="0"/>
    <n v="1489669203"/>
    <n v="1487944803"/>
    <x v="0"/>
    <n v="0"/>
    <x v="1"/>
    <x v="38"/>
    <n v="0"/>
    <x v="121"/>
    <x v="1"/>
    <x v="38"/>
  </r>
  <r>
    <n v="2955"/>
    <x v="2954"/>
    <x v="2953"/>
    <n v="1200"/>
    <n v="715"/>
    <x v="1"/>
    <x v="0"/>
    <x v="0"/>
    <n v="1434476849"/>
    <n v="1431884849"/>
    <x v="0"/>
    <n v="11"/>
    <x v="1"/>
    <x v="38"/>
    <n v="0.59583333333333333"/>
    <x v="178"/>
    <x v="1"/>
    <x v="38"/>
  </r>
  <r>
    <n v="2956"/>
    <x v="2955"/>
    <x v="2954"/>
    <n v="7900"/>
    <n v="1322"/>
    <x v="1"/>
    <x v="0"/>
    <x v="0"/>
    <n v="1462402850"/>
    <n v="1459810850"/>
    <x v="0"/>
    <n v="20"/>
    <x v="1"/>
    <x v="38"/>
    <n v="0.16734177215189874"/>
    <x v="2152"/>
    <x v="1"/>
    <x v="38"/>
  </r>
  <r>
    <n v="2957"/>
    <x v="2956"/>
    <x v="2955"/>
    <n v="15000"/>
    <n v="280"/>
    <x v="1"/>
    <x v="0"/>
    <x v="0"/>
    <n v="1427498172"/>
    <n v="1422317772"/>
    <x v="0"/>
    <n v="3"/>
    <x v="1"/>
    <x v="38"/>
    <n v="1.8666666666666668E-2"/>
    <x v="736"/>
    <x v="1"/>
    <x v="38"/>
  </r>
  <r>
    <n v="2958"/>
    <x v="2957"/>
    <x v="2956"/>
    <n v="80000"/>
    <n v="0"/>
    <x v="1"/>
    <x v="0"/>
    <x v="0"/>
    <n v="1462729317"/>
    <n v="1457548917"/>
    <x v="0"/>
    <n v="0"/>
    <x v="1"/>
    <x v="38"/>
    <n v="0"/>
    <x v="121"/>
    <x v="1"/>
    <x v="38"/>
  </r>
  <r>
    <n v="2959"/>
    <x v="2958"/>
    <x v="2957"/>
    <n v="10000"/>
    <n v="0"/>
    <x v="1"/>
    <x v="1"/>
    <x v="1"/>
    <n v="1465258325"/>
    <n v="1462666325"/>
    <x v="0"/>
    <n v="0"/>
    <x v="1"/>
    <x v="38"/>
    <n v="0"/>
    <x v="121"/>
    <x v="1"/>
    <x v="38"/>
  </r>
  <r>
    <n v="2960"/>
    <x v="2959"/>
    <x v="2958"/>
    <n v="30000000"/>
    <n v="0"/>
    <x v="1"/>
    <x v="0"/>
    <x v="0"/>
    <n v="1410459023"/>
    <n v="1407867023"/>
    <x v="0"/>
    <n v="0"/>
    <x v="1"/>
    <x v="38"/>
    <n v="0"/>
    <x v="121"/>
    <x v="1"/>
    <x v="38"/>
  </r>
  <r>
    <n v="2961"/>
    <x v="2960"/>
    <x v="2959"/>
    <n v="5000"/>
    <n v="5481"/>
    <x v="0"/>
    <x v="0"/>
    <x v="0"/>
    <n v="1427342400"/>
    <n v="1424927159"/>
    <x v="0"/>
    <n v="108"/>
    <x v="0"/>
    <x v="6"/>
    <n v="1.0962000000000001"/>
    <x v="2153"/>
    <x v="1"/>
    <x v="6"/>
  </r>
  <r>
    <n v="2962"/>
    <x v="2961"/>
    <x v="2960"/>
    <n v="1000"/>
    <n v="1218"/>
    <x v="0"/>
    <x v="0"/>
    <x v="0"/>
    <n v="1425193140"/>
    <n v="1422769906"/>
    <x v="0"/>
    <n v="20"/>
    <x v="0"/>
    <x v="6"/>
    <n v="1.218"/>
    <x v="2154"/>
    <x v="1"/>
    <x v="6"/>
  </r>
  <r>
    <n v="2963"/>
    <x v="2962"/>
    <x v="2961"/>
    <n v="10000"/>
    <n v="10685"/>
    <x v="0"/>
    <x v="0"/>
    <x v="0"/>
    <n v="1435835824"/>
    <n v="1433243824"/>
    <x v="0"/>
    <n v="98"/>
    <x v="0"/>
    <x v="6"/>
    <n v="1.0685"/>
    <x v="2155"/>
    <x v="1"/>
    <x v="6"/>
  </r>
  <r>
    <n v="2964"/>
    <x v="2963"/>
    <x v="2962"/>
    <n v="5000"/>
    <n v="5035.6899999999996"/>
    <x v="0"/>
    <x v="0"/>
    <x v="0"/>
    <n v="1407360720"/>
    <n v="1404769819"/>
    <x v="0"/>
    <n v="196"/>
    <x v="0"/>
    <x v="6"/>
    <n v="1.0071379999999999"/>
    <x v="2156"/>
    <x v="1"/>
    <x v="6"/>
  </r>
  <r>
    <n v="2965"/>
    <x v="2964"/>
    <x v="2963"/>
    <n v="1500"/>
    <n v="1635"/>
    <x v="0"/>
    <x v="0"/>
    <x v="0"/>
    <n v="1436290233"/>
    <n v="1433698233"/>
    <x v="0"/>
    <n v="39"/>
    <x v="0"/>
    <x v="6"/>
    <n v="1.0900000000000001"/>
    <x v="2157"/>
    <x v="1"/>
    <x v="6"/>
  </r>
  <r>
    <n v="2966"/>
    <x v="2965"/>
    <x v="2964"/>
    <n v="10000"/>
    <n v="11363"/>
    <x v="0"/>
    <x v="0"/>
    <x v="0"/>
    <n v="1442425412"/>
    <n v="1439833412"/>
    <x v="0"/>
    <n v="128"/>
    <x v="0"/>
    <x v="6"/>
    <n v="1.1363000000000001"/>
    <x v="2158"/>
    <x v="1"/>
    <x v="6"/>
  </r>
  <r>
    <n v="2967"/>
    <x v="2966"/>
    <x v="2965"/>
    <n v="5000"/>
    <n v="5696"/>
    <x v="0"/>
    <x v="0"/>
    <x v="0"/>
    <n v="1425872692"/>
    <n v="1423284292"/>
    <x v="0"/>
    <n v="71"/>
    <x v="0"/>
    <x v="6"/>
    <n v="1.1392"/>
    <x v="2159"/>
    <x v="1"/>
    <x v="6"/>
  </r>
  <r>
    <n v="2968"/>
    <x v="2967"/>
    <x v="2966"/>
    <n v="3500"/>
    <n v="3710"/>
    <x v="0"/>
    <x v="0"/>
    <x v="0"/>
    <n v="1471406340"/>
    <n v="1470227660"/>
    <x v="0"/>
    <n v="47"/>
    <x v="0"/>
    <x v="6"/>
    <n v="1.06"/>
    <x v="2160"/>
    <x v="1"/>
    <x v="6"/>
  </r>
  <r>
    <n v="2969"/>
    <x v="2968"/>
    <x v="2967"/>
    <n v="1000"/>
    <n v="1625"/>
    <x v="0"/>
    <x v="5"/>
    <x v="5"/>
    <n v="1430693460"/>
    <n v="1428087153"/>
    <x v="0"/>
    <n v="17"/>
    <x v="0"/>
    <x v="6"/>
    <n v="1.625"/>
    <x v="2161"/>
    <x v="1"/>
    <x v="6"/>
  </r>
  <r>
    <n v="2970"/>
    <x v="2969"/>
    <x v="2968"/>
    <n v="6000"/>
    <n v="6360"/>
    <x v="0"/>
    <x v="0"/>
    <x v="0"/>
    <n v="1405699451"/>
    <n v="1403107451"/>
    <x v="0"/>
    <n v="91"/>
    <x v="0"/>
    <x v="6"/>
    <n v="1.06"/>
    <x v="2162"/>
    <x v="1"/>
    <x v="6"/>
  </r>
  <r>
    <n v="2971"/>
    <x v="2970"/>
    <x v="2969"/>
    <n v="3200"/>
    <n v="3205"/>
    <x v="0"/>
    <x v="0"/>
    <x v="0"/>
    <n v="1409500078"/>
    <n v="1406908078"/>
    <x v="0"/>
    <n v="43"/>
    <x v="0"/>
    <x v="6"/>
    <n v="1.0015624999999999"/>
    <x v="2163"/>
    <x v="1"/>
    <x v="6"/>
  </r>
  <r>
    <n v="2972"/>
    <x v="2971"/>
    <x v="2970"/>
    <n v="2000"/>
    <n v="2107"/>
    <x v="0"/>
    <x v="0"/>
    <x v="0"/>
    <n v="1480899600"/>
    <n v="1479609520"/>
    <x v="0"/>
    <n v="17"/>
    <x v="0"/>
    <x v="6"/>
    <n v="1.0535000000000001"/>
    <x v="2164"/>
    <x v="1"/>
    <x v="6"/>
  </r>
  <r>
    <n v="2973"/>
    <x v="2972"/>
    <x v="2971"/>
    <n v="5000"/>
    <n v="8740"/>
    <x v="0"/>
    <x v="0"/>
    <x v="0"/>
    <n v="1451620800"/>
    <n v="1449171508"/>
    <x v="0"/>
    <n v="33"/>
    <x v="0"/>
    <x v="6"/>
    <n v="1.748"/>
    <x v="2165"/>
    <x v="1"/>
    <x v="6"/>
  </r>
  <r>
    <n v="2974"/>
    <x v="2973"/>
    <x v="2972"/>
    <n v="5000"/>
    <n v="5100"/>
    <x v="0"/>
    <x v="0"/>
    <x v="0"/>
    <n v="1411695300"/>
    <n v="1409275671"/>
    <x v="0"/>
    <n v="87"/>
    <x v="0"/>
    <x v="6"/>
    <n v="1.02"/>
    <x v="2166"/>
    <x v="1"/>
    <x v="6"/>
  </r>
  <r>
    <n v="2975"/>
    <x v="2974"/>
    <x v="2973"/>
    <n v="8000"/>
    <n v="8010"/>
    <x v="0"/>
    <x v="0"/>
    <x v="0"/>
    <n v="1417057200"/>
    <n v="1414599886"/>
    <x v="0"/>
    <n v="113"/>
    <x v="0"/>
    <x v="6"/>
    <n v="1.00125"/>
    <x v="2167"/>
    <x v="1"/>
    <x v="6"/>
  </r>
  <r>
    <n v="2976"/>
    <x v="2975"/>
    <x v="2974"/>
    <n v="70"/>
    <n v="120"/>
    <x v="0"/>
    <x v="1"/>
    <x v="1"/>
    <n v="1457870400"/>
    <n v="1456421530"/>
    <x v="0"/>
    <n v="14"/>
    <x v="0"/>
    <x v="6"/>
    <n v="1.7142857142857142"/>
    <x v="2168"/>
    <x v="1"/>
    <x v="6"/>
  </r>
  <r>
    <n v="2977"/>
    <x v="2976"/>
    <x v="2975"/>
    <n v="3000"/>
    <n v="3407"/>
    <x v="0"/>
    <x v="0"/>
    <x v="0"/>
    <n v="1427076840"/>
    <n v="1421960934"/>
    <x v="0"/>
    <n v="30"/>
    <x v="0"/>
    <x v="6"/>
    <n v="1.1356666666666666"/>
    <x v="801"/>
    <x v="1"/>
    <x v="6"/>
  </r>
  <r>
    <n v="2978"/>
    <x v="2977"/>
    <x v="2976"/>
    <n v="750"/>
    <n v="971"/>
    <x v="0"/>
    <x v="0"/>
    <x v="0"/>
    <n v="1413784740"/>
    <n v="1412954547"/>
    <x v="0"/>
    <n v="16"/>
    <x v="0"/>
    <x v="6"/>
    <n v="1.2946666666666666"/>
    <x v="2169"/>
    <x v="1"/>
    <x v="6"/>
  </r>
  <r>
    <n v="2979"/>
    <x v="2978"/>
    <x v="2977"/>
    <n v="5000"/>
    <n v="5070"/>
    <x v="0"/>
    <x v="0"/>
    <x v="0"/>
    <n v="1420524000"/>
    <n v="1419104823"/>
    <x v="0"/>
    <n v="46"/>
    <x v="0"/>
    <x v="6"/>
    <n v="1.014"/>
    <x v="2170"/>
    <x v="1"/>
    <x v="6"/>
  </r>
  <r>
    <n v="2980"/>
    <x v="2979"/>
    <x v="2978"/>
    <n v="3000"/>
    <n v="3275"/>
    <x v="0"/>
    <x v="0"/>
    <x v="0"/>
    <n v="1440381600"/>
    <n v="1438639130"/>
    <x v="0"/>
    <n v="24"/>
    <x v="0"/>
    <x v="6"/>
    <n v="1.0916666666666666"/>
    <x v="2171"/>
    <x v="1"/>
    <x v="6"/>
  </r>
  <r>
    <n v="2981"/>
    <x v="2980"/>
    <x v="2979"/>
    <n v="4000"/>
    <n v="5157"/>
    <x v="0"/>
    <x v="17"/>
    <x v="3"/>
    <n v="1443014756"/>
    <n v="1439126756"/>
    <x v="1"/>
    <n v="97"/>
    <x v="0"/>
    <x v="38"/>
    <n v="1.28925"/>
    <x v="2172"/>
    <x v="1"/>
    <x v="38"/>
  </r>
  <r>
    <n v="2982"/>
    <x v="2981"/>
    <x v="2980"/>
    <n v="5000"/>
    <n v="5103"/>
    <x v="0"/>
    <x v="1"/>
    <x v="1"/>
    <n v="1455208143"/>
    <n v="1452616143"/>
    <x v="1"/>
    <n v="59"/>
    <x v="0"/>
    <x v="38"/>
    <n v="1.0206"/>
    <x v="2173"/>
    <x v="1"/>
    <x v="38"/>
  </r>
  <r>
    <n v="2983"/>
    <x v="2982"/>
    <x v="2981"/>
    <n v="116000"/>
    <n v="169985.91"/>
    <x v="0"/>
    <x v="0"/>
    <x v="0"/>
    <n v="1415722236"/>
    <n v="1410534636"/>
    <x v="1"/>
    <n v="1095"/>
    <x v="0"/>
    <x v="38"/>
    <n v="1.465395775862069"/>
    <x v="2174"/>
    <x v="1"/>
    <x v="38"/>
  </r>
  <r>
    <n v="2984"/>
    <x v="2983"/>
    <x v="2982"/>
    <n v="25000"/>
    <n v="25088"/>
    <x v="0"/>
    <x v="0"/>
    <x v="0"/>
    <n v="1472020881"/>
    <n v="1469428881"/>
    <x v="1"/>
    <n v="218"/>
    <x v="0"/>
    <x v="38"/>
    <n v="1.00352"/>
    <x v="2175"/>
    <x v="1"/>
    <x v="38"/>
  </r>
  <r>
    <n v="2985"/>
    <x v="2984"/>
    <x v="2983"/>
    <n v="10000"/>
    <n v="12165"/>
    <x v="0"/>
    <x v="4"/>
    <x v="4"/>
    <n v="1477886400"/>
    <n v="1476228128"/>
    <x v="0"/>
    <n v="111"/>
    <x v="0"/>
    <x v="38"/>
    <n v="1.2164999999999999"/>
    <x v="2176"/>
    <x v="1"/>
    <x v="38"/>
  </r>
  <r>
    <n v="2986"/>
    <x v="2985"/>
    <x v="2984"/>
    <n v="2400"/>
    <n v="2532"/>
    <x v="0"/>
    <x v="1"/>
    <x v="1"/>
    <n v="1462100406"/>
    <n v="1456920006"/>
    <x v="0"/>
    <n v="56"/>
    <x v="0"/>
    <x v="38"/>
    <n v="1.0549999999999999"/>
    <x v="2177"/>
    <x v="1"/>
    <x v="38"/>
  </r>
  <r>
    <n v="2987"/>
    <x v="2986"/>
    <x v="2985"/>
    <n v="25000"/>
    <n v="27600.2"/>
    <x v="0"/>
    <x v="0"/>
    <x v="0"/>
    <n v="1476316800"/>
    <n v="1473837751"/>
    <x v="0"/>
    <n v="265"/>
    <x v="0"/>
    <x v="38"/>
    <n v="1.1040080000000001"/>
    <x v="2178"/>
    <x v="1"/>
    <x v="38"/>
  </r>
  <r>
    <n v="2988"/>
    <x v="2987"/>
    <x v="2986"/>
    <n v="1000"/>
    <n v="1000"/>
    <x v="0"/>
    <x v="1"/>
    <x v="1"/>
    <n v="1466412081"/>
    <n v="1463820081"/>
    <x v="0"/>
    <n v="28"/>
    <x v="0"/>
    <x v="38"/>
    <n v="1"/>
    <x v="680"/>
    <x v="1"/>
    <x v="38"/>
  </r>
  <r>
    <n v="2989"/>
    <x v="2988"/>
    <x v="2987"/>
    <n v="20000"/>
    <n v="35307"/>
    <x v="0"/>
    <x v="0"/>
    <x v="0"/>
    <n v="1450673940"/>
    <n v="1448756962"/>
    <x v="0"/>
    <n v="364"/>
    <x v="0"/>
    <x v="38"/>
    <n v="1.76535"/>
    <x v="2179"/>
    <x v="1"/>
    <x v="38"/>
  </r>
  <r>
    <n v="2990"/>
    <x v="2989"/>
    <x v="2988"/>
    <n v="10000"/>
    <n v="10000"/>
    <x v="0"/>
    <x v="0"/>
    <x v="0"/>
    <n v="1452174420"/>
    <n v="1449150420"/>
    <x v="0"/>
    <n v="27"/>
    <x v="0"/>
    <x v="38"/>
    <n v="1"/>
    <x v="2180"/>
    <x v="1"/>
    <x v="38"/>
  </r>
  <r>
    <n v="2991"/>
    <x v="2990"/>
    <x v="2989"/>
    <n v="8500"/>
    <n v="8780"/>
    <x v="0"/>
    <x v="0"/>
    <x v="0"/>
    <n v="1485547530"/>
    <n v="1483646730"/>
    <x v="0"/>
    <n v="93"/>
    <x v="0"/>
    <x v="38"/>
    <n v="1.0329411764705883"/>
    <x v="2181"/>
    <x v="1"/>
    <x v="38"/>
  </r>
  <r>
    <n v="2992"/>
    <x v="2991"/>
    <x v="2990"/>
    <n v="3000"/>
    <n v="3135"/>
    <x v="0"/>
    <x v="0"/>
    <x v="0"/>
    <n v="1476037510"/>
    <n v="1473445510"/>
    <x v="0"/>
    <n v="64"/>
    <x v="0"/>
    <x v="38"/>
    <n v="1.0449999999999999"/>
    <x v="2182"/>
    <x v="1"/>
    <x v="38"/>
  </r>
  <r>
    <n v="2993"/>
    <x v="2992"/>
    <x v="2991"/>
    <n v="1000"/>
    <n v="1003"/>
    <x v="0"/>
    <x v="0"/>
    <x v="0"/>
    <n v="1455998867"/>
    <n v="1453406867"/>
    <x v="0"/>
    <n v="22"/>
    <x v="0"/>
    <x v="38"/>
    <n v="1.0029999999999999"/>
    <x v="2183"/>
    <x v="1"/>
    <x v="38"/>
  </r>
  <r>
    <n v="2994"/>
    <x v="2993"/>
    <x v="2992"/>
    <n v="300"/>
    <n v="1373.24"/>
    <x v="0"/>
    <x v="1"/>
    <x v="1"/>
    <n v="1412335772"/>
    <n v="1409743772"/>
    <x v="0"/>
    <n v="59"/>
    <x v="0"/>
    <x v="38"/>
    <n v="4.577466666666667"/>
    <x v="2184"/>
    <x v="1"/>
    <x v="38"/>
  </r>
  <r>
    <n v="2995"/>
    <x v="2994"/>
    <x v="2993"/>
    <n v="15000"/>
    <n v="15744"/>
    <x v="0"/>
    <x v="0"/>
    <x v="0"/>
    <n v="1484841471"/>
    <n v="1482249471"/>
    <x v="0"/>
    <n v="249"/>
    <x v="0"/>
    <x v="38"/>
    <n v="1.0496000000000001"/>
    <x v="2185"/>
    <x v="1"/>
    <x v="38"/>
  </r>
  <r>
    <n v="2996"/>
    <x v="2995"/>
    <x v="2994"/>
    <n v="35000"/>
    <n v="60180"/>
    <x v="0"/>
    <x v="0"/>
    <x v="0"/>
    <n v="1432677240"/>
    <n v="1427493240"/>
    <x v="0"/>
    <n v="392"/>
    <x v="0"/>
    <x v="38"/>
    <n v="1.7194285714285715"/>
    <x v="2186"/>
    <x v="1"/>
    <x v="38"/>
  </r>
  <r>
    <n v="2997"/>
    <x v="2996"/>
    <x v="2995"/>
    <n v="10000"/>
    <n v="10373"/>
    <x v="0"/>
    <x v="0"/>
    <x v="0"/>
    <n v="1488171540"/>
    <n v="1486661793"/>
    <x v="0"/>
    <n v="115"/>
    <x v="0"/>
    <x v="38"/>
    <n v="1.0373000000000001"/>
    <x v="2187"/>
    <x v="1"/>
    <x v="38"/>
  </r>
  <r>
    <n v="2998"/>
    <x v="2997"/>
    <x v="2996"/>
    <n v="50000"/>
    <n v="51514.5"/>
    <x v="0"/>
    <x v="0"/>
    <x v="0"/>
    <n v="1402892700"/>
    <n v="1400474329"/>
    <x v="0"/>
    <n v="433"/>
    <x v="0"/>
    <x v="38"/>
    <n v="1.0302899999999999"/>
    <x v="2188"/>
    <x v="1"/>
    <x v="38"/>
  </r>
  <r>
    <n v="2999"/>
    <x v="2998"/>
    <x v="2997"/>
    <n v="1350"/>
    <n v="1605"/>
    <x v="0"/>
    <x v="0"/>
    <x v="0"/>
    <n v="1488333600"/>
    <n v="1487094360"/>
    <x v="0"/>
    <n v="20"/>
    <x v="0"/>
    <x v="38"/>
    <n v="1.1888888888888889"/>
    <x v="2189"/>
    <x v="1"/>
    <x v="38"/>
  </r>
  <r>
    <n v="3000"/>
    <x v="2999"/>
    <x v="2998"/>
    <n v="500"/>
    <n v="500"/>
    <x v="0"/>
    <x v="0"/>
    <x v="0"/>
    <n v="1485885600"/>
    <n v="1484682670"/>
    <x v="0"/>
    <n v="8"/>
    <x v="0"/>
    <x v="38"/>
    <n v="1"/>
    <x v="372"/>
    <x v="1"/>
    <x v="38"/>
  </r>
  <r>
    <n v="3001"/>
    <x v="3000"/>
    <x v="2999"/>
    <n v="7214"/>
    <n v="22991.01"/>
    <x v="0"/>
    <x v="0"/>
    <x v="0"/>
    <n v="1468445382"/>
    <n v="1465853382"/>
    <x v="0"/>
    <n v="175"/>
    <x v="0"/>
    <x v="38"/>
    <n v="3.1869988910451896"/>
    <x v="2190"/>
    <x v="1"/>
    <x v="38"/>
  </r>
  <r>
    <n v="3002"/>
    <x v="3001"/>
    <x v="3000"/>
    <n v="7000"/>
    <n v="7595.43"/>
    <x v="0"/>
    <x v="0"/>
    <x v="0"/>
    <n v="1356552252"/>
    <n v="1353960252"/>
    <x v="0"/>
    <n v="104"/>
    <x v="0"/>
    <x v="38"/>
    <n v="1.0850614285714286"/>
    <x v="2191"/>
    <x v="1"/>
    <x v="38"/>
  </r>
  <r>
    <n v="3003"/>
    <x v="3002"/>
    <x v="3001"/>
    <n v="3000"/>
    <n v="3035"/>
    <x v="0"/>
    <x v="0"/>
    <x v="0"/>
    <n v="1456811940"/>
    <n v="1454098976"/>
    <x v="0"/>
    <n v="17"/>
    <x v="0"/>
    <x v="38"/>
    <n v="1.0116666666666667"/>
    <x v="2192"/>
    <x v="1"/>
    <x v="38"/>
  </r>
  <r>
    <n v="3004"/>
    <x v="3003"/>
    <x v="3002"/>
    <n v="40000"/>
    <n v="45126"/>
    <x v="0"/>
    <x v="0"/>
    <x v="0"/>
    <n v="1416089324"/>
    <n v="1413493724"/>
    <x v="0"/>
    <n v="277"/>
    <x v="0"/>
    <x v="38"/>
    <n v="1.12815"/>
    <x v="2193"/>
    <x v="1"/>
    <x v="38"/>
  </r>
  <r>
    <n v="3005"/>
    <x v="3004"/>
    <x v="3003"/>
    <n v="10600"/>
    <n v="12772.6"/>
    <x v="0"/>
    <x v="0"/>
    <x v="0"/>
    <n v="1412611905"/>
    <n v="1410019905"/>
    <x v="0"/>
    <n v="118"/>
    <x v="0"/>
    <x v="38"/>
    <n v="1.2049622641509434"/>
    <x v="2194"/>
    <x v="1"/>
    <x v="38"/>
  </r>
  <r>
    <n v="3006"/>
    <x v="3005"/>
    <x v="3004"/>
    <n v="8000"/>
    <n v="8620"/>
    <x v="0"/>
    <x v="5"/>
    <x v="5"/>
    <n v="1418580591"/>
    <n v="1415988591"/>
    <x v="0"/>
    <n v="97"/>
    <x v="0"/>
    <x v="38"/>
    <n v="1.0774999999999999"/>
    <x v="2195"/>
    <x v="1"/>
    <x v="38"/>
  </r>
  <r>
    <n v="3007"/>
    <x v="3006"/>
    <x v="3005"/>
    <n v="600"/>
    <n v="1080"/>
    <x v="0"/>
    <x v="0"/>
    <x v="0"/>
    <n v="1429938683"/>
    <n v="1428124283"/>
    <x v="0"/>
    <n v="20"/>
    <x v="0"/>
    <x v="38"/>
    <n v="1.8"/>
    <x v="1237"/>
    <x v="1"/>
    <x v="38"/>
  </r>
  <r>
    <n v="3008"/>
    <x v="3007"/>
    <x v="3006"/>
    <n v="3000"/>
    <n v="3035"/>
    <x v="0"/>
    <x v="0"/>
    <x v="0"/>
    <n v="1453352719"/>
    <n v="1450760719"/>
    <x v="0"/>
    <n v="26"/>
    <x v="0"/>
    <x v="38"/>
    <n v="1.0116666666666667"/>
    <x v="2196"/>
    <x v="1"/>
    <x v="38"/>
  </r>
  <r>
    <n v="3009"/>
    <x v="3008"/>
    <x v="3007"/>
    <n v="25000"/>
    <n v="29939"/>
    <x v="0"/>
    <x v="0"/>
    <x v="0"/>
    <n v="1417012840"/>
    <n v="1414417240"/>
    <x v="0"/>
    <n v="128"/>
    <x v="0"/>
    <x v="38"/>
    <n v="1.19756"/>
    <x v="2197"/>
    <x v="1"/>
    <x v="38"/>
  </r>
  <r>
    <n v="3010"/>
    <x v="3009"/>
    <x v="3008"/>
    <n v="1500"/>
    <n v="2370"/>
    <x v="0"/>
    <x v="0"/>
    <x v="0"/>
    <n v="1424548719"/>
    <n v="1419364719"/>
    <x v="0"/>
    <n v="15"/>
    <x v="0"/>
    <x v="38"/>
    <n v="1.58"/>
    <x v="2198"/>
    <x v="1"/>
    <x v="38"/>
  </r>
  <r>
    <n v="3011"/>
    <x v="3010"/>
    <x v="3009"/>
    <n v="300"/>
    <n v="371"/>
    <x v="0"/>
    <x v="3"/>
    <x v="3"/>
    <n v="1450911540"/>
    <n v="1448536516"/>
    <x v="0"/>
    <n v="25"/>
    <x v="0"/>
    <x v="38"/>
    <n v="1.2366666666666666"/>
    <x v="2199"/>
    <x v="1"/>
    <x v="38"/>
  </r>
  <r>
    <n v="3012"/>
    <x v="3011"/>
    <x v="3010"/>
    <n v="4000"/>
    <n v="4685"/>
    <x v="0"/>
    <x v="0"/>
    <x v="0"/>
    <n v="1423587130"/>
    <n v="1421772730"/>
    <x v="0"/>
    <n v="55"/>
    <x v="0"/>
    <x v="38"/>
    <n v="1.1712499999999999"/>
    <x v="2200"/>
    <x v="1"/>
    <x v="38"/>
  </r>
  <r>
    <n v="3013"/>
    <x v="3012"/>
    <x v="3011"/>
    <n v="10000"/>
    <n v="15696"/>
    <x v="0"/>
    <x v="0"/>
    <x v="0"/>
    <n v="1434917049"/>
    <n v="1432325049"/>
    <x v="0"/>
    <n v="107"/>
    <x v="0"/>
    <x v="38"/>
    <n v="1.5696000000000001"/>
    <x v="2201"/>
    <x v="1"/>
    <x v="38"/>
  </r>
  <r>
    <n v="3014"/>
    <x v="3013"/>
    <x v="3012"/>
    <n v="25000"/>
    <n v="28276"/>
    <x v="0"/>
    <x v="0"/>
    <x v="0"/>
    <n v="1415163600"/>
    <n v="1412737080"/>
    <x v="0"/>
    <n v="557"/>
    <x v="0"/>
    <x v="38"/>
    <n v="1.13104"/>
    <x v="2202"/>
    <x v="1"/>
    <x v="38"/>
  </r>
  <r>
    <n v="3015"/>
    <x v="3014"/>
    <x v="3013"/>
    <n v="3400"/>
    <n v="3508"/>
    <x v="0"/>
    <x v="0"/>
    <x v="0"/>
    <n v="1402459200"/>
    <n v="1401125238"/>
    <x v="0"/>
    <n v="40"/>
    <x v="0"/>
    <x v="38"/>
    <n v="1.0317647058823529"/>
    <x v="2203"/>
    <x v="1"/>
    <x v="38"/>
  </r>
  <r>
    <n v="3016"/>
    <x v="3015"/>
    <x v="3014"/>
    <n v="8500"/>
    <n v="8722"/>
    <x v="0"/>
    <x v="0"/>
    <x v="0"/>
    <n v="1405688952"/>
    <n v="1400504952"/>
    <x v="0"/>
    <n v="36"/>
    <x v="0"/>
    <x v="38"/>
    <n v="1.0261176470588236"/>
    <x v="2204"/>
    <x v="1"/>
    <x v="38"/>
  </r>
  <r>
    <n v="3017"/>
    <x v="3016"/>
    <x v="3015"/>
    <n v="22000"/>
    <n v="23285"/>
    <x v="0"/>
    <x v="0"/>
    <x v="0"/>
    <n v="1408566243"/>
    <n v="1405974243"/>
    <x v="0"/>
    <n v="159"/>
    <x v="0"/>
    <x v="38"/>
    <n v="1.0584090909090909"/>
    <x v="2205"/>
    <x v="1"/>
    <x v="38"/>
  </r>
  <r>
    <n v="3018"/>
    <x v="3017"/>
    <x v="3016"/>
    <n v="4200"/>
    <n v="4230"/>
    <x v="0"/>
    <x v="6"/>
    <x v="3"/>
    <n v="1437429600"/>
    <n v="1433747376"/>
    <x v="0"/>
    <n v="41"/>
    <x v="0"/>
    <x v="38"/>
    <n v="1.0071428571428571"/>
    <x v="2206"/>
    <x v="1"/>
    <x v="38"/>
  </r>
  <r>
    <n v="3019"/>
    <x v="3018"/>
    <x v="3017"/>
    <n v="15000"/>
    <n v="18185"/>
    <x v="0"/>
    <x v="0"/>
    <x v="0"/>
    <n v="1401159600"/>
    <n v="1398801620"/>
    <x v="0"/>
    <n v="226"/>
    <x v="0"/>
    <x v="38"/>
    <n v="1.2123333333333333"/>
    <x v="2207"/>
    <x v="1"/>
    <x v="38"/>
  </r>
  <r>
    <n v="3020"/>
    <x v="3019"/>
    <x v="3018"/>
    <n v="7000"/>
    <n v="7040"/>
    <x v="0"/>
    <x v="0"/>
    <x v="0"/>
    <n v="1439583533"/>
    <n v="1434399533"/>
    <x v="0"/>
    <n v="30"/>
    <x v="0"/>
    <x v="38"/>
    <n v="1.0057142857142858"/>
    <x v="2208"/>
    <x v="1"/>
    <x v="38"/>
  </r>
  <r>
    <n v="3021"/>
    <x v="3020"/>
    <x v="3019"/>
    <n v="4500"/>
    <n v="5221"/>
    <x v="0"/>
    <x v="0"/>
    <x v="0"/>
    <n v="1479794340"/>
    <n v="1476715869"/>
    <x v="0"/>
    <n v="103"/>
    <x v="0"/>
    <x v="38"/>
    <n v="1.1602222222222223"/>
    <x v="2209"/>
    <x v="1"/>
    <x v="38"/>
  </r>
  <r>
    <n v="3022"/>
    <x v="3021"/>
    <x v="3020"/>
    <n v="10000"/>
    <n v="10088"/>
    <x v="0"/>
    <x v="0"/>
    <x v="0"/>
    <n v="1472338409"/>
    <n v="1468450409"/>
    <x v="0"/>
    <n v="62"/>
    <x v="0"/>
    <x v="38"/>
    <n v="1.0087999999999999"/>
    <x v="2210"/>
    <x v="1"/>
    <x v="38"/>
  </r>
  <r>
    <n v="3023"/>
    <x v="3022"/>
    <x v="3021"/>
    <n v="700"/>
    <n v="721"/>
    <x v="0"/>
    <x v="1"/>
    <x v="1"/>
    <n v="1434039186"/>
    <n v="1430151186"/>
    <x v="0"/>
    <n v="6"/>
    <x v="0"/>
    <x v="38"/>
    <n v="1.03"/>
    <x v="2211"/>
    <x v="1"/>
    <x v="38"/>
  </r>
  <r>
    <n v="3024"/>
    <x v="3023"/>
    <x v="3022"/>
    <n v="5000"/>
    <n v="12321"/>
    <x v="0"/>
    <x v="0"/>
    <x v="0"/>
    <n v="1349567475"/>
    <n v="1346975475"/>
    <x v="0"/>
    <n v="182"/>
    <x v="0"/>
    <x v="38"/>
    <n v="2.4641999999999999"/>
    <x v="2212"/>
    <x v="1"/>
    <x v="38"/>
  </r>
  <r>
    <n v="3025"/>
    <x v="3024"/>
    <x v="3023"/>
    <n v="2500"/>
    <n v="7555"/>
    <x v="0"/>
    <x v="1"/>
    <x v="1"/>
    <n v="1401465600"/>
    <n v="1399032813"/>
    <x v="0"/>
    <n v="145"/>
    <x v="0"/>
    <x v="38"/>
    <n v="3.0219999999999998"/>
    <x v="2213"/>
    <x v="1"/>
    <x v="38"/>
  </r>
  <r>
    <n v="3026"/>
    <x v="3025"/>
    <x v="3024"/>
    <n v="900"/>
    <n v="1290"/>
    <x v="0"/>
    <x v="1"/>
    <x v="1"/>
    <n v="1488538892"/>
    <n v="1487329292"/>
    <x v="0"/>
    <n v="25"/>
    <x v="0"/>
    <x v="38"/>
    <n v="1.4333333333333333"/>
    <x v="1847"/>
    <x v="1"/>
    <x v="38"/>
  </r>
  <r>
    <n v="3027"/>
    <x v="3026"/>
    <x v="3025"/>
    <n v="40000"/>
    <n v="52576"/>
    <x v="0"/>
    <x v="0"/>
    <x v="0"/>
    <n v="1426866851"/>
    <n v="1424278451"/>
    <x v="0"/>
    <n v="320"/>
    <x v="0"/>
    <x v="38"/>
    <n v="1.3144"/>
    <x v="2214"/>
    <x v="1"/>
    <x v="38"/>
  </r>
  <r>
    <n v="3028"/>
    <x v="3027"/>
    <x v="3026"/>
    <n v="5000"/>
    <n v="8401"/>
    <x v="0"/>
    <x v="0"/>
    <x v="0"/>
    <n v="1471242025"/>
    <n v="1468650025"/>
    <x v="0"/>
    <n v="99"/>
    <x v="0"/>
    <x v="38"/>
    <n v="1.6801999999999999"/>
    <x v="2215"/>
    <x v="1"/>
    <x v="38"/>
  </r>
  <r>
    <n v="3029"/>
    <x v="3028"/>
    <x v="3027"/>
    <n v="30000"/>
    <n v="32903"/>
    <x v="0"/>
    <x v="0"/>
    <x v="0"/>
    <n v="1416285300"/>
    <n v="1413824447"/>
    <x v="0"/>
    <n v="348"/>
    <x v="0"/>
    <x v="38"/>
    <n v="1.0967666666666667"/>
    <x v="2216"/>
    <x v="1"/>
    <x v="38"/>
  </r>
  <r>
    <n v="3030"/>
    <x v="3029"/>
    <x v="3028"/>
    <n v="1750"/>
    <n v="1867"/>
    <x v="0"/>
    <x v="0"/>
    <x v="0"/>
    <n v="1442426171"/>
    <n v="1439834171"/>
    <x v="0"/>
    <n v="41"/>
    <x v="0"/>
    <x v="38"/>
    <n v="1.0668571428571429"/>
    <x v="2217"/>
    <x v="1"/>
    <x v="38"/>
  </r>
  <r>
    <n v="3031"/>
    <x v="3030"/>
    <x v="3029"/>
    <n v="1500"/>
    <n v="1500"/>
    <x v="0"/>
    <x v="0"/>
    <x v="0"/>
    <n v="1476479447"/>
    <n v="1471295447"/>
    <x v="0"/>
    <n v="29"/>
    <x v="0"/>
    <x v="38"/>
    <n v="1"/>
    <x v="2218"/>
    <x v="1"/>
    <x v="38"/>
  </r>
  <r>
    <n v="3032"/>
    <x v="3031"/>
    <x v="3030"/>
    <n v="1000"/>
    <n v="1272"/>
    <x v="0"/>
    <x v="0"/>
    <x v="0"/>
    <n v="1441933459"/>
    <n v="1439341459"/>
    <x v="0"/>
    <n v="25"/>
    <x v="0"/>
    <x v="38"/>
    <n v="1.272"/>
    <x v="2219"/>
    <x v="1"/>
    <x v="38"/>
  </r>
  <r>
    <n v="3033"/>
    <x v="3032"/>
    <x v="3031"/>
    <n v="3000"/>
    <n v="4396"/>
    <x v="0"/>
    <x v="0"/>
    <x v="0"/>
    <n v="1471487925"/>
    <n v="1468895925"/>
    <x v="0"/>
    <n v="23"/>
    <x v="0"/>
    <x v="38"/>
    <n v="1.4653333333333334"/>
    <x v="2220"/>
    <x v="1"/>
    <x v="38"/>
  </r>
  <r>
    <n v="3034"/>
    <x v="3033"/>
    <x v="3032"/>
    <n v="100000"/>
    <n v="112536"/>
    <x v="0"/>
    <x v="0"/>
    <x v="0"/>
    <n v="1477972740"/>
    <n v="1475326255"/>
    <x v="0"/>
    <n v="1260"/>
    <x v="0"/>
    <x v="38"/>
    <n v="1.1253599999999999"/>
    <x v="2221"/>
    <x v="1"/>
    <x v="38"/>
  </r>
  <r>
    <n v="3035"/>
    <x v="3034"/>
    <x v="3033"/>
    <n v="25000"/>
    <n v="27196.71"/>
    <x v="0"/>
    <x v="0"/>
    <x v="0"/>
    <n v="1367674009"/>
    <n v="1365082009"/>
    <x v="0"/>
    <n v="307"/>
    <x v="0"/>
    <x v="38"/>
    <n v="1.0878684000000001"/>
    <x v="2222"/>
    <x v="1"/>
    <x v="38"/>
  </r>
  <r>
    <n v="3036"/>
    <x v="3035"/>
    <x v="3034"/>
    <n v="25000"/>
    <n v="31683"/>
    <x v="0"/>
    <x v="0"/>
    <x v="0"/>
    <n v="1376654340"/>
    <n v="1373568644"/>
    <x v="0"/>
    <n v="329"/>
    <x v="0"/>
    <x v="38"/>
    <n v="1.26732"/>
    <x v="2223"/>
    <x v="1"/>
    <x v="38"/>
  </r>
  <r>
    <n v="3037"/>
    <x v="3036"/>
    <x v="3035"/>
    <n v="500"/>
    <n v="1066"/>
    <x v="0"/>
    <x v="0"/>
    <x v="0"/>
    <n v="1285995540"/>
    <n v="1279574773"/>
    <x v="0"/>
    <n v="32"/>
    <x v="0"/>
    <x v="38"/>
    <n v="2.1320000000000001"/>
    <x v="2224"/>
    <x v="1"/>
    <x v="38"/>
  </r>
  <r>
    <n v="3038"/>
    <x v="3037"/>
    <x v="3036"/>
    <n v="1000"/>
    <n v="1005"/>
    <x v="0"/>
    <x v="0"/>
    <x v="0"/>
    <n v="1457071397"/>
    <n v="1451887397"/>
    <x v="0"/>
    <n v="27"/>
    <x v="0"/>
    <x v="38"/>
    <n v="1.0049999999999999"/>
    <x v="2225"/>
    <x v="1"/>
    <x v="38"/>
  </r>
  <r>
    <n v="3039"/>
    <x v="3038"/>
    <x v="3037"/>
    <n v="20000"/>
    <n v="21742.78"/>
    <x v="0"/>
    <x v="0"/>
    <x v="0"/>
    <n v="1388303940"/>
    <n v="1386011038"/>
    <x v="0"/>
    <n v="236"/>
    <x v="0"/>
    <x v="38"/>
    <n v="1.0871389999999999"/>
    <x v="2226"/>
    <x v="1"/>
    <x v="38"/>
  </r>
  <r>
    <n v="3040"/>
    <x v="3039"/>
    <x v="3038"/>
    <n v="3000"/>
    <n v="3225"/>
    <x v="0"/>
    <x v="0"/>
    <x v="0"/>
    <n v="1435359600"/>
    <n v="1434999621"/>
    <x v="0"/>
    <n v="42"/>
    <x v="0"/>
    <x v="38"/>
    <n v="1.075"/>
    <x v="2227"/>
    <x v="1"/>
    <x v="38"/>
  </r>
  <r>
    <n v="3041"/>
    <x v="3040"/>
    <x v="3039"/>
    <n v="8300"/>
    <n v="9170"/>
    <x v="0"/>
    <x v="0"/>
    <x v="0"/>
    <n v="1453323048"/>
    <n v="1450731048"/>
    <x v="0"/>
    <n v="95"/>
    <x v="0"/>
    <x v="38"/>
    <n v="1.1048192771084338"/>
    <x v="2228"/>
    <x v="1"/>
    <x v="38"/>
  </r>
  <r>
    <n v="3042"/>
    <x v="3041"/>
    <x v="3040"/>
    <n v="1500"/>
    <n v="1920"/>
    <x v="0"/>
    <x v="1"/>
    <x v="1"/>
    <n v="1444149047"/>
    <n v="1441557047"/>
    <x v="0"/>
    <n v="37"/>
    <x v="0"/>
    <x v="38"/>
    <n v="1.28"/>
    <x v="2229"/>
    <x v="1"/>
    <x v="38"/>
  </r>
  <r>
    <n v="3043"/>
    <x v="3042"/>
    <x v="3041"/>
    <n v="15000"/>
    <n v="16501"/>
    <x v="0"/>
    <x v="5"/>
    <x v="5"/>
    <n v="1429152600"/>
    <n v="1426815699"/>
    <x v="0"/>
    <n v="128"/>
    <x v="0"/>
    <x v="38"/>
    <n v="1.1000666666666667"/>
    <x v="2230"/>
    <x v="1"/>
    <x v="38"/>
  </r>
  <r>
    <n v="3044"/>
    <x v="3043"/>
    <x v="3042"/>
    <n v="12000"/>
    <n v="13121"/>
    <x v="0"/>
    <x v="0"/>
    <x v="0"/>
    <n v="1454433998"/>
    <n v="1453137998"/>
    <x v="0"/>
    <n v="156"/>
    <x v="0"/>
    <x v="38"/>
    <n v="1.0934166666666667"/>
    <x v="2231"/>
    <x v="1"/>
    <x v="38"/>
  </r>
  <r>
    <n v="3045"/>
    <x v="3044"/>
    <x v="3043"/>
    <n v="4000"/>
    <n v="5308.26"/>
    <x v="0"/>
    <x v="0"/>
    <x v="0"/>
    <n v="1408679055"/>
    <n v="1406087055"/>
    <x v="0"/>
    <n v="64"/>
    <x v="0"/>
    <x v="38"/>
    <n v="1.3270650000000002"/>
    <x v="2232"/>
    <x v="1"/>
    <x v="38"/>
  </r>
  <r>
    <n v="3046"/>
    <x v="3045"/>
    <x v="3044"/>
    <n v="7900"/>
    <n v="15077"/>
    <x v="0"/>
    <x v="0"/>
    <x v="0"/>
    <n v="1410324720"/>
    <n v="1407784586"/>
    <x v="0"/>
    <n v="58"/>
    <x v="0"/>
    <x v="38"/>
    <n v="1.9084810126582279"/>
    <x v="2233"/>
    <x v="1"/>
    <x v="38"/>
  </r>
  <r>
    <n v="3047"/>
    <x v="3046"/>
    <x v="3045"/>
    <n v="500"/>
    <n v="745"/>
    <x v="0"/>
    <x v="0"/>
    <x v="0"/>
    <n v="1461762960"/>
    <n v="1457999054"/>
    <x v="0"/>
    <n v="20"/>
    <x v="0"/>
    <x v="38"/>
    <n v="1.49"/>
    <x v="2234"/>
    <x v="1"/>
    <x v="38"/>
  </r>
  <r>
    <n v="3048"/>
    <x v="3047"/>
    <x v="3046"/>
    <n v="5000"/>
    <n v="8320"/>
    <x v="0"/>
    <x v="0"/>
    <x v="0"/>
    <n v="1420060920"/>
    <n v="1417556262"/>
    <x v="0"/>
    <n v="47"/>
    <x v="0"/>
    <x v="38"/>
    <n v="1.6639999999999999"/>
    <x v="2235"/>
    <x v="1"/>
    <x v="38"/>
  </r>
  <r>
    <n v="3049"/>
    <x v="3048"/>
    <x v="3047"/>
    <n v="3750"/>
    <n v="4000"/>
    <x v="0"/>
    <x v="0"/>
    <x v="0"/>
    <n v="1434241255"/>
    <n v="1431649255"/>
    <x v="0"/>
    <n v="54"/>
    <x v="0"/>
    <x v="38"/>
    <n v="1.0666666666666667"/>
    <x v="2236"/>
    <x v="1"/>
    <x v="38"/>
  </r>
  <r>
    <n v="3050"/>
    <x v="3049"/>
    <x v="3048"/>
    <n v="600"/>
    <n v="636"/>
    <x v="0"/>
    <x v="0"/>
    <x v="0"/>
    <n v="1462420960"/>
    <n v="1459828960"/>
    <x v="0"/>
    <n v="9"/>
    <x v="0"/>
    <x v="38"/>
    <n v="1.06"/>
    <x v="2237"/>
    <x v="1"/>
    <x v="38"/>
  </r>
  <r>
    <n v="3051"/>
    <x v="3050"/>
    <x v="3049"/>
    <n v="3500"/>
    <n v="827"/>
    <x v="2"/>
    <x v="1"/>
    <x v="1"/>
    <n v="1486547945"/>
    <n v="1483955945"/>
    <x v="1"/>
    <n v="35"/>
    <x v="1"/>
    <x v="38"/>
    <n v="0.23628571428571429"/>
    <x v="2238"/>
    <x v="1"/>
    <x v="38"/>
  </r>
  <r>
    <n v="3052"/>
    <x v="3051"/>
    <x v="3050"/>
    <n v="50000"/>
    <n v="75"/>
    <x v="2"/>
    <x v="0"/>
    <x v="0"/>
    <n v="1432828740"/>
    <n v="1430237094"/>
    <x v="0"/>
    <n v="2"/>
    <x v="1"/>
    <x v="38"/>
    <n v="1.5E-3"/>
    <x v="839"/>
    <x v="1"/>
    <x v="38"/>
  </r>
  <r>
    <n v="3053"/>
    <x v="3052"/>
    <x v="3051"/>
    <n v="10000"/>
    <n v="40"/>
    <x v="2"/>
    <x v="0"/>
    <x v="0"/>
    <n v="1412222340"/>
    <n v="1407781013"/>
    <x v="0"/>
    <n v="3"/>
    <x v="1"/>
    <x v="38"/>
    <n v="4.0000000000000001E-3"/>
    <x v="140"/>
    <x v="1"/>
    <x v="38"/>
  </r>
  <r>
    <n v="3054"/>
    <x v="3053"/>
    <x v="3052"/>
    <n v="300"/>
    <n v="0"/>
    <x v="2"/>
    <x v="0"/>
    <x v="0"/>
    <n v="1425258240"/>
    <n v="1422043154"/>
    <x v="0"/>
    <n v="0"/>
    <x v="1"/>
    <x v="38"/>
    <n v="0"/>
    <x v="121"/>
    <x v="1"/>
    <x v="38"/>
  </r>
  <r>
    <n v="3055"/>
    <x v="3054"/>
    <x v="3053"/>
    <n v="20000"/>
    <n v="1"/>
    <x v="2"/>
    <x v="0"/>
    <x v="0"/>
    <n v="1420844390"/>
    <n v="1415660390"/>
    <x v="0"/>
    <n v="1"/>
    <x v="1"/>
    <x v="38"/>
    <n v="5.0000000000000002E-5"/>
    <x v="120"/>
    <x v="1"/>
    <x v="38"/>
  </r>
  <r>
    <n v="3056"/>
    <x v="3055"/>
    <x v="3054"/>
    <n v="25000"/>
    <n v="0"/>
    <x v="2"/>
    <x v="0"/>
    <x v="0"/>
    <n v="1412003784"/>
    <n v="1406819784"/>
    <x v="0"/>
    <n v="0"/>
    <x v="1"/>
    <x v="38"/>
    <n v="0"/>
    <x v="121"/>
    <x v="1"/>
    <x v="38"/>
  </r>
  <r>
    <n v="3057"/>
    <x v="3056"/>
    <x v="3055"/>
    <n v="50000"/>
    <n v="0"/>
    <x v="2"/>
    <x v="1"/>
    <x v="1"/>
    <n v="1459694211"/>
    <n v="1457105811"/>
    <x v="0"/>
    <n v="0"/>
    <x v="1"/>
    <x v="38"/>
    <n v="0"/>
    <x v="121"/>
    <x v="1"/>
    <x v="38"/>
  </r>
  <r>
    <n v="3058"/>
    <x v="3057"/>
    <x v="3056"/>
    <n v="18000"/>
    <n v="3"/>
    <x v="2"/>
    <x v="13"/>
    <x v="3"/>
    <n v="1463734740"/>
    <n v="1459414740"/>
    <x v="0"/>
    <n v="3"/>
    <x v="1"/>
    <x v="38"/>
    <n v="1.6666666666666666E-4"/>
    <x v="120"/>
    <x v="1"/>
    <x v="38"/>
  </r>
  <r>
    <n v="3059"/>
    <x v="3058"/>
    <x v="3057"/>
    <n v="15000"/>
    <n v="451"/>
    <x v="2"/>
    <x v="0"/>
    <x v="0"/>
    <n v="1407536846"/>
    <n v="1404944846"/>
    <x v="0"/>
    <n v="11"/>
    <x v="1"/>
    <x v="38"/>
    <n v="3.0066666666666665E-2"/>
    <x v="2239"/>
    <x v="1"/>
    <x v="38"/>
  </r>
  <r>
    <n v="3060"/>
    <x v="3059"/>
    <x v="3058"/>
    <n v="220000"/>
    <n v="335"/>
    <x v="2"/>
    <x v="0"/>
    <x v="0"/>
    <n v="1443422134"/>
    <n v="1440830134"/>
    <x v="0"/>
    <n v="6"/>
    <x v="1"/>
    <x v="38"/>
    <n v="1.5227272727272728E-3"/>
    <x v="1795"/>
    <x v="1"/>
    <x v="38"/>
  </r>
  <r>
    <n v="3061"/>
    <x v="3060"/>
    <x v="3059"/>
    <n v="1000000"/>
    <n v="0"/>
    <x v="2"/>
    <x v="0"/>
    <x v="0"/>
    <n v="1407955748"/>
    <n v="1405363748"/>
    <x v="0"/>
    <n v="0"/>
    <x v="1"/>
    <x v="38"/>
    <n v="0"/>
    <x v="121"/>
    <x v="1"/>
    <x v="38"/>
  </r>
  <r>
    <n v="3062"/>
    <x v="3061"/>
    <x v="3060"/>
    <n v="10000"/>
    <n v="6684"/>
    <x v="2"/>
    <x v="0"/>
    <x v="0"/>
    <n v="1443636000"/>
    <n v="1441111892"/>
    <x v="0"/>
    <n v="67"/>
    <x v="1"/>
    <x v="38"/>
    <n v="0.66839999999999999"/>
    <x v="2240"/>
    <x v="1"/>
    <x v="38"/>
  </r>
  <r>
    <n v="3063"/>
    <x v="3062"/>
    <x v="3061"/>
    <n v="3000"/>
    <n v="587"/>
    <x v="2"/>
    <x v="0"/>
    <x v="0"/>
    <n v="1477174138"/>
    <n v="1474150138"/>
    <x v="0"/>
    <n v="23"/>
    <x v="1"/>
    <x v="38"/>
    <n v="0.19566666666666666"/>
    <x v="2241"/>
    <x v="1"/>
    <x v="38"/>
  </r>
  <r>
    <n v="3064"/>
    <x v="3063"/>
    <x v="3062"/>
    <n v="75000"/>
    <n v="8471"/>
    <x v="2"/>
    <x v="0"/>
    <x v="0"/>
    <n v="1448175540"/>
    <n v="1445483246"/>
    <x v="0"/>
    <n v="72"/>
    <x v="1"/>
    <x v="38"/>
    <n v="0.11294666666666667"/>
    <x v="2242"/>
    <x v="1"/>
    <x v="38"/>
  </r>
  <r>
    <n v="3065"/>
    <x v="3064"/>
    <x v="3063"/>
    <n v="25000"/>
    <n v="10"/>
    <x v="2"/>
    <x v="0"/>
    <x v="0"/>
    <n v="1406683172"/>
    <n v="1404523172"/>
    <x v="0"/>
    <n v="2"/>
    <x v="1"/>
    <x v="38"/>
    <n v="4.0000000000000002E-4"/>
    <x v="144"/>
    <x v="1"/>
    <x v="38"/>
  </r>
  <r>
    <n v="3066"/>
    <x v="3065"/>
    <x v="3064"/>
    <n v="350000"/>
    <n v="41950"/>
    <x v="2"/>
    <x v="2"/>
    <x v="2"/>
    <n v="1468128537"/>
    <n v="1465536537"/>
    <x v="0"/>
    <n v="15"/>
    <x v="1"/>
    <x v="38"/>
    <n v="0.11985714285714286"/>
    <x v="2243"/>
    <x v="1"/>
    <x v="38"/>
  </r>
  <r>
    <n v="3067"/>
    <x v="3066"/>
    <x v="3065"/>
    <n v="8000"/>
    <n v="200"/>
    <x v="2"/>
    <x v="4"/>
    <x v="4"/>
    <n v="1441837879"/>
    <n v="1439245879"/>
    <x v="0"/>
    <n v="1"/>
    <x v="1"/>
    <x v="38"/>
    <n v="2.5000000000000001E-2"/>
    <x v="444"/>
    <x v="1"/>
    <x v="38"/>
  </r>
  <r>
    <n v="3068"/>
    <x v="3067"/>
    <x v="3066"/>
    <n v="250000"/>
    <n v="175"/>
    <x v="2"/>
    <x v="0"/>
    <x v="0"/>
    <n v="1445013352"/>
    <n v="1442421352"/>
    <x v="0"/>
    <n v="2"/>
    <x v="1"/>
    <x v="38"/>
    <n v="6.9999999999999999E-4"/>
    <x v="2244"/>
    <x v="1"/>
    <x v="38"/>
  </r>
  <r>
    <n v="3069"/>
    <x v="3068"/>
    <x v="3067"/>
    <n v="1000"/>
    <n v="141"/>
    <x v="2"/>
    <x v="0"/>
    <x v="0"/>
    <n v="1418587234"/>
    <n v="1415995234"/>
    <x v="0"/>
    <n v="7"/>
    <x v="1"/>
    <x v="38"/>
    <n v="0.14099999999999999"/>
    <x v="2245"/>
    <x v="1"/>
    <x v="38"/>
  </r>
  <r>
    <n v="3070"/>
    <x v="3069"/>
    <x v="3068"/>
    <n v="10000"/>
    <n v="334"/>
    <x v="2"/>
    <x v="1"/>
    <x v="1"/>
    <n v="1481132169"/>
    <n v="1479317769"/>
    <x v="0"/>
    <n v="16"/>
    <x v="1"/>
    <x v="38"/>
    <n v="3.3399999999999999E-2"/>
    <x v="2246"/>
    <x v="1"/>
    <x v="38"/>
  </r>
  <r>
    <n v="3071"/>
    <x v="3070"/>
    <x v="3069"/>
    <n v="12000"/>
    <n v="7173"/>
    <x v="2"/>
    <x v="0"/>
    <x v="0"/>
    <n v="1429595940"/>
    <n v="1428082481"/>
    <x v="0"/>
    <n v="117"/>
    <x v="1"/>
    <x v="38"/>
    <n v="0.59775"/>
    <x v="2247"/>
    <x v="1"/>
    <x v="38"/>
  </r>
  <r>
    <n v="3072"/>
    <x v="3071"/>
    <x v="3070"/>
    <n v="12000"/>
    <n v="2"/>
    <x v="2"/>
    <x v="0"/>
    <x v="0"/>
    <n v="1477791960"/>
    <n v="1476549262"/>
    <x v="0"/>
    <n v="2"/>
    <x v="1"/>
    <x v="38"/>
    <n v="1.6666666666666666E-4"/>
    <x v="120"/>
    <x v="1"/>
    <x v="38"/>
  </r>
  <r>
    <n v="3073"/>
    <x v="3072"/>
    <x v="3071"/>
    <n v="2800000"/>
    <n v="645"/>
    <x v="2"/>
    <x v="0"/>
    <x v="0"/>
    <n v="1434309540"/>
    <n v="1429287900"/>
    <x v="0"/>
    <n v="7"/>
    <x v="1"/>
    <x v="38"/>
    <n v="2.3035714285714285E-4"/>
    <x v="2248"/>
    <x v="1"/>
    <x v="38"/>
  </r>
  <r>
    <n v="3074"/>
    <x v="3073"/>
    <x v="3072"/>
    <n v="25000"/>
    <n v="22"/>
    <x v="2"/>
    <x v="6"/>
    <x v="3"/>
    <n v="1457617359"/>
    <n v="1455025359"/>
    <x v="0"/>
    <n v="3"/>
    <x v="1"/>
    <x v="38"/>
    <n v="8.8000000000000003E-4"/>
    <x v="2249"/>
    <x v="1"/>
    <x v="38"/>
  </r>
  <r>
    <n v="3075"/>
    <x v="3074"/>
    <x v="3073"/>
    <n v="15000"/>
    <n v="1296"/>
    <x v="2"/>
    <x v="0"/>
    <x v="0"/>
    <n v="1471573640"/>
    <n v="1467253640"/>
    <x v="0"/>
    <n v="20"/>
    <x v="1"/>
    <x v="38"/>
    <n v="8.6400000000000005E-2"/>
    <x v="2250"/>
    <x v="1"/>
    <x v="38"/>
  </r>
  <r>
    <n v="3076"/>
    <x v="3075"/>
    <x v="3074"/>
    <n v="10000"/>
    <n v="1506"/>
    <x v="2"/>
    <x v="0"/>
    <x v="0"/>
    <n v="1444405123"/>
    <n v="1439221123"/>
    <x v="0"/>
    <n v="50"/>
    <x v="1"/>
    <x v="38"/>
    <n v="0.15060000000000001"/>
    <x v="2251"/>
    <x v="1"/>
    <x v="38"/>
  </r>
  <r>
    <n v="3077"/>
    <x v="3076"/>
    <x v="3075"/>
    <n v="22000"/>
    <n v="105"/>
    <x v="2"/>
    <x v="5"/>
    <x v="5"/>
    <n v="1488495478"/>
    <n v="1485903478"/>
    <x v="0"/>
    <n v="2"/>
    <x v="1"/>
    <x v="38"/>
    <n v="4.7727272727272731E-3"/>
    <x v="1859"/>
    <x v="1"/>
    <x v="38"/>
  </r>
  <r>
    <n v="3078"/>
    <x v="3077"/>
    <x v="3076"/>
    <n v="60000"/>
    <n v="71"/>
    <x v="2"/>
    <x v="0"/>
    <x v="0"/>
    <n v="1424920795"/>
    <n v="1422328795"/>
    <x v="0"/>
    <n v="3"/>
    <x v="1"/>
    <x v="38"/>
    <n v="1.1833333333333333E-3"/>
    <x v="1989"/>
    <x v="1"/>
    <x v="38"/>
  </r>
  <r>
    <n v="3079"/>
    <x v="3078"/>
    <x v="3077"/>
    <n v="1333666"/>
    <n v="11226"/>
    <x v="2"/>
    <x v="0"/>
    <x v="0"/>
    <n v="1427040435"/>
    <n v="1424452035"/>
    <x v="0"/>
    <n v="27"/>
    <x v="1"/>
    <x v="38"/>
    <n v="8.4173998587352451E-3"/>
    <x v="2252"/>
    <x v="1"/>
    <x v="38"/>
  </r>
  <r>
    <n v="3080"/>
    <x v="3079"/>
    <x v="3078"/>
    <n v="2000000"/>
    <n v="376"/>
    <x v="2"/>
    <x v="0"/>
    <x v="0"/>
    <n v="1419644444"/>
    <n v="1414456844"/>
    <x v="0"/>
    <n v="7"/>
    <x v="1"/>
    <x v="38"/>
    <n v="1.8799999999999999E-4"/>
    <x v="2253"/>
    <x v="1"/>
    <x v="38"/>
  </r>
  <r>
    <n v="3081"/>
    <x v="3080"/>
    <x v="3079"/>
    <n v="1000000"/>
    <n v="2103"/>
    <x v="2"/>
    <x v="0"/>
    <x v="0"/>
    <n v="1442722891"/>
    <n v="1440130891"/>
    <x v="0"/>
    <n v="5"/>
    <x v="1"/>
    <x v="38"/>
    <n v="2.1029999999999998E-3"/>
    <x v="2254"/>
    <x v="1"/>
    <x v="38"/>
  </r>
  <r>
    <n v="3082"/>
    <x v="3081"/>
    <x v="3080"/>
    <n v="9000"/>
    <n v="0"/>
    <x v="2"/>
    <x v="0"/>
    <x v="0"/>
    <n v="1447628946"/>
    <n v="1445033346"/>
    <x v="0"/>
    <n v="0"/>
    <x v="1"/>
    <x v="38"/>
    <n v="0"/>
    <x v="121"/>
    <x v="1"/>
    <x v="38"/>
  </r>
  <r>
    <n v="3083"/>
    <x v="3082"/>
    <x v="3081"/>
    <n v="20000"/>
    <n v="56"/>
    <x v="2"/>
    <x v="0"/>
    <x v="0"/>
    <n v="1409547600"/>
    <n v="1406986278"/>
    <x v="0"/>
    <n v="3"/>
    <x v="1"/>
    <x v="38"/>
    <n v="2.8E-3"/>
    <x v="806"/>
    <x v="1"/>
    <x v="38"/>
  </r>
  <r>
    <n v="3084"/>
    <x v="3083"/>
    <x v="3082"/>
    <n v="4059"/>
    <n v="470"/>
    <x v="2"/>
    <x v="0"/>
    <x v="0"/>
    <n v="1430851680"/>
    <n v="1428340931"/>
    <x v="0"/>
    <n v="6"/>
    <x v="1"/>
    <x v="38"/>
    <n v="0.11579206701157921"/>
    <x v="2255"/>
    <x v="1"/>
    <x v="38"/>
  </r>
  <r>
    <n v="3085"/>
    <x v="3084"/>
    <x v="3083"/>
    <n v="25000"/>
    <n v="610"/>
    <x v="2"/>
    <x v="0"/>
    <x v="0"/>
    <n v="1443561159"/>
    <n v="1440969159"/>
    <x v="0"/>
    <n v="9"/>
    <x v="1"/>
    <x v="38"/>
    <n v="2.4400000000000002E-2"/>
    <x v="2256"/>
    <x v="1"/>
    <x v="38"/>
  </r>
  <r>
    <n v="3086"/>
    <x v="3085"/>
    <x v="3084"/>
    <n v="20000"/>
    <n v="50"/>
    <x v="2"/>
    <x v="13"/>
    <x v="3"/>
    <n v="1439827559"/>
    <n v="1434643559"/>
    <x v="0"/>
    <n v="3"/>
    <x v="1"/>
    <x v="38"/>
    <n v="2.5000000000000001E-3"/>
    <x v="412"/>
    <x v="1"/>
    <x v="38"/>
  </r>
  <r>
    <n v="3087"/>
    <x v="3086"/>
    <x v="3085"/>
    <n v="20000"/>
    <n v="125"/>
    <x v="2"/>
    <x v="0"/>
    <x v="0"/>
    <n v="1482294990"/>
    <n v="1477107390"/>
    <x v="0"/>
    <n v="2"/>
    <x v="1"/>
    <x v="38"/>
    <n v="6.2500000000000003E-3"/>
    <x v="372"/>
    <x v="1"/>
    <x v="38"/>
  </r>
  <r>
    <n v="3088"/>
    <x v="3087"/>
    <x v="3086"/>
    <n v="65000"/>
    <n v="126"/>
    <x v="2"/>
    <x v="0"/>
    <x v="0"/>
    <n v="1420724460"/>
    <n v="1418046247"/>
    <x v="0"/>
    <n v="3"/>
    <x v="1"/>
    <x v="38"/>
    <n v="1.9384615384615384E-3"/>
    <x v="840"/>
    <x v="1"/>
    <x v="38"/>
  </r>
  <r>
    <n v="3089"/>
    <x v="3088"/>
    <x v="3087"/>
    <n v="25000"/>
    <n v="5854"/>
    <x v="2"/>
    <x v="0"/>
    <x v="0"/>
    <n v="1468029540"/>
    <n v="1465304483"/>
    <x v="0"/>
    <n v="45"/>
    <x v="1"/>
    <x v="38"/>
    <n v="0.23416000000000001"/>
    <x v="2257"/>
    <x v="1"/>
    <x v="38"/>
  </r>
  <r>
    <n v="3090"/>
    <x v="3089"/>
    <x v="3088"/>
    <n v="225000"/>
    <n v="11432"/>
    <x v="2"/>
    <x v="0"/>
    <x v="0"/>
    <n v="1430505545"/>
    <n v="1425325145"/>
    <x v="0"/>
    <n v="9"/>
    <x v="1"/>
    <x v="38"/>
    <n v="5.080888888888889E-2"/>
    <x v="2258"/>
    <x v="1"/>
    <x v="38"/>
  </r>
  <r>
    <n v="3091"/>
    <x v="3090"/>
    <x v="3089"/>
    <n v="5000"/>
    <n v="796"/>
    <x v="2"/>
    <x v="0"/>
    <x v="0"/>
    <n v="1471214743"/>
    <n v="1468622743"/>
    <x v="0"/>
    <n v="9"/>
    <x v="1"/>
    <x v="38"/>
    <n v="0.15920000000000001"/>
    <x v="2259"/>
    <x v="1"/>
    <x v="38"/>
  </r>
  <r>
    <n v="3092"/>
    <x v="3091"/>
    <x v="3090"/>
    <n v="100000"/>
    <n v="1183.19"/>
    <x v="2"/>
    <x v="0"/>
    <x v="0"/>
    <n v="1444946400"/>
    <n v="1441723912"/>
    <x v="0"/>
    <n v="21"/>
    <x v="1"/>
    <x v="38"/>
    <n v="1.1831900000000001E-2"/>
    <x v="2260"/>
    <x v="1"/>
    <x v="38"/>
  </r>
  <r>
    <n v="3093"/>
    <x v="3092"/>
    <x v="3091"/>
    <n v="4000"/>
    <n v="910"/>
    <x v="2"/>
    <x v="5"/>
    <x v="5"/>
    <n v="1401595140"/>
    <n v="1398980941"/>
    <x v="0"/>
    <n v="17"/>
    <x v="1"/>
    <x v="38"/>
    <n v="0.22750000000000001"/>
    <x v="2261"/>
    <x v="1"/>
    <x v="38"/>
  </r>
  <r>
    <n v="3094"/>
    <x v="3093"/>
    <x v="3092"/>
    <n v="100000"/>
    <n v="25"/>
    <x v="2"/>
    <x v="0"/>
    <x v="0"/>
    <n v="1442775956"/>
    <n v="1437591956"/>
    <x v="0"/>
    <n v="1"/>
    <x v="1"/>
    <x v="38"/>
    <n v="2.5000000000000001E-4"/>
    <x v="384"/>
    <x v="1"/>
    <x v="38"/>
  </r>
  <r>
    <n v="3095"/>
    <x v="3094"/>
    <x v="3093"/>
    <n v="14920"/>
    <n v="50"/>
    <x v="2"/>
    <x v="0"/>
    <x v="0"/>
    <n v="1470011780"/>
    <n v="1464827780"/>
    <x v="0"/>
    <n v="1"/>
    <x v="1"/>
    <x v="38"/>
    <n v="3.351206434316354E-3"/>
    <x v="73"/>
    <x v="1"/>
    <x v="38"/>
  </r>
  <r>
    <n v="3096"/>
    <x v="3095"/>
    <x v="3094"/>
    <n v="20000"/>
    <n v="795"/>
    <x v="2"/>
    <x v="0"/>
    <x v="0"/>
    <n v="1432151326"/>
    <n v="1429559326"/>
    <x v="0"/>
    <n v="14"/>
    <x v="1"/>
    <x v="38"/>
    <n v="3.9750000000000001E-2"/>
    <x v="2262"/>
    <x v="1"/>
    <x v="38"/>
  </r>
  <r>
    <n v="3097"/>
    <x v="3096"/>
    <x v="3095"/>
    <n v="10000"/>
    <n v="1715"/>
    <x v="2"/>
    <x v="1"/>
    <x v="1"/>
    <n v="1475848800"/>
    <n v="1474027501"/>
    <x v="0"/>
    <n v="42"/>
    <x v="1"/>
    <x v="38"/>
    <n v="0.17150000000000001"/>
    <x v="2263"/>
    <x v="1"/>
    <x v="38"/>
  </r>
  <r>
    <n v="3098"/>
    <x v="3097"/>
    <x v="3096"/>
    <n v="48725"/>
    <n v="1758"/>
    <x v="2"/>
    <x v="0"/>
    <x v="0"/>
    <n v="1454890620"/>
    <n v="1450724449"/>
    <x v="0"/>
    <n v="27"/>
    <x v="1"/>
    <x v="38"/>
    <n v="3.608004104669061E-2"/>
    <x v="2264"/>
    <x v="1"/>
    <x v="38"/>
  </r>
  <r>
    <n v="3099"/>
    <x v="3098"/>
    <x v="3097"/>
    <n v="2000"/>
    <n v="278"/>
    <x v="2"/>
    <x v="0"/>
    <x v="0"/>
    <n v="1455251591"/>
    <n v="1452659591"/>
    <x v="0"/>
    <n v="5"/>
    <x v="1"/>
    <x v="38"/>
    <n v="0.13900000000000001"/>
    <x v="2265"/>
    <x v="1"/>
    <x v="38"/>
  </r>
  <r>
    <n v="3100"/>
    <x v="3099"/>
    <x v="3098"/>
    <n v="12000"/>
    <n v="1827"/>
    <x v="2"/>
    <x v="0"/>
    <x v="0"/>
    <n v="1413816975"/>
    <n v="1411224975"/>
    <x v="0"/>
    <n v="13"/>
    <x v="1"/>
    <x v="38"/>
    <n v="0.15225"/>
    <x v="2266"/>
    <x v="1"/>
    <x v="38"/>
  </r>
  <r>
    <n v="3101"/>
    <x v="3100"/>
    <x v="3099"/>
    <n v="2500"/>
    <n v="300"/>
    <x v="2"/>
    <x v="6"/>
    <x v="3"/>
    <n v="1437033360"/>
    <n v="1434445937"/>
    <x v="0"/>
    <n v="12"/>
    <x v="1"/>
    <x v="38"/>
    <n v="0.12"/>
    <x v="384"/>
    <x v="1"/>
    <x v="38"/>
  </r>
  <r>
    <n v="3102"/>
    <x v="3101"/>
    <x v="3100"/>
    <n v="16000"/>
    <n v="6258"/>
    <x v="2"/>
    <x v="1"/>
    <x v="1"/>
    <n v="1471939818"/>
    <n v="1467619818"/>
    <x v="0"/>
    <n v="90"/>
    <x v="1"/>
    <x v="38"/>
    <n v="0.391125"/>
    <x v="2267"/>
    <x v="1"/>
    <x v="38"/>
  </r>
  <r>
    <n v="3103"/>
    <x v="3102"/>
    <x v="3101"/>
    <n v="4100"/>
    <n v="11"/>
    <x v="2"/>
    <x v="0"/>
    <x v="0"/>
    <n v="1434080706"/>
    <n v="1428896706"/>
    <x v="0"/>
    <n v="2"/>
    <x v="1"/>
    <x v="38"/>
    <n v="2.6829268292682929E-3"/>
    <x v="148"/>
    <x v="1"/>
    <x v="38"/>
  </r>
  <r>
    <n v="3104"/>
    <x v="3103"/>
    <x v="3102"/>
    <n v="4000"/>
    <n v="1185"/>
    <x v="2"/>
    <x v="2"/>
    <x v="2"/>
    <n v="1422928800"/>
    <n v="1420235311"/>
    <x v="0"/>
    <n v="5"/>
    <x v="1"/>
    <x v="38"/>
    <n v="0.29625000000000001"/>
    <x v="2268"/>
    <x v="1"/>
    <x v="38"/>
  </r>
  <r>
    <n v="3105"/>
    <x v="3104"/>
    <x v="3103"/>
    <n v="5845"/>
    <n v="2476"/>
    <x v="2"/>
    <x v="0"/>
    <x v="0"/>
    <n v="1413694800"/>
    <n v="1408986916"/>
    <x v="0"/>
    <n v="31"/>
    <x v="1"/>
    <x v="38"/>
    <n v="0.4236099230111206"/>
    <x v="2269"/>
    <x v="1"/>
    <x v="38"/>
  </r>
  <r>
    <n v="3106"/>
    <x v="3105"/>
    <x v="3104"/>
    <n v="1000"/>
    <n v="41"/>
    <x v="2"/>
    <x v="1"/>
    <x v="1"/>
    <n v="1442440800"/>
    <n v="1440497876"/>
    <x v="0"/>
    <n v="4"/>
    <x v="1"/>
    <x v="38"/>
    <n v="4.1000000000000002E-2"/>
    <x v="2270"/>
    <x v="1"/>
    <x v="38"/>
  </r>
  <r>
    <n v="3107"/>
    <x v="3106"/>
    <x v="3105"/>
    <n v="40000"/>
    <n v="7905"/>
    <x v="2"/>
    <x v="0"/>
    <x v="0"/>
    <n v="1431372751"/>
    <n v="1430767951"/>
    <x v="0"/>
    <n v="29"/>
    <x v="1"/>
    <x v="38"/>
    <n v="0.197625"/>
    <x v="2271"/>
    <x v="1"/>
    <x v="38"/>
  </r>
  <r>
    <n v="3108"/>
    <x v="3107"/>
    <x v="3106"/>
    <n v="50000"/>
    <n v="26"/>
    <x v="2"/>
    <x v="0"/>
    <x v="0"/>
    <n v="1430234394"/>
    <n v="1425053994"/>
    <x v="0"/>
    <n v="2"/>
    <x v="1"/>
    <x v="38"/>
    <n v="5.1999999999999995E-4"/>
    <x v="31"/>
    <x v="1"/>
    <x v="38"/>
  </r>
  <r>
    <n v="3109"/>
    <x v="3108"/>
    <x v="3107"/>
    <n v="26500"/>
    <n v="6633"/>
    <x v="2"/>
    <x v="0"/>
    <x v="0"/>
    <n v="1409194810"/>
    <n v="1406170810"/>
    <x v="0"/>
    <n v="114"/>
    <x v="1"/>
    <x v="38"/>
    <n v="0.25030188679245285"/>
    <x v="2272"/>
    <x v="1"/>
    <x v="38"/>
  </r>
  <r>
    <n v="3110"/>
    <x v="3109"/>
    <x v="3108"/>
    <n v="25000"/>
    <n v="10"/>
    <x v="2"/>
    <x v="0"/>
    <x v="0"/>
    <n v="1487465119"/>
    <n v="1484009119"/>
    <x v="0"/>
    <n v="1"/>
    <x v="1"/>
    <x v="38"/>
    <n v="4.0000000000000002E-4"/>
    <x v="119"/>
    <x v="1"/>
    <x v="38"/>
  </r>
  <r>
    <n v="3111"/>
    <x v="3110"/>
    <x v="3109"/>
    <n v="20000"/>
    <n v="5328"/>
    <x v="2"/>
    <x v="0"/>
    <x v="0"/>
    <n v="1412432220"/>
    <n v="1409753820"/>
    <x v="0"/>
    <n v="76"/>
    <x v="1"/>
    <x v="38"/>
    <n v="0.26640000000000003"/>
    <x v="2273"/>
    <x v="1"/>
    <x v="38"/>
  </r>
  <r>
    <n v="3112"/>
    <x v="3111"/>
    <x v="3110"/>
    <n v="11000"/>
    <n v="521"/>
    <x v="2"/>
    <x v="0"/>
    <x v="0"/>
    <n v="1477968934"/>
    <n v="1472784934"/>
    <x v="0"/>
    <n v="9"/>
    <x v="1"/>
    <x v="38"/>
    <n v="4.7363636363636365E-2"/>
    <x v="2274"/>
    <x v="1"/>
    <x v="38"/>
  </r>
  <r>
    <n v="3113"/>
    <x v="3112"/>
    <x v="3111"/>
    <n v="109225"/>
    <n v="4635"/>
    <x v="2"/>
    <x v="0"/>
    <x v="0"/>
    <n v="1429291982"/>
    <n v="1426699982"/>
    <x v="0"/>
    <n v="37"/>
    <x v="1"/>
    <x v="38"/>
    <n v="4.2435339894712751E-2"/>
    <x v="2275"/>
    <x v="1"/>
    <x v="38"/>
  </r>
  <r>
    <n v="3114"/>
    <x v="3113"/>
    <x v="3112"/>
    <n v="75000"/>
    <n v="0"/>
    <x v="2"/>
    <x v="0"/>
    <x v="0"/>
    <n v="1411312250"/>
    <n v="1406128250"/>
    <x v="0"/>
    <n v="0"/>
    <x v="1"/>
    <x v="38"/>
    <n v="0"/>
    <x v="121"/>
    <x v="1"/>
    <x v="38"/>
  </r>
  <r>
    <n v="3115"/>
    <x v="3114"/>
    <x v="3113"/>
    <n v="10000"/>
    <n v="300"/>
    <x v="2"/>
    <x v="11"/>
    <x v="9"/>
    <n v="1465123427"/>
    <n v="1462531427"/>
    <x v="0"/>
    <n v="1"/>
    <x v="1"/>
    <x v="38"/>
    <n v="0.03"/>
    <x v="468"/>
    <x v="1"/>
    <x v="38"/>
  </r>
  <r>
    <n v="3116"/>
    <x v="3115"/>
    <x v="3114"/>
    <n v="750"/>
    <n v="430"/>
    <x v="2"/>
    <x v="0"/>
    <x v="0"/>
    <n v="1427890925"/>
    <n v="1426681325"/>
    <x v="0"/>
    <n v="10"/>
    <x v="1"/>
    <x v="38"/>
    <n v="0.57333333333333336"/>
    <x v="1380"/>
    <x v="1"/>
    <x v="38"/>
  </r>
  <r>
    <n v="3117"/>
    <x v="3116"/>
    <x v="3115"/>
    <n v="1000"/>
    <n v="1"/>
    <x v="2"/>
    <x v="1"/>
    <x v="1"/>
    <n v="1464354720"/>
    <n v="1463648360"/>
    <x v="0"/>
    <n v="1"/>
    <x v="1"/>
    <x v="38"/>
    <n v="1E-3"/>
    <x v="120"/>
    <x v="1"/>
    <x v="38"/>
  </r>
  <r>
    <n v="3118"/>
    <x v="3117"/>
    <x v="3116"/>
    <n v="500000"/>
    <n v="1550"/>
    <x v="2"/>
    <x v="11"/>
    <x v="9"/>
    <n v="1467473723"/>
    <n v="1465832123"/>
    <x v="0"/>
    <n v="2"/>
    <x v="1"/>
    <x v="38"/>
    <n v="3.0999999999999999E-3"/>
    <x v="2276"/>
    <x v="1"/>
    <x v="38"/>
  </r>
  <r>
    <n v="3119"/>
    <x v="3118"/>
    <x v="3117"/>
    <n v="10000"/>
    <n v="5"/>
    <x v="2"/>
    <x v="0"/>
    <x v="0"/>
    <n v="1427414732"/>
    <n v="1424826332"/>
    <x v="0"/>
    <n v="1"/>
    <x v="1"/>
    <x v="38"/>
    <n v="5.0000000000000001E-4"/>
    <x v="144"/>
    <x v="1"/>
    <x v="38"/>
  </r>
  <r>
    <n v="3120"/>
    <x v="3119"/>
    <x v="3118"/>
    <n v="1300000"/>
    <n v="128"/>
    <x v="2"/>
    <x v="9"/>
    <x v="3"/>
    <n v="1462484196"/>
    <n v="1457303796"/>
    <x v="0"/>
    <n v="10"/>
    <x v="1"/>
    <x v="38"/>
    <n v="9.8461538461538464E-5"/>
    <x v="2277"/>
    <x v="1"/>
    <x v="38"/>
  </r>
  <r>
    <n v="3121"/>
    <x v="3120"/>
    <x v="3119"/>
    <n v="1500"/>
    <n v="10"/>
    <x v="1"/>
    <x v="5"/>
    <x v="5"/>
    <n v="1411748335"/>
    <n v="1406564335"/>
    <x v="0"/>
    <n v="1"/>
    <x v="1"/>
    <x v="38"/>
    <n v="6.6666666666666671E-3"/>
    <x v="119"/>
    <x v="1"/>
    <x v="38"/>
  </r>
  <r>
    <n v="3122"/>
    <x v="3121"/>
    <x v="3120"/>
    <n v="199"/>
    <n v="116"/>
    <x v="1"/>
    <x v="0"/>
    <x v="0"/>
    <n v="1478733732"/>
    <n v="1478298132"/>
    <x v="0"/>
    <n v="2"/>
    <x v="1"/>
    <x v="38"/>
    <n v="0.58291457286432158"/>
    <x v="2278"/>
    <x v="1"/>
    <x v="38"/>
  </r>
  <r>
    <n v="3123"/>
    <x v="3122"/>
    <x v="3121"/>
    <n v="125000"/>
    <n v="85192"/>
    <x v="1"/>
    <x v="0"/>
    <x v="0"/>
    <n v="1468108198"/>
    <n v="1465516198"/>
    <x v="0"/>
    <n v="348"/>
    <x v="1"/>
    <x v="38"/>
    <n v="0.68153600000000003"/>
    <x v="2279"/>
    <x v="1"/>
    <x v="38"/>
  </r>
  <r>
    <n v="3124"/>
    <x v="3123"/>
    <x v="3122"/>
    <n v="800000"/>
    <n v="26"/>
    <x v="1"/>
    <x v="0"/>
    <x v="0"/>
    <n v="1422902601"/>
    <n v="1417718601"/>
    <x v="0"/>
    <n v="4"/>
    <x v="1"/>
    <x v="38"/>
    <n v="3.2499999999999997E-5"/>
    <x v="2280"/>
    <x v="1"/>
    <x v="38"/>
  </r>
  <r>
    <n v="3125"/>
    <x v="3124"/>
    <x v="3123"/>
    <n v="1500000"/>
    <n v="0"/>
    <x v="1"/>
    <x v="0"/>
    <x v="0"/>
    <n v="1452142672"/>
    <n v="1449550672"/>
    <x v="0"/>
    <n v="0"/>
    <x v="1"/>
    <x v="38"/>
    <n v="0"/>
    <x v="121"/>
    <x v="1"/>
    <x v="38"/>
  </r>
  <r>
    <n v="3126"/>
    <x v="3125"/>
    <x v="3124"/>
    <n v="25000"/>
    <n v="1040"/>
    <x v="1"/>
    <x v="0"/>
    <x v="0"/>
    <n v="1459121162"/>
    <n v="1456532762"/>
    <x v="0"/>
    <n v="17"/>
    <x v="1"/>
    <x v="38"/>
    <n v="4.1599999999999998E-2"/>
    <x v="2281"/>
    <x v="1"/>
    <x v="38"/>
  </r>
  <r>
    <n v="3127"/>
    <x v="3126"/>
    <x v="3125"/>
    <n v="100000"/>
    <n v="0"/>
    <x v="1"/>
    <x v="0"/>
    <x v="0"/>
    <n v="1425242029"/>
    <n v="1422650029"/>
    <x v="0"/>
    <n v="0"/>
    <x v="1"/>
    <x v="38"/>
    <n v="0"/>
    <x v="121"/>
    <x v="1"/>
    <x v="38"/>
  </r>
  <r>
    <n v="3128"/>
    <x v="3127"/>
    <x v="3126"/>
    <n v="15000"/>
    <n v="16291"/>
    <x v="3"/>
    <x v="0"/>
    <x v="0"/>
    <n v="1489690141"/>
    <n v="1487101741"/>
    <x v="0"/>
    <n v="117"/>
    <x v="1"/>
    <x v="6"/>
    <n v="1.0860666666666667"/>
    <x v="2282"/>
    <x v="1"/>
    <x v="6"/>
  </r>
  <r>
    <n v="3129"/>
    <x v="3128"/>
    <x v="3127"/>
    <n v="1250"/>
    <n v="10"/>
    <x v="3"/>
    <x v="0"/>
    <x v="0"/>
    <n v="1492542819"/>
    <n v="1489090419"/>
    <x v="0"/>
    <n v="1"/>
    <x v="1"/>
    <x v="6"/>
    <n v="8.0000000000000002E-3"/>
    <x v="119"/>
    <x v="1"/>
    <x v="6"/>
  </r>
  <r>
    <n v="3130"/>
    <x v="3129"/>
    <x v="3128"/>
    <n v="10000"/>
    <n v="375"/>
    <x v="3"/>
    <x v="0"/>
    <x v="0"/>
    <n v="1492145940"/>
    <n v="1489504916"/>
    <x v="0"/>
    <n v="4"/>
    <x v="1"/>
    <x v="6"/>
    <n v="3.7499999999999999E-2"/>
    <x v="2283"/>
    <x v="1"/>
    <x v="6"/>
  </r>
  <r>
    <n v="3131"/>
    <x v="3130"/>
    <x v="3129"/>
    <n v="4100"/>
    <n v="645"/>
    <x v="3"/>
    <x v="0"/>
    <x v="0"/>
    <n v="1491656045"/>
    <n v="1489067645"/>
    <x v="0"/>
    <n v="12"/>
    <x v="1"/>
    <x v="6"/>
    <n v="0.15731707317073171"/>
    <x v="404"/>
    <x v="1"/>
    <x v="6"/>
  </r>
  <r>
    <n v="3132"/>
    <x v="3131"/>
    <x v="3130"/>
    <n v="30000"/>
    <n v="10"/>
    <x v="3"/>
    <x v="0"/>
    <x v="0"/>
    <n v="1492759460"/>
    <n v="1487579060"/>
    <x v="0"/>
    <n v="1"/>
    <x v="1"/>
    <x v="6"/>
    <n v="3.3333333333333332E-4"/>
    <x v="119"/>
    <x v="1"/>
    <x v="6"/>
  </r>
  <r>
    <n v="3133"/>
    <x v="3132"/>
    <x v="3131"/>
    <n v="500"/>
    <n v="540"/>
    <x v="3"/>
    <x v="1"/>
    <x v="1"/>
    <n v="1490358834"/>
    <n v="1487770434"/>
    <x v="0"/>
    <n v="16"/>
    <x v="1"/>
    <x v="6"/>
    <n v="1.08"/>
    <x v="1209"/>
    <x v="1"/>
    <x v="6"/>
  </r>
  <r>
    <n v="3134"/>
    <x v="3133"/>
    <x v="3132"/>
    <n v="1000"/>
    <n v="225"/>
    <x v="3"/>
    <x v="1"/>
    <x v="1"/>
    <n v="1490631419"/>
    <n v="1488820619"/>
    <x v="0"/>
    <n v="12"/>
    <x v="1"/>
    <x v="6"/>
    <n v="0.22500000000000001"/>
    <x v="654"/>
    <x v="1"/>
    <x v="6"/>
  </r>
  <r>
    <n v="3135"/>
    <x v="3134"/>
    <x v="3133"/>
    <n v="777"/>
    <n v="162"/>
    <x v="3"/>
    <x v="0"/>
    <x v="0"/>
    <n v="1491277121"/>
    <n v="1489376321"/>
    <x v="0"/>
    <n v="7"/>
    <x v="1"/>
    <x v="6"/>
    <n v="0.20849420849420849"/>
    <x v="2284"/>
    <x v="1"/>
    <x v="6"/>
  </r>
  <r>
    <n v="3136"/>
    <x v="3135"/>
    <x v="3134"/>
    <n v="500"/>
    <n v="639"/>
    <x v="3"/>
    <x v="1"/>
    <x v="1"/>
    <n v="1491001140"/>
    <n v="1487847954"/>
    <x v="0"/>
    <n v="22"/>
    <x v="1"/>
    <x v="6"/>
    <n v="1.278"/>
    <x v="2285"/>
    <x v="1"/>
    <x v="6"/>
  </r>
  <r>
    <n v="3137"/>
    <x v="3136"/>
    <x v="3135"/>
    <n v="1500"/>
    <n v="50"/>
    <x v="3"/>
    <x v="0"/>
    <x v="0"/>
    <n v="1493838720"/>
    <n v="1489439669"/>
    <x v="0"/>
    <n v="1"/>
    <x v="1"/>
    <x v="6"/>
    <n v="3.3333333333333333E-2"/>
    <x v="73"/>
    <x v="1"/>
    <x v="6"/>
  </r>
  <r>
    <n v="3138"/>
    <x v="3137"/>
    <x v="3136"/>
    <n v="200"/>
    <n v="0"/>
    <x v="3"/>
    <x v="1"/>
    <x v="1"/>
    <n v="1491233407"/>
    <n v="1489591807"/>
    <x v="0"/>
    <n v="0"/>
    <x v="1"/>
    <x v="6"/>
    <n v="0"/>
    <x v="121"/>
    <x v="1"/>
    <x v="6"/>
  </r>
  <r>
    <n v="3139"/>
    <x v="3138"/>
    <x v="3137"/>
    <n v="50000"/>
    <n v="2700"/>
    <x v="3"/>
    <x v="14"/>
    <x v="10"/>
    <n v="1490416380"/>
    <n v="1487485760"/>
    <x v="0"/>
    <n v="6"/>
    <x v="1"/>
    <x v="6"/>
    <n v="5.3999999999999999E-2"/>
    <x v="2286"/>
    <x v="1"/>
    <x v="6"/>
  </r>
  <r>
    <n v="3140"/>
    <x v="3139"/>
    <x v="3138"/>
    <n v="10000"/>
    <n v="96"/>
    <x v="3"/>
    <x v="6"/>
    <x v="3"/>
    <n v="1491581703"/>
    <n v="1488993303"/>
    <x v="0"/>
    <n v="4"/>
    <x v="1"/>
    <x v="6"/>
    <n v="9.5999999999999992E-3"/>
    <x v="1228"/>
    <x v="1"/>
    <x v="6"/>
  </r>
  <r>
    <n v="3141"/>
    <x v="3140"/>
    <x v="3139"/>
    <n v="500"/>
    <n v="258"/>
    <x v="3"/>
    <x v="9"/>
    <x v="3"/>
    <n v="1492372800"/>
    <n v="1488823488"/>
    <x v="0"/>
    <n v="8"/>
    <x v="1"/>
    <x v="6"/>
    <n v="0.51600000000000001"/>
    <x v="2287"/>
    <x v="1"/>
    <x v="6"/>
  </r>
  <r>
    <n v="3142"/>
    <x v="3141"/>
    <x v="3140"/>
    <n v="2750"/>
    <n v="45"/>
    <x v="3"/>
    <x v="1"/>
    <x v="1"/>
    <n v="1489922339"/>
    <n v="1487333939"/>
    <x v="0"/>
    <n v="3"/>
    <x v="1"/>
    <x v="6"/>
    <n v="1.6363636363636365E-2"/>
    <x v="2"/>
    <x v="1"/>
    <x v="6"/>
  </r>
  <r>
    <n v="3143"/>
    <x v="3142"/>
    <x v="3141"/>
    <n v="700"/>
    <n v="0"/>
    <x v="3"/>
    <x v="1"/>
    <x v="1"/>
    <n v="1491726956"/>
    <n v="1489480556"/>
    <x v="0"/>
    <n v="0"/>
    <x v="1"/>
    <x v="6"/>
    <n v="0"/>
    <x v="121"/>
    <x v="1"/>
    <x v="6"/>
  </r>
  <r>
    <n v="3144"/>
    <x v="3143"/>
    <x v="3142"/>
    <n v="10000"/>
    <n v="7540"/>
    <x v="3"/>
    <x v="0"/>
    <x v="0"/>
    <n v="1489903200"/>
    <n v="1488459307"/>
    <x v="0"/>
    <n v="30"/>
    <x v="1"/>
    <x v="6"/>
    <n v="0.754"/>
    <x v="2288"/>
    <x v="1"/>
    <x v="6"/>
  </r>
  <r>
    <n v="3145"/>
    <x v="3144"/>
    <x v="3143"/>
    <n v="25000"/>
    <n v="0"/>
    <x v="3"/>
    <x v="0"/>
    <x v="0"/>
    <n v="1490659134"/>
    <n v="1485478734"/>
    <x v="0"/>
    <n v="0"/>
    <x v="1"/>
    <x v="6"/>
    <n v="0"/>
    <x v="121"/>
    <x v="1"/>
    <x v="6"/>
  </r>
  <r>
    <n v="3146"/>
    <x v="3145"/>
    <x v="3144"/>
    <n v="50000"/>
    <n v="5250"/>
    <x v="3"/>
    <x v="14"/>
    <x v="10"/>
    <n v="1492356166"/>
    <n v="1488471766"/>
    <x v="0"/>
    <n v="12"/>
    <x v="1"/>
    <x v="6"/>
    <n v="0.105"/>
    <x v="2289"/>
    <x v="1"/>
    <x v="6"/>
  </r>
  <r>
    <n v="3147"/>
    <x v="3146"/>
    <x v="3145"/>
    <n v="20000"/>
    <n v="23505"/>
    <x v="0"/>
    <x v="0"/>
    <x v="0"/>
    <n v="1415319355"/>
    <n v="1411859755"/>
    <x v="1"/>
    <n v="213"/>
    <x v="0"/>
    <x v="6"/>
    <n v="1.1752499999999999"/>
    <x v="2290"/>
    <x v="1"/>
    <x v="6"/>
  </r>
  <r>
    <n v="3148"/>
    <x v="3147"/>
    <x v="3146"/>
    <n v="1800"/>
    <n v="2361"/>
    <x v="0"/>
    <x v="0"/>
    <x v="0"/>
    <n v="1412136000"/>
    <n v="1410278284"/>
    <x v="1"/>
    <n v="57"/>
    <x v="0"/>
    <x v="6"/>
    <n v="1.3116666666666668"/>
    <x v="2291"/>
    <x v="1"/>
    <x v="6"/>
  </r>
  <r>
    <n v="3149"/>
    <x v="3148"/>
    <x v="3147"/>
    <n v="1250"/>
    <n v="1300"/>
    <x v="0"/>
    <x v="0"/>
    <x v="0"/>
    <n v="1354845600"/>
    <n v="1352766300"/>
    <x v="1"/>
    <n v="25"/>
    <x v="0"/>
    <x v="6"/>
    <n v="1.04"/>
    <x v="368"/>
    <x v="1"/>
    <x v="6"/>
  </r>
  <r>
    <n v="3150"/>
    <x v="3149"/>
    <x v="3148"/>
    <n v="3500"/>
    <n v="3535"/>
    <x v="0"/>
    <x v="0"/>
    <x v="0"/>
    <n v="1295928000"/>
    <n v="1288160403"/>
    <x v="1"/>
    <n v="104"/>
    <x v="0"/>
    <x v="6"/>
    <n v="1.01"/>
    <x v="2292"/>
    <x v="1"/>
    <x v="6"/>
  </r>
  <r>
    <n v="3151"/>
    <x v="3150"/>
    <x v="3149"/>
    <n v="3500"/>
    <n v="3514"/>
    <x v="0"/>
    <x v="0"/>
    <x v="0"/>
    <n v="1410379774"/>
    <n v="1407787774"/>
    <x v="1"/>
    <n v="34"/>
    <x v="0"/>
    <x v="6"/>
    <n v="1.004"/>
    <x v="2293"/>
    <x v="1"/>
    <x v="6"/>
  </r>
  <r>
    <n v="3152"/>
    <x v="3151"/>
    <x v="3150"/>
    <n v="2200"/>
    <n v="2331"/>
    <x v="0"/>
    <x v="1"/>
    <x v="1"/>
    <n v="1383425367"/>
    <n v="1380833367"/>
    <x v="1"/>
    <n v="67"/>
    <x v="0"/>
    <x v="6"/>
    <n v="1.0595454545454546"/>
    <x v="2294"/>
    <x v="1"/>
    <x v="6"/>
  </r>
  <r>
    <n v="3153"/>
    <x v="3152"/>
    <x v="3151"/>
    <n v="3000"/>
    <n v="10067.5"/>
    <x v="0"/>
    <x v="0"/>
    <x v="0"/>
    <n v="1304225940"/>
    <n v="1301542937"/>
    <x v="1"/>
    <n v="241"/>
    <x v="0"/>
    <x v="6"/>
    <n v="3.3558333333333334"/>
    <x v="2295"/>
    <x v="1"/>
    <x v="6"/>
  </r>
  <r>
    <n v="3154"/>
    <x v="3153"/>
    <x v="3152"/>
    <n v="7000"/>
    <n v="7905"/>
    <x v="0"/>
    <x v="0"/>
    <x v="0"/>
    <n v="1333310458"/>
    <n v="1330722058"/>
    <x v="1"/>
    <n v="123"/>
    <x v="0"/>
    <x v="6"/>
    <n v="1.1292857142857142"/>
    <x v="2296"/>
    <x v="1"/>
    <x v="6"/>
  </r>
  <r>
    <n v="3155"/>
    <x v="3154"/>
    <x v="3153"/>
    <n v="5000"/>
    <n v="9425.23"/>
    <x v="0"/>
    <x v="1"/>
    <x v="1"/>
    <n v="1356004725"/>
    <n v="1353412725"/>
    <x v="1"/>
    <n v="302"/>
    <x v="0"/>
    <x v="6"/>
    <n v="1.885046"/>
    <x v="2297"/>
    <x v="1"/>
    <x v="6"/>
  </r>
  <r>
    <n v="3156"/>
    <x v="3155"/>
    <x v="3154"/>
    <n v="5500"/>
    <n v="5600"/>
    <x v="0"/>
    <x v="0"/>
    <x v="0"/>
    <n v="1338591144"/>
    <n v="1335567144"/>
    <x v="1"/>
    <n v="89"/>
    <x v="0"/>
    <x v="6"/>
    <n v="1.0181818181818181"/>
    <x v="2298"/>
    <x v="1"/>
    <x v="6"/>
  </r>
  <r>
    <n v="3157"/>
    <x v="3156"/>
    <x v="3155"/>
    <n v="4000"/>
    <n v="4040"/>
    <x v="0"/>
    <x v="0"/>
    <x v="0"/>
    <n v="1405746000"/>
    <n v="1404932105"/>
    <x v="1"/>
    <n v="41"/>
    <x v="0"/>
    <x v="6"/>
    <n v="1.01"/>
    <x v="2299"/>
    <x v="1"/>
    <x v="6"/>
  </r>
  <r>
    <n v="3158"/>
    <x v="3157"/>
    <x v="3156"/>
    <n v="5000"/>
    <n v="5700"/>
    <x v="0"/>
    <x v="0"/>
    <x v="0"/>
    <n v="1374523752"/>
    <n v="1371931752"/>
    <x v="1"/>
    <n v="69"/>
    <x v="0"/>
    <x v="6"/>
    <n v="1.1399999999999999"/>
    <x v="2300"/>
    <x v="1"/>
    <x v="6"/>
  </r>
  <r>
    <n v="3159"/>
    <x v="3158"/>
    <x v="3157"/>
    <n v="1500"/>
    <n v="2002.22"/>
    <x v="0"/>
    <x v="0"/>
    <x v="0"/>
    <n v="1326927600"/>
    <n v="1323221761"/>
    <x v="1"/>
    <n v="52"/>
    <x v="0"/>
    <x v="6"/>
    <n v="1.3348133333333334"/>
    <x v="2301"/>
    <x v="1"/>
    <x v="6"/>
  </r>
  <r>
    <n v="3160"/>
    <x v="3159"/>
    <x v="3158"/>
    <n v="4500"/>
    <n v="4569"/>
    <x v="0"/>
    <x v="0"/>
    <x v="0"/>
    <n v="1407905940"/>
    <n v="1405923687"/>
    <x v="1"/>
    <n v="57"/>
    <x v="0"/>
    <x v="6"/>
    <n v="1.0153333333333334"/>
    <x v="2302"/>
    <x v="1"/>
    <x v="6"/>
  </r>
  <r>
    <n v="3161"/>
    <x v="3160"/>
    <x v="3159"/>
    <n v="2000"/>
    <n v="2102"/>
    <x v="0"/>
    <x v="1"/>
    <x v="1"/>
    <n v="1413377522"/>
    <n v="1410785522"/>
    <x v="1"/>
    <n v="74"/>
    <x v="0"/>
    <x v="6"/>
    <n v="1.0509999999999999"/>
    <x v="2303"/>
    <x v="1"/>
    <x v="6"/>
  </r>
  <r>
    <n v="3162"/>
    <x v="3161"/>
    <x v="3160"/>
    <n v="4000"/>
    <n v="5086"/>
    <x v="0"/>
    <x v="0"/>
    <x v="0"/>
    <n v="1404698400"/>
    <n v="1402331262"/>
    <x v="1"/>
    <n v="63"/>
    <x v="0"/>
    <x v="6"/>
    <n v="1.2715000000000001"/>
    <x v="2304"/>
    <x v="1"/>
    <x v="6"/>
  </r>
  <r>
    <n v="3163"/>
    <x v="3162"/>
    <x v="3161"/>
    <n v="13000"/>
    <n v="14450"/>
    <x v="0"/>
    <x v="0"/>
    <x v="0"/>
    <n v="1402855525"/>
    <n v="1400263525"/>
    <x v="1"/>
    <n v="72"/>
    <x v="0"/>
    <x v="6"/>
    <n v="1.1115384615384616"/>
    <x v="2305"/>
    <x v="1"/>
    <x v="6"/>
  </r>
  <r>
    <n v="3164"/>
    <x v="3163"/>
    <x v="3162"/>
    <n v="2500"/>
    <n v="2669"/>
    <x v="0"/>
    <x v="0"/>
    <x v="0"/>
    <n v="1402341615"/>
    <n v="1399490415"/>
    <x v="1"/>
    <n v="71"/>
    <x v="0"/>
    <x v="6"/>
    <n v="1.0676000000000001"/>
    <x v="2306"/>
    <x v="1"/>
    <x v="6"/>
  </r>
  <r>
    <n v="3165"/>
    <x v="3164"/>
    <x v="3163"/>
    <n v="750"/>
    <n v="1220"/>
    <x v="0"/>
    <x v="0"/>
    <x v="0"/>
    <n v="1304395140"/>
    <n v="1302493760"/>
    <x v="1"/>
    <n v="21"/>
    <x v="0"/>
    <x v="6"/>
    <n v="1.6266666666666667"/>
    <x v="2307"/>
    <x v="1"/>
    <x v="6"/>
  </r>
  <r>
    <n v="3166"/>
    <x v="3165"/>
    <x v="3164"/>
    <n v="35000"/>
    <n v="56079.83"/>
    <x v="0"/>
    <x v="0"/>
    <x v="0"/>
    <n v="1416988740"/>
    <n v="1414514153"/>
    <x v="1"/>
    <n v="930"/>
    <x v="0"/>
    <x v="6"/>
    <n v="1.6022808571428573"/>
    <x v="2308"/>
    <x v="1"/>
    <x v="6"/>
  </r>
  <r>
    <n v="3167"/>
    <x v="3166"/>
    <x v="3165"/>
    <n v="3000"/>
    <n v="3485"/>
    <x v="0"/>
    <x v="0"/>
    <x v="0"/>
    <n v="1406952781"/>
    <n v="1405743181"/>
    <x v="1"/>
    <n v="55"/>
    <x v="0"/>
    <x v="6"/>
    <n v="1.1616666666666666"/>
    <x v="2309"/>
    <x v="1"/>
    <x v="6"/>
  </r>
  <r>
    <n v="3168"/>
    <x v="3167"/>
    <x v="3166"/>
    <n v="2500"/>
    <n v="3105"/>
    <x v="0"/>
    <x v="0"/>
    <x v="0"/>
    <n v="1402696800"/>
    <n v="1399948353"/>
    <x v="1"/>
    <n v="61"/>
    <x v="0"/>
    <x v="6"/>
    <n v="1.242"/>
    <x v="2310"/>
    <x v="1"/>
    <x v="6"/>
  </r>
  <r>
    <n v="3169"/>
    <x v="3168"/>
    <x v="3167"/>
    <n v="8000"/>
    <n v="8241"/>
    <x v="0"/>
    <x v="0"/>
    <x v="0"/>
    <n v="1386910740"/>
    <n v="1384364561"/>
    <x v="1"/>
    <n v="82"/>
    <x v="0"/>
    <x v="6"/>
    <n v="1.030125"/>
    <x v="984"/>
    <x v="1"/>
    <x v="6"/>
  </r>
  <r>
    <n v="3170"/>
    <x v="3169"/>
    <x v="3168"/>
    <n v="2000"/>
    <n v="2245"/>
    <x v="0"/>
    <x v="0"/>
    <x v="0"/>
    <n v="1404273600"/>
    <n v="1401414944"/>
    <x v="1"/>
    <n v="71"/>
    <x v="0"/>
    <x v="6"/>
    <n v="1.1225000000000001"/>
    <x v="2311"/>
    <x v="1"/>
    <x v="6"/>
  </r>
  <r>
    <n v="3171"/>
    <x v="3170"/>
    <x v="3169"/>
    <n v="7000"/>
    <n v="7617"/>
    <x v="0"/>
    <x v="1"/>
    <x v="1"/>
    <n v="1462545358"/>
    <n v="1459953358"/>
    <x v="1"/>
    <n v="117"/>
    <x v="0"/>
    <x v="6"/>
    <n v="1.0881428571428571"/>
    <x v="2312"/>
    <x v="1"/>
    <x v="6"/>
  </r>
  <r>
    <n v="3172"/>
    <x v="3171"/>
    <x v="3170"/>
    <n v="2000"/>
    <n v="2300"/>
    <x v="0"/>
    <x v="0"/>
    <x v="0"/>
    <n v="1329240668"/>
    <n v="1326648668"/>
    <x v="1"/>
    <n v="29"/>
    <x v="0"/>
    <x v="6"/>
    <n v="1.1499999999999999"/>
    <x v="2313"/>
    <x v="1"/>
    <x v="6"/>
  </r>
  <r>
    <n v="3173"/>
    <x v="3172"/>
    <x v="3171"/>
    <n v="10000"/>
    <n v="10300"/>
    <x v="0"/>
    <x v="0"/>
    <x v="0"/>
    <n v="1411765492"/>
    <n v="1409173492"/>
    <x v="1"/>
    <n v="74"/>
    <x v="0"/>
    <x v="6"/>
    <n v="1.03"/>
    <x v="2314"/>
    <x v="1"/>
    <x v="6"/>
  </r>
  <r>
    <n v="3174"/>
    <x v="3173"/>
    <x v="3172"/>
    <n v="3000"/>
    <n v="3034"/>
    <x v="0"/>
    <x v="0"/>
    <x v="0"/>
    <n v="1408999508"/>
    <n v="1407789908"/>
    <x v="1"/>
    <n v="23"/>
    <x v="0"/>
    <x v="6"/>
    <n v="1.0113333333333334"/>
    <x v="2315"/>
    <x v="1"/>
    <x v="6"/>
  </r>
  <r>
    <n v="3175"/>
    <x v="3174"/>
    <x v="3173"/>
    <n v="5000"/>
    <n v="5478"/>
    <x v="0"/>
    <x v="0"/>
    <x v="0"/>
    <n v="1297977427"/>
    <n v="1292793427"/>
    <x v="1"/>
    <n v="60"/>
    <x v="0"/>
    <x v="6"/>
    <n v="1.0955999999999999"/>
    <x v="2316"/>
    <x v="1"/>
    <x v="6"/>
  </r>
  <r>
    <n v="3176"/>
    <x v="3175"/>
    <x v="3174"/>
    <n v="1900"/>
    <n v="2182"/>
    <x v="0"/>
    <x v="0"/>
    <x v="0"/>
    <n v="1376838000"/>
    <n v="1374531631"/>
    <x v="1"/>
    <n v="55"/>
    <x v="0"/>
    <x v="6"/>
    <n v="1.148421052631579"/>
    <x v="2317"/>
    <x v="1"/>
    <x v="6"/>
  </r>
  <r>
    <n v="3177"/>
    <x v="3176"/>
    <x v="3175"/>
    <n v="2500"/>
    <n v="2935"/>
    <x v="0"/>
    <x v="0"/>
    <x v="0"/>
    <n v="1403366409"/>
    <n v="1400774409"/>
    <x v="1"/>
    <n v="51"/>
    <x v="0"/>
    <x v="6"/>
    <n v="1.1739999999999999"/>
    <x v="2318"/>
    <x v="1"/>
    <x v="6"/>
  </r>
  <r>
    <n v="3178"/>
    <x v="3177"/>
    <x v="3176"/>
    <n v="1500"/>
    <n v="2576"/>
    <x v="0"/>
    <x v="1"/>
    <x v="1"/>
    <n v="1405521075"/>
    <n v="1402929075"/>
    <x v="1"/>
    <n v="78"/>
    <x v="0"/>
    <x v="6"/>
    <n v="1.7173333333333334"/>
    <x v="2319"/>
    <x v="1"/>
    <x v="6"/>
  </r>
  <r>
    <n v="3179"/>
    <x v="3178"/>
    <x v="3177"/>
    <n v="4200"/>
    <n v="4794.82"/>
    <x v="0"/>
    <x v="0"/>
    <x v="0"/>
    <n v="1367859071"/>
    <n v="1365699071"/>
    <x v="1"/>
    <n v="62"/>
    <x v="0"/>
    <x v="6"/>
    <n v="1.1416238095238094"/>
    <x v="2320"/>
    <x v="1"/>
    <x v="6"/>
  </r>
  <r>
    <n v="3180"/>
    <x v="3179"/>
    <x v="3178"/>
    <n v="1200"/>
    <n v="1437"/>
    <x v="0"/>
    <x v="1"/>
    <x v="1"/>
    <n v="1403258049"/>
    <n v="1400666049"/>
    <x v="1"/>
    <n v="45"/>
    <x v="0"/>
    <x v="6"/>
    <n v="1.1975"/>
    <x v="2321"/>
    <x v="1"/>
    <x v="6"/>
  </r>
  <r>
    <n v="3181"/>
    <x v="3180"/>
    <x v="3179"/>
    <n v="500"/>
    <n v="545"/>
    <x v="0"/>
    <x v="1"/>
    <x v="1"/>
    <n v="1402848000"/>
    <n v="1400570787"/>
    <x v="1"/>
    <n v="15"/>
    <x v="0"/>
    <x v="6"/>
    <n v="1.0900000000000001"/>
    <x v="828"/>
    <x v="1"/>
    <x v="6"/>
  </r>
  <r>
    <n v="3182"/>
    <x v="3181"/>
    <x v="3180"/>
    <n v="7000"/>
    <n v="7062"/>
    <x v="0"/>
    <x v="0"/>
    <x v="0"/>
    <n v="1328029200"/>
    <n v="1323211621"/>
    <x v="1"/>
    <n v="151"/>
    <x v="0"/>
    <x v="6"/>
    <n v="1.0088571428571429"/>
    <x v="2322"/>
    <x v="1"/>
    <x v="6"/>
  </r>
  <r>
    <n v="3183"/>
    <x v="3182"/>
    <x v="3181"/>
    <n v="2500"/>
    <n v="2725"/>
    <x v="0"/>
    <x v="0"/>
    <x v="0"/>
    <n v="1377284669"/>
    <n v="1375729469"/>
    <x v="1"/>
    <n v="68"/>
    <x v="0"/>
    <x v="6"/>
    <n v="1.0900000000000001"/>
    <x v="2323"/>
    <x v="1"/>
    <x v="6"/>
  </r>
  <r>
    <n v="3184"/>
    <x v="3183"/>
    <x v="3182"/>
    <n v="4300"/>
    <n v="4610"/>
    <x v="0"/>
    <x v="0"/>
    <x v="0"/>
    <n v="1404258631"/>
    <n v="1401666631"/>
    <x v="1"/>
    <n v="46"/>
    <x v="0"/>
    <x v="6"/>
    <n v="1.0720930232558139"/>
    <x v="2324"/>
    <x v="1"/>
    <x v="6"/>
  </r>
  <r>
    <n v="3185"/>
    <x v="3184"/>
    <x v="3183"/>
    <n v="1000"/>
    <n v="1000"/>
    <x v="0"/>
    <x v="1"/>
    <x v="1"/>
    <n v="1405553241"/>
    <n v="1404948441"/>
    <x v="1"/>
    <n v="24"/>
    <x v="0"/>
    <x v="6"/>
    <n v="1"/>
    <x v="694"/>
    <x v="1"/>
    <x v="6"/>
  </r>
  <r>
    <n v="3186"/>
    <x v="3185"/>
    <x v="3184"/>
    <n v="3200"/>
    <n v="3270"/>
    <x v="0"/>
    <x v="1"/>
    <x v="1"/>
    <n v="1410901200"/>
    <n v="1408313438"/>
    <x v="1"/>
    <n v="70"/>
    <x v="0"/>
    <x v="6"/>
    <n v="1.0218750000000001"/>
    <x v="2325"/>
    <x v="1"/>
    <x v="6"/>
  </r>
  <r>
    <n v="3187"/>
    <x v="3186"/>
    <x v="3185"/>
    <n v="15000"/>
    <n v="17444"/>
    <x v="0"/>
    <x v="0"/>
    <x v="0"/>
    <n v="1407167973"/>
    <n v="1405439973"/>
    <x v="1"/>
    <n v="244"/>
    <x v="0"/>
    <x v="6"/>
    <n v="1.1629333333333334"/>
    <x v="2326"/>
    <x v="1"/>
    <x v="6"/>
  </r>
  <r>
    <n v="3188"/>
    <x v="3187"/>
    <x v="3186"/>
    <n v="200"/>
    <n v="130"/>
    <x v="2"/>
    <x v="1"/>
    <x v="1"/>
    <n v="1433930302"/>
    <n v="1432115902"/>
    <x v="0"/>
    <n v="9"/>
    <x v="1"/>
    <x v="40"/>
    <n v="0.65"/>
    <x v="2327"/>
    <x v="1"/>
    <x v="40"/>
  </r>
  <r>
    <n v="3189"/>
    <x v="3188"/>
    <x v="3187"/>
    <n v="55000"/>
    <n v="6780"/>
    <x v="2"/>
    <x v="11"/>
    <x v="9"/>
    <n v="1432455532"/>
    <n v="1429863532"/>
    <x v="0"/>
    <n v="19"/>
    <x v="1"/>
    <x v="40"/>
    <n v="0.12327272727272727"/>
    <x v="2328"/>
    <x v="1"/>
    <x v="40"/>
  </r>
  <r>
    <n v="3190"/>
    <x v="3189"/>
    <x v="3188"/>
    <n v="4000"/>
    <n v="0"/>
    <x v="2"/>
    <x v="5"/>
    <x v="5"/>
    <n v="1481258275"/>
    <n v="1478662675"/>
    <x v="0"/>
    <n v="0"/>
    <x v="1"/>
    <x v="40"/>
    <n v="0"/>
    <x v="121"/>
    <x v="1"/>
    <x v="40"/>
  </r>
  <r>
    <n v="3191"/>
    <x v="3190"/>
    <x v="3189"/>
    <n v="3750"/>
    <n v="151"/>
    <x v="2"/>
    <x v="0"/>
    <x v="0"/>
    <n v="1471370869"/>
    <n v="1466186869"/>
    <x v="0"/>
    <n v="4"/>
    <x v="1"/>
    <x v="40"/>
    <n v="4.0266666666666666E-2"/>
    <x v="2329"/>
    <x v="1"/>
    <x v="40"/>
  </r>
  <r>
    <n v="3192"/>
    <x v="3191"/>
    <x v="3190"/>
    <n v="10000"/>
    <n v="102"/>
    <x v="2"/>
    <x v="1"/>
    <x v="1"/>
    <n v="1425160800"/>
    <n v="1421274859"/>
    <x v="0"/>
    <n v="8"/>
    <x v="1"/>
    <x v="40"/>
    <n v="1.0200000000000001E-2"/>
    <x v="800"/>
    <x v="1"/>
    <x v="40"/>
  </r>
  <r>
    <n v="3193"/>
    <x v="3192"/>
    <x v="3191"/>
    <n v="5000"/>
    <n v="587"/>
    <x v="2"/>
    <x v="1"/>
    <x v="1"/>
    <n v="1424474056"/>
    <n v="1420586056"/>
    <x v="0"/>
    <n v="24"/>
    <x v="1"/>
    <x v="40"/>
    <n v="0.1174"/>
    <x v="2330"/>
    <x v="1"/>
    <x v="40"/>
  </r>
  <r>
    <n v="3194"/>
    <x v="3193"/>
    <x v="3192"/>
    <n v="11000"/>
    <n v="0"/>
    <x v="2"/>
    <x v="0"/>
    <x v="0"/>
    <n v="1437960598"/>
    <n v="1435368598"/>
    <x v="0"/>
    <n v="0"/>
    <x v="1"/>
    <x v="40"/>
    <n v="0"/>
    <x v="121"/>
    <x v="1"/>
    <x v="40"/>
  </r>
  <r>
    <n v="3195"/>
    <x v="3194"/>
    <x v="3193"/>
    <n v="3500"/>
    <n v="2070"/>
    <x v="2"/>
    <x v="0"/>
    <x v="0"/>
    <n v="1423750542"/>
    <n v="1421158542"/>
    <x v="0"/>
    <n v="39"/>
    <x v="1"/>
    <x v="40"/>
    <n v="0.59142857142857141"/>
    <x v="2331"/>
    <x v="1"/>
    <x v="40"/>
  </r>
  <r>
    <n v="3196"/>
    <x v="3195"/>
    <x v="3194"/>
    <n v="3000000"/>
    <n v="1800"/>
    <x v="2"/>
    <x v="0"/>
    <x v="0"/>
    <n v="1438437600"/>
    <n v="1433254875"/>
    <x v="0"/>
    <n v="6"/>
    <x v="1"/>
    <x v="40"/>
    <n v="5.9999999999999995E-4"/>
    <x v="468"/>
    <x v="1"/>
    <x v="40"/>
  </r>
  <r>
    <n v="3197"/>
    <x v="3196"/>
    <x v="3195"/>
    <n v="10000"/>
    <n v="1145"/>
    <x v="2"/>
    <x v="10"/>
    <x v="8"/>
    <n v="1423050618"/>
    <n v="1420458618"/>
    <x v="0"/>
    <n v="4"/>
    <x v="1"/>
    <x v="40"/>
    <n v="0.1145"/>
    <x v="2332"/>
    <x v="1"/>
    <x v="40"/>
  </r>
  <r>
    <n v="3198"/>
    <x v="3197"/>
    <x v="3196"/>
    <n v="30000"/>
    <n v="110"/>
    <x v="2"/>
    <x v="8"/>
    <x v="7"/>
    <n v="1424081477"/>
    <n v="1420798277"/>
    <x v="0"/>
    <n v="3"/>
    <x v="1"/>
    <x v="40"/>
    <n v="3.6666666666666666E-3"/>
    <x v="2333"/>
    <x v="1"/>
    <x v="40"/>
  </r>
  <r>
    <n v="3199"/>
    <x v="3198"/>
    <x v="3197"/>
    <n v="5000"/>
    <n v="2608"/>
    <x v="2"/>
    <x v="0"/>
    <x v="0"/>
    <n v="1410037200"/>
    <n v="1407435418"/>
    <x v="0"/>
    <n v="53"/>
    <x v="1"/>
    <x v="40"/>
    <n v="0.52159999999999995"/>
    <x v="2334"/>
    <x v="1"/>
    <x v="40"/>
  </r>
  <r>
    <n v="3200"/>
    <x v="3199"/>
    <x v="3198"/>
    <n v="50000"/>
    <n v="1"/>
    <x v="2"/>
    <x v="0"/>
    <x v="0"/>
    <n v="1461994440"/>
    <n v="1459410101"/>
    <x v="0"/>
    <n v="1"/>
    <x v="1"/>
    <x v="40"/>
    <n v="2.0000000000000002E-5"/>
    <x v="120"/>
    <x v="1"/>
    <x v="40"/>
  </r>
  <r>
    <n v="3201"/>
    <x v="3200"/>
    <x v="3199"/>
    <n v="2000"/>
    <n v="25"/>
    <x v="2"/>
    <x v="1"/>
    <x v="1"/>
    <n v="1409509477"/>
    <n v="1407695077"/>
    <x v="0"/>
    <n v="2"/>
    <x v="1"/>
    <x v="40"/>
    <n v="1.2500000000000001E-2"/>
    <x v="385"/>
    <x v="1"/>
    <x v="40"/>
  </r>
  <r>
    <n v="3202"/>
    <x v="3201"/>
    <x v="3200"/>
    <n v="5000"/>
    <n v="2726"/>
    <x v="2"/>
    <x v="0"/>
    <x v="0"/>
    <n v="1450072740"/>
    <n v="1445027346"/>
    <x v="0"/>
    <n v="25"/>
    <x v="1"/>
    <x v="40"/>
    <n v="0.54520000000000002"/>
    <x v="2335"/>
    <x v="1"/>
    <x v="40"/>
  </r>
  <r>
    <n v="3203"/>
    <x v="3202"/>
    <x v="3201"/>
    <n v="1000"/>
    <n v="250"/>
    <x v="2"/>
    <x v="0"/>
    <x v="0"/>
    <n v="1443224622"/>
    <n v="1440632622"/>
    <x v="0"/>
    <n v="6"/>
    <x v="1"/>
    <x v="40"/>
    <n v="0.25"/>
    <x v="694"/>
    <x v="1"/>
    <x v="40"/>
  </r>
  <r>
    <n v="3204"/>
    <x v="3203"/>
    <x v="3202"/>
    <n v="500"/>
    <n v="0"/>
    <x v="2"/>
    <x v="0"/>
    <x v="0"/>
    <n v="1437149640"/>
    <n v="1434558479"/>
    <x v="0"/>
    <n v="0"/>
    <x v="1"/>
    <x v="40"/>
    <n v="0"/>
    <x v="121"/>
    <x v="1"/>
    <x v="40"/>
  </r>
  <r>
    <n v="3205"/>
    <x v="3204"/>
    <x v="3203"/>
    <n v="8000"/>
    <n v="273"/>
    <x v="2"/>
    <x v="1"/>
    <x v="1"/>
    <n v="1430470772"/>
    <n v="1427878772"/>
    <x v="0"/>
    <n v="12"/>
    <x v="1"/>
    <x v="40"/>
    <n v="3.4125000000000003E-2"/>
    <x v="1965"/>
    <x v="1"/>
    <x v="40"/>
  </r>
  <r>
    <n v="3206"/>
    <x v="3205"/>
    <x v="3204"/>
    <n v="5000"/>
    <n v="0"/>
    <x v="2"/>
    <x v="0"/>
    <x v="0"/>
    <n v="1442644651"/>
    <n v="1440052651"/>
    <x v="0"/>
    <n v="0"/>
    <x v="1"/>
    <x v="40"/>
    <n v="0"/>
    <x v="121"/>
    <x v="1"/>
    <x v="40"/>
  </r>
  <r>
    <n v="3207"/>
    <x v="3206"/>
    <x v="3205"/>
    <n v="5500"/>
    <n v="2550"/>
    <x v="2"/>
    <x v="0"/>
    <x v="0"/>
    <n v="1429767607"/>
    <n v="1424587207"/>
    <x v="0"/>
    <n v="36"/>
    <x v="1"/>
    <x v="40"/>
    <n v="0.46363636363636362"/>
    <x v="2336"/>
    <x v="1"/>
    <x v="40"/>
  </r>
  <r>
    <n v="3208"/>
    <x v="3207"/>
    <x v="3206"/>
    <n v="5000"/>
    <n v="5175"/>
    <x v="0"/>
    <x v="0"/>
    <x v="0"/>
    <n v="1406557877"/>
    <n v="1404743477"/>
    <x v="1"/>
    <n v="82"/>
    <x v="0"/>
    <x v="6"/>
    <n v="1.0349999999999999"/>
    <x v="2337"/>
    <x v="1"/>
    <x v="6"/>
  </r>
  <r>
    <n v="3209"/>
    <x v="3208"/>
    <x v="3207"/>
    <n v="9500"/>
    <n v="11335.7"/>
    <x v="0"/>
    <x v="0"/>
    <x v="0"/>
    <n v="1403305200"/>
    <n v="1400512658"/>
    <x v="1"/>
    <n v="226"/>
    <x v="0"/>
    <x v="6"/>
    <n v="1.1932315789473684"/>
    <x v="2338"/>
    <x v="1"/>
    <x v="6"/>
  </r>
  <r>
    <n v="3210"/>
    <x v="3209"/>
    <x v="3208"/>
    <n v="3000"/>
    <n v="3773"/>
    <x v="0"/>
    <x v="0"/>
    <x v="0"/>
    <n v="1338523140"/>
    <n v="1334442519"/>
    <x v="1"/>
    <n v="60"/>
    <x v="0"/>
    <x v="6"/>
    <n v="1.2576666666666667"/>
    <x v="2339"/>
    <x v="1"/>
    <x v="6"/>
  </r>
  <r>
    <n v="3211"/>
    <x v="3210"/>
    <x v="3209"/>
    <n v="23000"/>
    <n v="27541"/>
    <x v="0"/>
    <x v="0"/>
    <x v="0"/>
    <n v="1408068000"/>
    <n v="1405346680"/>
    <x v="1"/>
    <n v="322"/>
    <x v="0"/>
    <x v="6"/>
    <n v="1.1974347826086957"/>
    <x v="2340"/>
    <x v="1"/>
    <x v="6"/>
  </r>
  <r>
    <n v="3212"/>
    <x v="3211"/>
    <x v="3210"/>
    <n v="4000"/>
    <n v="5050"/>
    <x v="0"/>
    <x v="0"/>
    <x v="0"/>
    <n v="1407524751"/>
    <n v="1404932751"/>
    <x v="1"/>
    <n v="94"/>
    <x v="0"/>
    <x v="6"/>
    <n v="1.2625"/>
    <x v="2341"/>
    <x v="1"/>
    <x v="6"/>
  </r>
  <r>
    <n v="3213"/>
    <x v="3212"/>
    <x v="3211"/>
    <n v="6000"/>
    <n v="6007"/>
    <x v="0"/>
    <x v="1"/>
    <x v="1"/>
    <n v="1437934759"/>
    <n v="1434478759"/>
    <x v="1"/>
    <n v="47"/>
    <x v="0"/>
    <x v="6"/>
    <n v="1.0011666666666668"/>
    <x v="2342"/>
    <x v="1"/>
    <x v="6"/>
  </r>
  <r>
    <n v="3214"/>
    <x v="3213"/>
    <x v="3212"/>
    <n v="12000"/>
    <n v="12256"/>
    <x v="0"/>
    <x v="1"/>
    <x v="1"/>
    <n v="1452038100"/>
    <n v="1448823673"/>
    <x v="1"/>
    <n v="115"/>
    <x v="0"/>
    <x v="6"/>
    <n v="1.0213333333333334"/>
    <x v="2343"/>
    <x v="1"/>
    <x v="6"/>
  </r>
  <r>
    <n v="3215"/>
    <x v="3214"/>
    <x v="3213"/>
    <n v="35000"/>
    <n v="35123"/>
    <x v="0"/>
    <x v="0"/>
    <x v="0"/>
    <n v="1441857540"/>
    <n v="1438617471"/>
    <x v="1"/>
    <n v="134"/>
    <x v="0"/>
    <x v="6"/>
    <n v="1.0035142857142858"/>
    <x v="2344"/>
    <x v="1"/>
    <x v="6"/>
  </r>
  <r>
    <n v="3216"/>
    <x v="3215"/>
    <x v="3214"/>
    <n v="2000"/>
    <n v="2001"/>
    <x v="0"/>
    <x v="1"/>
    <x v="1"/>
    <n v="1436625000"/>
    <n v="1433934371"/>
    <x v="1"/>
    <n v="35"/>
    <x v="0"/>
    <x v="6"/>
    <n v="1.0004999999999999"/>
    <x v="2345"/>
    <x v="1"/>
    <x v="6"/>
  </r>
  <r>
    <n v="3217"/>
    <x v="3216"/>
    <x v="3215"/>
    <n v="4500"/>
    <n v="5221"/>
    <x v="0"/>
    <x v="0"/>
    <x v="0"/>
    <n v="1478264784"/>
    <n v="1475672784"/>
    <x v="1"/>
    <n v="104"/>
    <x v="0"/>
    <x v="6"/>
    <n v="1.1602222222222223"/>
    <x v="2346"/>
    <x v="1"/>
    <x v="6"/>
  </r>
  <r>
    <n v="3218"/>
    <x v="3217"/>
    <x v="3216"/>
    <n v="12000"/>
    <n v="12252"/>
    <x v="0"/>
    <x v="1"/>
    <x v="1"/>
    <n v="1419984000"/>
    <n v="1417132986"/>
    <x v="1"/>
    <n v="184"/>
    <x v="0"/>
    <x v="6"/>
    <n v="1.0209999999999999"/>
    <x v="2347"/>
    <x v="1"/>
    <x v="6"/>
  </r>
  <r>
    <n v="3219"/>
    <x v="3218"/>
    <x v="3217"/>
    <n v="20000"/>
    <n v="20022"/>
    <x v="0"/>
    <x v="0"/>
    <x v="0"/>
    <n v="1427063747"/>
    <n v="1424043347"/>
    <x v="1"/>
    <n v="119"/>
    <x v="0"/>
    <x v="6"/>
    <n v="1.0011000000000001"/>
    <x v="2348"/>
    <x v="1"/>
    <x v="6"/>
  </r>
  <r>
    <n v="3220"/>
    <x v="3219"/>
    <x v="3218"/>
    <n v="15000"/>
    <n v="15126"/>
    <x v="0"/>
    <x v="0"/>
    <x v="0"/>
    <n v="1489352400"/>
    <n v="1486411204"/>
    <x v="1"/>
    <n v="59"/>
    <x v="0"/>
    <x v="6"/>
    <n v="1.0084"/>
    <x v="2349"/>
    <x v="1"/>
    <x v="6"/>
  </r>
  <r>
    <n v="3221"/>
    <x v="3220"/>
    <x v="3219"/>
    <n v="4000"/>
    <n v="4137"/>
    <x v="0"/>
    <x v="1"/>
    <x v="1"/>
    <n v="1436114603"/>
    <n v="1433090603"/>
    <x v="1"/>
    <n v="113"/>
    <x v="0"/>
    <x v="6"/>
    <n v="1.0342499999999999"/>
    <x v="2350"/>
    <x v="1"/>
    <x v="6"/>
  </r>
  <r>
    <n v="3222"/>
    <x v="3221"/>
    <x v="3220"/>
    <n v="2500"/>
    <n v="3120"/>
    <x v="0"/>
    <x v="0"/>
    <x v="0"/>
    <n v="1445722140"/>
    <n v="1443016697"/>
    <x v="1"/>
    <n v="84"/>
    <x v="0"/>
    <x v="6"/>
    <n v="1.248"/>
    <x v="2351"/>
    <x v="1"/>
    <x v="6"/>
  </r>
  <r>
    <n v="3223"/>
    <x v="3222"/>
    <x v="3221"/>
    <n v="3100"/>
    <n v="3395"/>
    <x v="0"/>
    <x v="0"/>
    <x v="0"/>
    <n v="1440100976"/>
    <n v="1437508976"/>
    <x v="1"/>
    <n v="74"/>
    <x v="0"/>
    <x v="6"/>
    <n v="1.0951612903225807"/>
    <x v="2352"/>
    <x v="1"/>
    <x v="6"/>
  </r>
  <r>
    <n v="3224"/>
    <x v="3223"/>
    <x v="3222"/>
    <n v="30000"/>
    <n v="30610"/>
    <x v="0"/>
    <x v="0"/>
    <x v="0"/>
    <n v="1484024400"/>
    <n v="1479932713"/>
    <x v="1"/>
    <n v="216"/>
    <x v="0"/>
    <x v="6"/>
    <n v="1.0203333333333333"/>
    <x v="2353"/>
    <x v="1"/>
    <x v="6"/>
  </r>
  <r>
    <n v="3225"/>
    <x v="3224"/>
    <x v="3223"/>
    <n v="2000"/>
    <n v="2047"/>
    <x v="0"/>
    <x v="0"/>
    <x v="0"/>
    <n v="1464987600"/>
    <n v="1463145938"/>
    <x v="1"/>
    <n v="39"/>
    <x v="0"/>
    <x v="6"/>
    <n v="1.0235000000000001"/>
    <x v="2354"/>
    <x v="1"/>
    <x v="6"/>
  </r>
  <r>
    <n v="3226"/>
    <x v="3225"/>
    <x v="3224"/>
    <n v="1200"/>
    <n v="1250"/>
    <x v="0"/>
    <x v="1"/>
    <x v="1"/>
    <n v="1446213612"/>
    <n v="1443621612"/>
    <x v="1"/>
    <n v="21"/>
    <x v="0"/>
    <x v="6"/>
    <n v="1.0416666666666667"/>
    <x v="2355"/>
    <x v="1"/>
    <x v="6"/>
  </r>
  <r>
    <n v="3227"/>
    <x v="3226"/>
    <x v="3225"/>
    <n v="1200"/>
    <n v="1500"/>
    <x v="0"/>
    <x v="1"/>
    <x v="1"/>
    <n v="1484687436"/>
    <n v="1482095436"/>
    <x v="0"/>
    <n v="30"/>
    <x v="0"/>
    <x v="6"/>
    <n v="1.25"/>
    <x v="73"/>
    <x v="1"/>
    <x v="6"/>
  </r>
  <r>
    <n v="3228"/>
    <x v="3227"/>
    <x v="3226"/>
    <n v="7000"/>
    <n v="7164"/>
    <x v="0"/>
    <x v="0"/>
    <x v="0"/>
    <n v="1450328340"/>
    <n v="1447606884"/>
    <x v="1"/>
    <n v="37"/>
    <x v="0"/>
    <x v="6"/>
    <n v="1.0234285714285714"/>
    <x v="2356"/>
    <x v="1"/>
    <x v="6"/>
  </r>
  <r>
    <n v="3229"/>
    <x v="3228"/>
    <x v="3227"/>
    <n v="20000"/>
    <n v="21573"/>
    <x v="0"/>
    <x v="0"/>
    <x v="0"/>
    <n v="1416470398"/>
    <n v="1413874798"/>
    <x v="1"/>
    <n v="202"/>
    <x v="0"/>
    <x v="6"/>
    <n v="1.0786500000000001"/>
    <x v="2357"/>
    <x v="1"/>
    <x v="6"/>
  </r>
  <r>
    <n v="3230"/>
    <x v="3229"/>
    <x v="3228"/>
    <n v="2600"/>
    <n v="2857"/>
    <x v="0"/>
    <x v="0"/>
    <x v="0"/>
    <n v="1412135940"/>
    <n v="1410840126"/>
    <x v="1"/>
    <n v="37"/>
    <x v="0"/>
    <x v="6"/>
    <n v="1.0988461538461538"/>
    <x v="2358"/>
    <x v="1"/>
    <x v="6"/>
  </r>
  <r>
    <n v="3231"/>
    <x v="3230"/>
    <x v="3229"/>
    <n v="1000"/>
    <n v="1610"/>
    <x v="0"/>
    <x v="0"/>
    <x v="0"/>
    <n v="1460846347"/>
    <n v="1458254347"/>
    <x v="0"/>
    <n v="28"/>
    <x v="0"/>
    <x v="6"/>
    <n v="1.61"/>
    <x v="405"/>
    <x v="1"/>
    <x v="6"/>
  </r>
  <r>
    <n v="3232"/>
    <x v="3231"/>
    <x v="3230"/>
    <n v="1000"/>
    <n v="1312"/>
    <x v="0"/>
    <x v="0"/>
    <x v="0"/>
    <n v="1462334340"/>
    <n v="1459711917"/>
    <x v="1"/>
    <n v="26"/>
    <x v="0"/>
    <x v="6"/>
    <n v="1.3120000000000001"/>
    <x v="2359"/>
    <x v="1"/>
    <x v="6"/>
  </r>
  <r>
    <n v="3233"/>
    <x v="3232"/>
    <x v="3231"/>
    <n v="5000"/>
    <n v="5940"/>
    <x v="0"/>
    <x v="0"/>
    <x v="0"/>
    <n v="1488482355"/>
    <n v="1485890355"/>
    <x v="0"/>
    <n v="61"/>
    <x v="0"/>
    <x v="6"/>
    <n v="1.1879999999999999"/>
    <x v="2360"/>
    <x v="1"/>
    <x v="6"/>
  </r>
  <r>
    <n v="3234"/>
    <x v="3233"/>
    <x v="3232"/>
    <n v="4000"/>
    <n v="4015.71"/>
    <x v="0"/>
    <x v="1"/>
    <x v="1"/>
    <n v="1485991860"/>
    <n v="1483124208"/>
    <x v="0"/>
    <n v="115"/>
    <x v="0"/>
    <x v="6"/>
    <n v="1.0039275000000001"/>
    <x v="2361"/>
    <x v="1"/>
    <x v="6"/>
  </r>
  <r>
    <n v="3235"/>
    <x v="3234"/>
    <x v="3233"/>
    <n v="15000"/>
    <n v="15481"/>
    <x v="0"/>
    <x v="0"/>
    <x v="0"/>
    <n v="1467361251"/>
    <n v="1464769251"/>
    <x v="1"/>
    <n v="181"/>
    <x v="0"/>
    <x v="6"/>
    <n v="1.0320666666666667"/>
    <x v="2362"/>
    <x v="1"/>
    <x v="6"/>
  </r>
  <r>
    <n v="3236"/>
    <x v="3235"/>
    <x v="3234"/>
    <n v="20000"/>
    <n v="20120"/>
    <x v="0"/>
    <x v="0"/>
    <x v="0"/>
    <n v="1482962433"/>
    <n v="1480370433"/>
    <x v="0"/>
    <n v="110"/>
    <x v="0"/>
    <x v="6"/>
    <n v="1.006"/>
    <x v="2363"/>
    <x v="1"/>
    <x v="6"/>
  </r>
  <r>
    <n v="3237"/>
    <x v="3236"/>
    <x v="3235"/>
    <n v="35000"/>
    <n v="35275.64"/>
    <x v="0"/>
    <x v="0"/>
    <x v="0"/>
    <n v="1443499140"/>
    <n v="1441452184"/>
    <x v="1"/>
    <n v="269"/>
    <x v="0"/>
    <x v="6"/>
    <n v="1.0078754285714286"/>
    <x v="2364"/>
    <x v="1"/>
    <x v="6"/>
  </r>
  <r>
    <n v="3238"/>
    <x v="3237"/>
    <x v="3236"/>
    <n v="2800"/>
    <n v="3145"/>
    <x v="0"/>
    <x v="1"/>
    <x v="1"/>
    <n v="1435752898"/>
    <n v="1433160898"/>
    <x v="1"/>
    <n v="79"/>
    <x v="0"/>
    <x v="6"/>
    <n v="1.1232142857142857"/>
    <x v="2365"/>
    <x v="1"/>
    <x v="6"/>
  </r>
  <r>
    <n v="3239"/>
    <x v="3238"/>
    <x v="3237"/>
    <n v="5862"/>
    <n v="6208.98"/>
    <x v="0"/>
    <x v="1"/>
    <x v="1"/>
    <n v="1445817540"/>
    <n v="1443665293"/>
    <x v="1"/>
    <n v="104"/>
    <x v="0"/>
    <x v="6"/>
    <n v="1.0591914022517912"/>
    <x v="2366"/>
    <x v="1"/>
    <x v="6"/>
  </r>
  <r>
    <n v="3240"/>
    <x v="3239"/>
    <x v="3238"/>
    <n v="3000"/>
    <n v="3017"/>
    <x v="0"/>
    <x v="1"/>
    <x v="1"/>
    <n v="1487286000"/>
    <n v="1484843948"/>
    <x v="0"/>
    <n v="34"/>
    <x v="0"/>
    <x v="6"/>
    <n v="1.0056666666666667"/>
    <x v="2367"/>
    <x v="1"/>
    <x v="6"/>
  </r>
  <r>
    <n v="3241"/>
    <x v="3240"/>
    <x v="3239"/>
    <n v="8500"/>
    <n v="9801"/>
    <x v="0"/>
    <x v="0"/>
    <x v="0"/>
    <n v="1413269940"/>
    <n v="1410421670"/>
    <x v="1"/>
    <n v="167"/>
    <x v="0"/>
    <x v="6"/>
    <n v="1.1530588235294117"/>
    <x v="2368"/>
    <x v="1"/>
    <x v="6"/>
  </r>
  <r>
    <n v="3242"/>
    <x v="3241"/>
    <x v="3240"/>
    <n v="10000"/>
    <n v="12730.42"/>
    <x v="0"/>
    <x v="0"/>
    <x v="0"/>
    <n v="1411150092"/>
    <n v="1408558092"/>
    <x v="1"/>
    <n v="183"/>
    <x v="0"/>
    <x v="6"/>
    <n v="1.273042"/>
    <x v="2369"/>
    <x v="1"/>
    <x v="6"/>
  </r>
  <r>
    <n v="3243"/>
    <x v="3242"/>
    <x v="3241"/>
    <n v="8000"/>
    <n v="8227"/>
    <x v="0"/>
    <x v="0"/>
    <x v="0"/>
    <n v="1444348800"/>
    <n v="1442283562"/>
    <x v="1"/>
    <n v="71"/>
    <x v="0"/>
    <x v="6"/>
    <n v="1.028375"/>
    <x v="2370"/>
    <x v="1"/>
    <x v="6"/>
  </r>
  <r>
    <n v="3244"/>
    <x v="3243"/>
    <x v="3242"/>
    <n v="1600"/>
    <n v="1647"/>
    <x v="0"/>
    <x v="1"/>
    <x v="1"/>
    <n v="1480613982"/>
    <n v="1478018382"/>
    <x v="0"/>
    <n v="69"/>
    <x v="0"/>
    <x v="6"/>
    <n v="1.0293749999999999"/>
    <x v="2371"/>
    <x v="1"/>
    <x v="6"/>
  </r>
  <r>
    <n v="3245"/>
    <x v="3244"/>
    <x v="3243"/>
    <n v="21000"/>
    <n v="21904"/>
    <x v="0"/>
    <x v="0"/>
    <x v="0"/>
    <n v="1434074400"/>
    <n v="1431354258"/>
    <x v="0"/>
    <n v="270"/>
    <x v="0"/>
    <x v="6"/>
    <n v="1.043047619047619"/>
    <x v="2372"/>
    <x v="1"/>
    <x v="6"/>
  </r>
  <r>
    <n v="3246"/>
    <x v="3245"/>
    <x v="3244"/>
    <n v="10000"/>
    <n v="11122"/>
    <x v="0"/>
    <x v="0"/>
    <x v="0"/>
    <n v="1442030340"/>
    <n v="1439551200"/>
    <x v="1"/>
    <n v="193"/>
    <x v="0"/>
    <x v="6"/>
    <n v="1.1122000000000001"/>
    <x v="2373"/>
    <x v="1"/>
    <x v="6"/>
  </r>
  <r>
    <n v="3247"/>
    <x v="3246"/>
    <x v="3245"/>
    <n v="2500"/>
    <n v="2646.5"/>
    <x v="0"/>
    <x v="1"/>
    <x v="1"/>
    <n v="1436696712"/>
    <n v="1434104712"/>
    <x v="1"/>
    <n v="57"/>
    <x v="0"/>
    <x v="6"/>
    <n v="1.0586"/>
    <x v="2374"/>
    <x v="1"/>
    <x v="6"/>
  </r>
  <r>
    <n v="3248"/>
    <x v="3247"/>
    <x v="3246"/>
    <n v="12000"/>
    <n v="12095"/>
    <x v="0"/>
    <x v="0"/>
    <x v="0"/>
    <n v="1428178757"/>
    <n v="1425590357"/>
    <x v="1"/>
    <n v="200"/>
    <x v="0"/>
    <x v="6"/>
    <n v="1.0079166666666666"/>
    <x v="2375"/>
    <x v="1"/>
    <x v="6"/>
  </r>
  <r>
    <n v="3249"/>
    <x v="3248"/>
    <x v="3247"/>
    <n v="5500"/>
    <n v="5771"/>
    <x v="0"/>
    <x v="0"/>
    <x v="0"/>
    <n v="1434822914"/>
    <n v="1432230914"/>
    <x v="1"/>
    <n v="88"/>
    <x v="0"/>
    <x v="6"/>
    <n v="1.0492727272727274"/>
    <x v="2376"/>
    <x v="1"/>
    <x v="6"/>
  </r>
  <r>
    <n v="3250"/>
    <x v="3249"/>
    <x v="3248"/>
    <n v="25000"/>
    <n v="25388"/>
    <x v="0"/>
    <x v="0"/>
    <x v="0"/>
    <n v="1415213324"/>
    <n v="1412617724"/>
    <x v="1"/>
    <n v="213"/>
    <x v="0"/>
    <x v="6"/>
    <n v="1.01552"/>
    <x v="2377"/>
    <x v="1"/>
    <x v="6"/>
  </r>
  <r>
    <n v="3251"/>
    <x v="3250"/>
    <x v="3249"/>
    <n v="1500"/>
    <n v="1661"/>
    <x v="0"/>
    <x v="0"/>
    <x v="0"/>
    <n v="1434907966"/>
    <n v="1432315966"/>
    <x v="1"/>
    <n v="20"/>
    <x v="0"/>
    <x v="6"/>
    <n v="1.1073333333333333"/>
    <x v="2378"/>
    <x v="1"/>
    <x v="6"/>
  </r>
  <r>
    <n v="3252"/>
    <x v="3251"/>
    <x v="3250"/>
    <n v="2250"/>
    <n v="2876"/>
    <x v="0"/>
    <x v="1"/>
    <x v="1"/>
    <n v="1473247240"/>
    <n v="1470655240"/>
    <x v="1"/>
    <n v="50"/>
    <x v="0"/>
    <x v="6"/>
    <n v="1.2782222222222221"/>
    <x v="2379"/>
    <x v="1"/>
    <x v="6"/>
  </r>
  <r>
    <n v="3253"/>
    <x v="3252"/>
    <x v="3251"/>
    <n v="20000"/>
    <n v="20365"/>
    <x v="0"/>
    <x v="0"/>
    <x v="0"/>
    <n v="1473306300"/>
    <n v="1471701028"/>
    <x v="1"/>
    <n v="115"/>
    <x v="0"/>
    <x v="6"/>
    <n v="1.0182500000000001"/>
    <x v="2380"/>
    <x v="1"/>
    <x v="6"/>
  </r>
  <r>
    <n v="3254"/>
    <x v="3253"/>
    <x v="3252"/>
    <n v="13000"/>
    <n v="13163.5"/>
    <x v="0"/>
    <x v="1"/>
    <x v="1"/>
    <n v="1427331809"/>
    <n v="1424743409"/>
    <x v="1"/>
    <n v="186"/>
    <x v="0"/>
    <x v="6"/>
    <n v="1.012576923076923"/>
    <x v="2381"/>
    <x v="1"/>
    <x v="6"/>
  </r>
  <r>
    <n v="3255"/>
    <x v="3254"/>
    <x v="3253"/>
    <n v="300"/>
    <n v="525"/>
    <x v="0"/>
    <x v="1"/>
    <x v="1"/>
    <n v="1412706375"/>
    <n v="1410114375"/>
    <x v="1"/>
    <n v="18"/>
    <x v="0"/>
    <x v="6"/>
    <n v="1.75"/>
    <x v="2382"/>
    <x v="1"/>
    <x v="6"/>
  </r>
  <r>
    <n v="3256"/>
    <x v="3255"/>
    <x v="3254"/>
    <n v="10000"/>
    <n v="12806"/>
    <x v="0"/>
    <x v="0"/>
    <x v="0"/>
    <n v="1433995140"/>
    <n v="1432129577"/>
    <x v="1"/>
    <n v="176"/>
    <x v="0"/>
    <x v="6"/>
    <n v="1.2806"/>
    <x v="2383"/>
    <x v="1"/>
    <x v="6"/>
  </r>
  <r>
    <n v="3257"/>
    <x v="3256"/>
    <x v="3255"/>
    <n v="2000"/>
    <n v="2125.9899999999998"/>
    <x v="0"/>
    <x v="1"/>
    <x v="1"/>
    <n v="1487769952"/>
    <n v="1485177952"/>
    <x v="0"/>
    <n v="41"/>
    <x v="0"/>
    <x v="6"/>
    <n v="1.0629949999999999"/>
    <x v="2384"/>
    <x v="1"/>
    <x v="6"/>
  </r>
  <r>
    <n v="3258"/>
    <x v="3257"/>
    <x v="3256"/>
    <n v="7000"/>
    <n v="7365"/>
    <x v="0"/>
    <x v="0"/>
    <x v="0"/>
    <n v="1420751861"/>
    <n v="1418159861"/>
    <x v="1"/>
    <n v="75"/>
    <x v="0"/>
    <x v="6"/>
    <n v="1.052142857142857"/>
    <x v="2385"/>
    <x v="1"/>
    <x v="6"/>
  </r>
  <r>
    <n v="3259"/>
    <x v="3258"/>
    <x v="3257"/>
    <n v="23000"/>
    <n v="24418.6"/>
    <x v="0"/>
    <x v="0"/>
    <x v="0"/>
    <n v="1475294340"/>
    <n v="1472753745"/>
    <x v="1"/>
    <n v="97"/>
    <x v="0"/>
    <x v="6"/>
    <n v="1.0616782608695652"/>
    <x v="2386"/>
    <x v="1"/>
    <x v="6"/>
  </r>
  <r>
    <n v="3260"/>
    <x v="3259"/>
    <x v="3258"/>
    <n v="5000"/>
    <n v="5462"/>
    <x v="0"/>
    <x v="0"/>
    <x v="0"/>
    <n v="1448903318"/>
    <n v="1445875718"/>
    <x v="1"/>
    <n v="73"/>
    <x v="0"/>
    <x v="6"/>
    <n v="1.0924"/>
    <x v="2387"/>
    <x v="1"/>
    <x v="6"/>
  </r>
  <r>
    <n v="3261"/>
    <x v="3260"/>
    <x v="3259"/>
    <n v="3300"/>
    <n v="3315"/>
    <x v="0"/>
    <x v="0"/>
    <x v="0"/>
    <n v="1437067476"/>
    <n v="1434475476"/>
    <x v="1"/>
    <n v="49"/>
    <x v="0"/>
    <x v="6"/>
    <n v="1.0045454545454546"/>
    <x v="2388"/>
    <x v="1"/>
    <x v="6"/>
  </r>
  <r>
    <n v="3262"/>
    <x v="3261"/>
    <x v="3260"/>
    <n v="12200"/>
    <n v="12571"/>
    <x v="0"/>
    <x v="0"/>
    <x v="0"/>
    <n v="1419220800"/>
    <n v="1416555262"/>
    <x v="1"/>
    <n v="134"/>
    <x v="0"/>
    <x v="6"/>
    <n v="1.0304098360655738"/>
    <x v="2389"/>
    <x v="1"/>
    <x v="6"/>
  </r>
  <r>
    <n v="3263"/>
    <x v="3262"/>
    <x v="3261"/>
    <n v="2500"/>
    <n v="2804.16"/>
    <x v="0"/>
    <x v="0"/>
    <x v="0"/>
    <n v="1446238800"/>
    <n v="1444220588"/>
    <x v="1"/>
    <n v="68"/>
    <x v="0"/>
    <x v="6"/>
    <n v="1.121664"/>
    <x v="2390"/>
    <x v="1"/>
    <x v="6"/>
  </r>
  <r>
    <n v="3264"/>
    <x v="3263"/>
    <x v="3262"/>
    <n v="2500"/>
    <n v="2575"/>
    <x v="0"/>
    <x v="0"/>
    <x v="0"/>
    <n v="1422482400"/>
    <n v="1421089938"/>
    <x v="1"/>
    <n v="49"/>
    <x v="0"/>
    <x v="6"/>
    <n v="1.03"/>
    <x v="2391"/>
    <x v="1"/>
    <x v="6"/>
  </r>
  <r>
    <n v="3265"/>
    <x v="3264"/>
    <x v="3263"/>
    <n v="2700"/>
    <n v="4428"/>
    <x v="0"/>
    <x v="17"/>
    <x v="3"/>
    <n v="1449162000"/>
    <n v="1446570315"/>
    <x v="1"/>
    <n v="63"/>
    <x v="0"/>
    <x v="6"/>
    <n v="1.64"/>
    <x v="2392"/>
    <x v="1"/>
    <x v="6"/>
  </r>
  <r>
    <n v="3266"/>
    <x v="3265"/>
    <x v="3264"/>
    <n v="6000"/>
    <n v="7877"/>
    <x v="0"/>
    <x v="0"/>
    <x v="0"/>
    <n v="1434142800"/>
    <n v="1431435122"/>
    <x v="1"/>
    <n v="163"/>
    <x v="0"/>
    <x v="6"/>
    <n v="1.3128333333333333"/>
    <x v="2393"/>
    <x v="1"/>
    <x v="6"/>
  </r>
  <r>
    <n v="3267"/>
    <x v="3266"/>
    <x v="3265"/>
    <n v="15000"/>
    <n v="15315"/>
    <x v="0"/>
    <x v="0"/>
    <x v="0"/>
    <n v="1437156660"/>
    <n v="1434564660"/>
    <x v="1"/>
    <n v="288"/>
    <x v="0"/>
    <x v="6"/>
    <n v="1.0209999999999999"/>
    <x v="2394"/>
    <x v="1"/>
    <x v="6"/>
  </r>
  <r>
    <n v="3268"/>
    <x v="3267"/>
    <x v="3266"/>
    <n v="2000"/>
    <n v="2560"/>
    <x v="0"/>
    <x v="0"/>
    <x v="0"/>
    <n v="1472074928"/>
    <n v="1470692528"/>
    <x v="1"/>
    <n v="42"/>
    <x v="0"/>
    <x v="6"/>
    <n v="1.28"/>
    <x v="2395"/>
    <x v="1"/>
    <x v="6"/>
  </r>
  <r>
    <n v="3269"/>
    <x v="3268"/>
    <x v="3267"/>
    <n v="8000"/>
    <n v="8120"/>
    <x v="0"/>
    <x v="1"/>
    <x v="1"/>
    <n v="1434452400"/>
    <n v="1431509397"/>
    <x v="1"/>
    <n v="70"/>
    <x v="0"/>
    <x v="6"/>
    <n v="1.0149999999999999"/>
    <x v="2396"/>
    <x v="1"/>
    <x v="6"/>
  </r>
  <r>
    <n v="3270"/>
    <x v="3269"/>
    <x v="3268"/>
    <n v="1800"/>
    <n v="1830"/>
    <x v="0"/>
    <x v="1"/>
    <x v="1"/>
    <n v="1436705265"/>
    <n v="1434113265"/>
    <x v="1"/>
    <n v="30"/>
    <x v="0"/>
    <x v="6"/>
    <n v="1.0166666666666666"/>
    <x v="2397"/>
    <x v="1"/>
    <x v="6"/>
  </r>
  <r>
    <n v="3271"/>
    <x v="3270"/>
    <x v="3269"/>
    <n v="1500"/>
    <n v="1950"/>
    <x v="0"/>
    <x v="1"/>
    <x v="1"/>
    <n v="1414927775"/>
    <n v="1412332175"/>
    <x v="1"/>
    <n v="51"/>
    <x v="0"/>
    <x v="6"/>
    <n v="1.3"/>
    <x v="2398"/>
    <x v="1"/>
    <x v="6"/>
  </r>
  <r>
    <n v="3272"/>
    <x v="3271"/>
    <x v="3270"/>
    <n v="10000"/>
    <n v="15443"/>
    <x v="0"/>
    <x v="0"/>
    <x v="0"/>
    <n v="1446814809"/>
    <n v="1444219209"/>
    <x v="1"/>
    <n v="145"/>
    <x v="0"/>
    <x v="6"/>
    <n v="1.5443"/>
    <x v="2399"/>
    <x v="1"/>
    <x v="6"/>
  </r>
  <r>
    <n v="3273"/>
    <x v="3272"/>
    <x v="3271"/>
    <n v="4000"/>
    <n v="4296"/>
    <x v="0"/>
    <x v="0"/>
    <x v="0"/>
    <n v="1473879600"/>
    <n v="1472498042"/>
    <x v="1"/>
    <n v="21"/>
    <x v="0"/>
    <x v="6"/>
    <n v="1.0740000000000001"/>
    <x v="2400"/>
    <x v="1"/>
    <x v="6"/>
  </r>
  <r>
    <n v="3274"/>
    <x v="3273"/>
    <x v="3272"/>
    <n v="15500"/>
    <n v="15705"/>
    <x v="0"/>
    <x v="0"/>
    <x v="0"/>
    <n v="1458075600"/>
    <n v="1454259272"/>
    <x v="1"/>
    <n v="286"/>
    <x v="0"/>
    <x v="6"/>
    <n v="1.0132258064516129"/>
    <x v="2401"/>
    <x v="1"/>
    <x v="6"/>
  </r>
  <r>
    <n v="3275"/>
    <x v="3274"/>
    <x v="3273"/>
    <n v="1800"/>
    <n v="1805"/>
    <x v="0"/>
    <x v="0"/>
    <x v="0"/>
    <n v="1423456200"/>
    <n v="1421183271"/>
    <x v="1"/>
    <n v="12"/>
    <x v="0"/>
    <x v="6"/>
    <n v="1.0027777777777778"/>
    <x v="2402"/>
    <x v="1"/>
    <x v="6"/>
  </r>
  <r>
    <n v="3276"/>
    <x v="3275"/>
    <x v="3274"/>
    <n v="4500"/>
    <n v="5258"/>
    <x v="0"/>
    <x v="5"/>
    <x v="5"/>
    <n v="1459483140"/>
    <n v="1456526879"/>
    <x v="1"/>
    <n v="100"/>
    <x v="0"/>
    <x v="6"/>
    <n v="1.1684444444444444"/>
    <x v="2403"/>
    <x v="1"/>
    <x v="6"/>
  </r>
  <r>
    <n v="3277"/>
    <x v="3276"/>
    <x v="3275"/>
    <n v="5000"/>
    <n v="5430"/>
    <x v="0"/>
    <x v="1"/>
    <x v="1"/>
    <n v="1416331406"/>
    <n v="1413735806"/>
    <x v="1"/>
    <n v="100"/>
    <x v="0"/>
    <x v="6"/>
    <n v="1.0860000000000001"/>
    <x v="2404"/>
    <x v="1"/>
    <x v="6"/>
  </r>
  <r>
    <n v="3278"/>
    <x v="3277"/>
    <x v="3276"/>
    <n v="2500"/>
    <n v="2585"/>
    <x v="0"/>
    <x v="1"/>
    <x v="1"/>
    <n v="1433017303"/>
    <n v="1430425303"/>
    <x v="1"/>
    <n v="34"/>
    <x v="0"/>
    <x v="6"/>
    <n v="1.034"/>
    <x v="2405"/>
    <x v="1"/>
    <x v="6"/>
  </r>
  <r>
    <n v="3279"/>
    <x v="3278"/>
    <x v="3277"/>
    <n v="5800"/>
    <n v="6628"/>
    <x v="0"/>
    <x v="0"/>
    <x v="0"/>
    <n v="1459474059"/>
    <n v="1456885659"/>
    <x v="0"/>
    <n v="63"/>
    <x v="0"/>
    <x v="6"/>
    <n v="1.1427586206896552"/>
    <x v="2406"/>
    <x v="1"/>
    <x v="6"/>
  </r>
  <r>
    <n v="3280"/>
    <x v="3279"/>
    <x v="3278"/>
    <n v="2000"/>
    <n v="2060"/>
    <x v="0"/>
    <x v="0"/>
    <x v="0"/>
    <n v="1433134800"/>
    <n v="1430158198"/>
    <x v="0"/>
    <n v="30"/>
    <x v="0"/>
    <x v="6"/>
    <n v="1.03"/>
    <x v="2407"/>
    <x v="1"/>
    <x v="6"/>
  </r>
  <r>
    <n v="3281"/>
    <x v="3280"/>
    <x v="3279"/>
    <n v="5000"/>
    <n v="6080"/>
    <x v="0"/>
    <x v="0"/>
    <x v="0"/>
    <n v="1441153705"/>
    <n v="1438561705"/>
    <x v="0"/>
    <n v="47"/>
    <x v="0"/>
    <x v="6"/>
    <n v="1.216"/>
    <x v="2408"/>
    <x v="1"/>
    <x v="6"/>
  </r>
  <r>
    <n v="3282"/>
    <x v="3281"/>
    <x v="3280"/>
    <n v="31000"/>
    <n v="31820.5"/>
    <x v="0"/>
    <x v="0"/>
    <x v="0"/>
    <n v="1461904788"/>
    <n v="1458103188"/>
    <x v="0"/>
    <n v="237"/>
    <x v="0"/>
    <x v="6"/>
    <n v="1.026467741935484"/>
    <x v="2409"/>
    <x v="1"/>
    <x v="6"/>
  </r>
  <r>
    <n v="3283"/>
    <x v="3282"/>
    <x v="3281"/>
    <n v="800"/>
    <n v="838"/>
    <x v="0"/>
    <x v="1"/>
    <x v="1"/>
    <n v="1455138000"/>
    <n v="1452448298"/>
    <x v="0"/>
    <n v="47"/>
    <x v="0"/>
    <x v="6"/>
    <n v="1.0475000000000001"/>
    <x v="2410"/>
    <x v="1"/>
    <x v="6"/>
  </r>
  <r>
    <n v="3284"/>
    <x v="3283"/>
    <x v="3282"/>
    <n v="3000"/>
    <n v="3048"/>
    <x v="0"/>
    <x v="0"/>
    <x v="0"/>
    <n v="1454047140"/>
    <n v="1452546853"/>
    <x v="0"/>
    <n v="15"/>
    <x v="0"/>
    <x v="6"/>
    <n v="1.016"/>
    <x v="2411"/>
    <x v="1"/>
    <x v="6"/>
  </r>
  <r>
    <n v="3285"/>
    <x v="3284"/>
    <x v="3283"/>
    <n v="4999"/>
    <n v="5604"/>
    <x v="0"/>
    <x v="0"/>
    <x v="0"/>
    <n v="1488258000"/>
    <n v="1485556626"/>
    <x v="0"/>
    <n v="81"/>
    <x v="0"/>
    <x v="6"/>
    <n v="1.1210242048409682"/>
    <x v="2412"/>
    <x v="1"/>
    <x v="6"/>
  </r>
  <r>
    <n v="3286"/>
    <x v="3285"/>
    <x v="3284"/>
    <n v="15000"/>
    <n v="15265"/>
    <x v="0"/>
    <x v="0"/>
    <x v="0"/>
    <n v="1471291782"/>
    <n v="1468699782"/>
    <x v="0"/>
    <n v="122"/>
    <x v="0"/>
    <x v="6"/>
    <n v="1.0176666666666667"/>
    <x v="2413"/>
    <x v="1"/>
    <x v="6"/>
  </r>
  <r>
    <n v="3287"/>
    <x v="3286"/>
    <x v="3285"/>
    <n v="2500"/>
    <n v="2500"/>
    <x v="0"/>
    <x v="5"/>
    <x v="5"/>
    <n v="1448733628"/>
    <n v="1446573628"/>
    <x v="0"/>
    <n v="34"/>
    <x v="0"/>
    <x v="6"/>
    <n v="1"/>
    <x v="2414"/>
    <x v="1"/>
    <x v="6"/>
  </r>
  <r>
    <n v="3288"/>
    <x v="3287"/>
    <x v="3286"/>
    <n v="10000"/>
    <n v="10026.49"/>
    <x v="0"/>
    <x v="1"/>
    <x v="1"/>
    <n v="1466463600"/>
    <n v="1463337315"/>
    <x v="0"/>
    <n v="207"/>
    <x v="0"/>
    <x v="6"/>
    <n v="1.0026489999999999"/>
    <x v="2415"/>
    <x v="1"/>
    <x v="6"/>
  </r>
  <r>
    <n v="3289"/>
    <x v="3288"/>
    <x v="3287"/>
    <n v="500"/>
    <n v="665.21"/>
    <x v="0"/>
    <x v="1"/>
    <x v="1"/>
    <n v="1487580602"/>
    <n v="1485161402"/>
    <x v="0"/>
    <n v="25"/>
    <x v="0"/>
    <x v="6"/>
    <n v="1.3304200000000002"/>
    <x v="2416"/>
    <x v="1"/>
    <x v="6"/>
  </r>
  <r>
    <n v="3290"/>
    <x v="3289"/>
    <x v="3288"/>
    <n v="2000"/>
    <n v="2424"/>
    <x v="0"/>
    <x v="1"/>
    <x v="1"/>
    <n v="1489234891"/>
    <n v="1486642891"/>
    <x v="0"/>
    <n v="72"/>
    <x v="0"/>
    <x v="6"/>
    <n v="1.212"/>
    <x v="2417"/>
    <x v="1"/>
    <x v="6"/>
  </r>
  <r>
    <n v="3291"/>
    <x v="3290"/>
    <x v="3289"/>
    <n v="500"/>
    <n v="570"/>
    <x v="0"/>
    <x v="0"/>
    <x v="0"/>
    <n v="1442462340"/>
    <n v="1439743900"/>
    <x v="0"/>
    <n v="14"/>
    <x v="0"/>
    <x v="6"/>
    <n v="1.1399999999999999"/>
    <x v="2418"/>
    <x v="1"/>
    <x v="6"/>
  </r>
  <r>
    <n v="3292"/>
    <x v="3291"/>
    <x v="3290"/>
    <n v="101"/>
    <n v="289"/>
    <x v="0"/>
    <x v="1"/>
    <x v="1"/>
    <n v="1449257348"/>
    <n v="1444069748"/>
    <x v="0"/>
    <n v="15"/>
    <x v="0"/>
    <x v="6"/>
    <n v="2.8613861386138613"/>
    <x v="2419"/>
    <x v="1"/>
    <x v="6"/>
  </r>
  <r>
    <n v="3293"/>
    <x v="3292"/>
    <x v="3291"/>
    <n v="4500"/>
    <n v="7670"/>
    <x v="0"/>
    <x v="4"/>
    <x v="4"/>
    <n v="1488622352"/>
    <n v="1486030352"/>
    <x v="0"/>
    <n v="91"/>
    <x v="0"/>
    <x v="6"/>
    <n v="1.7044444444444444"/>
    <x v="524"/>
    <x v="1"/>
    <x v="6"/>
  </r>
  <r>
    <n v="3294"/>
    <x v="3293"/>
    <x v="3292"/>
    <n v="600"/>
    <n v="710"/>
    <x v="0"/>
    <x v="1"/>
    <x v="1"/>
    <n v="1434459554"/>
    <n v="1431867554"/>
    <x v="0"/>
    <n v="24"/>
    <x v="0"/>
    <x v="6"/>
    <n v="1.1833333333333333"/>
    <x v="2420"/>
    <x v="1"/>
    <x v="6"/>
  </r>
  <r>
    <n v="3295"/>
    <x v="3294"/>
    <x v="3293"/>
    <n v="700"/>
    <n v="720.01"/>
    <x v="0"/>
    <x v="1"/>
    <x v="1"/>
    <n v="1474886229"/>
    <n v="1472294229"/>
    <x v="0"/>
    <n v="27"/>
    <x v="0"/>
    <x v="6"/>
    <n v="1.0285857142857142"/>
    <x v="2421"/>
    <x v="1"/>
    <x v="6"/>
  </r>
  <r>
    <n v="3296"/>
    <x v="3295"/>
    <x v="3294"/>
    <n v="1500"/>
    <n v="2161"/>
    <x v="0"/>
    <x v="1"/>
    <x v="1"/>
    <n v="1448229600"/>
    <n v="1446401372"/>
    <x v="0"/>
    <n v="47"/>
    <x v="0"/>
    <x v="6"/>
    <n v="1.4406666666666668"/>
    <x v="2422"/>
    <x v="1"/>
    <x v="6"/>
  </r>
  <r>
    <n v="3297"/>
    <x v="3296"/>
    <x v="3295"/>
    <n v="5500"/>
    <n v="5504"/>
    <x v="0"/>
    <x v="1"/>
    <x v="1"/>
    <n v="1438037940"/>
    <n v="1436380256"/>
    <x v="0"/>
    <n v="44"/>
    <x v="0"/>
    <x v="6"/>
    <n v="1.0007272727272727"/>
    <x v="2423"/>
    <x v="1"/>
    <x v="6"/>
  </r>
  <r>
    <n v="3298"/>
    <x v="3297"/>
    <x v="3296"/>
    <n v="10000"/>
    <n v="10173"/>
    <x v="0"/>
    <x v="0"/>
    <x v="0"/>
    <n v="1442102400"/>
    <n v="1440370768"/>
    <x v="0"/>
    <n v="72"/>
    <x v="0"/>
    <x v="6"/>
    <n v="1.0173000000000001"/>
    <x v="2424"/>
    <x v="1"/>
    <x v="6"/>
  </r>
  <r>
    <n v="3299"/>
    <x v="3298"/>
    <x v="3297"/>
    <n v="3000"/>
    <n v="3486"/>
    <x v="0"/>
    <x v="0"/>
    <x v="0"/>
    <n v="1444860063"/>
    <n v="1442268063"/>
    <x v="0"/>
    <n v="63"/>
    <x v="0"/>
    <x v="6"/>
    <n v="1.1619999999999999"/>
    <x v="2425"/>
    <x v="1"/>
    <x v="6"/>
  </r>
  <r>
    <n v="3300"/>
    <x v="3299"/>
    <x v="3298"/>
    <n v="3000"/>
    <n v="4085"/>
    <x v="0"/>
    <x v="0"/>
    <x v="0"/>
    <n v="1430329862"/>
    <n v="1428515462"/>
    <x v="0"/>
    <n v="88"/>
    <x v="0"/>
    <x v="6"/>
    <n v="1.3616666666666666"/>
    <x v="2426"/>
    <x v="1"/>
    <x v="6"/>
  </r>
  <r>
    <n v="3301"/>
    <x v="3300"/>
    <x v="3299"/>
    <n v="3000"/>
    <n v="4004"/>
    <x v="0"/>
    <x v="0"/>
    <x v="0"/>
    <n v="1470034740"/>
    <n v="1466185176"/>
    <x v="0"/>
    <n v="70"/>
    <x v="0"/>
    <x v="6"/>
    <n v="1.3346666666666667"/>
    <x v="711"/>
    <x v="1"/>
    <x v="6"/>
  </r>
  <r>
    <n v="3302"/>
    <x v="3301"/>
    <x v="3300"/>
    <n v="8400"/>
    <n v="8685"/>
    <x v="0"/>
    <x v="3"/>
    <x v="3"/>
    <n v="1481099176"/>
    <n v="1478507176"/>
    <x v="0"/>
    <n v="50"/>
    <x v="0"/>
    <x v="6"/>
    <n v="1.0339285714285715"/>
    <x v="2427"/>
    <x v="1"/>
    <x v="6"/>
  </r>
  <r>
    <n v="3303"/>
    <x v="3302"/>
    <x v="3301"/>
    <n v="1800"/>
    <n v="2086"/>
    <x v="0"/>
    <x v="0"/>
    <x v="0"/>
    <n v="1427553484"/>
    <n v="1424533084"/>
    <x v="0"/>
    <n v="35"/>
    <x v="0"/>
    <x v="6"/>
    <n v="1.1588888888888889"/>
    <x v="2428"/>
    <x v="1"/>
    <x v="6"/>
  </r>
  <r>
    <n v="3304"/>
    <x v="3303"/>
    <x v="3302"/>
    <n v="15000"/>
    <n v="15677.5"/>
    <x v="0"/>
    <x v="0"/>
    <x v="0"/>
    <n v="1482418752"/>
    <n v="1479826752"/>
    <x v="0"/>
    <n v="175"/>
    <x v="0"/>
    <x v="6"/>
    <n v="1.0451666666666666"/>
    <x v="2429"/>
    <x v="1"/>
    <x v="6"/>
  </r>
  <r>
    <n v="3305"/>
    <x v="3304"/>
    <x v="3303"/>
    <n v="4000"/>
    <n v="4081"/>
    <x v="0"/>
    <x v="0"/>
    <x v="0"/>
    <n v="1438374748"/>
    <n v="1435782748"/>
    <x v="0"/>
    <n v="20"/>
    <x v="0"/>
    <x v="6"/>
    <n v="1.0202500000000001"/>
    <x v="2430"/>
    <x v="1"/>
    <x v="6"/>
  </r>
  <r>
    <n v="3306"/>
    <x v="3305"/>
    <x v="3304"/>
    <n v="1500"/>
    <n v="2630"/>
    <x v="0"/>
    <x v="0"/>
    <x v="0"/>
    <n v="1465527600"/>
    <n v="1462252542"/>
    <x v="0"/>
    <n v="54"/>
    <x v="0"/>
    <x v="6"/>
    <n v="1.7533333333333334"/>
    <x v="2431"/>
    <x v="1"/>
    <x v="6"/>
  </r>
  <r>
    <n v="3307"/>
    <x v="3306"/>
    <x v="3305"/>
    <n v="1000"/>
    <n v="1066.8"/>
    <x v="0"/>
    <x v="0"/>
    <x v="0"/>
    <n v="1463275339"/>
    <n v="1460683339"/>
    <x v="0"/>
    <n v="20"/>
    <x v="0"/>
    <x v="6"/>
    <n v="1.0668"/>
    <x v="2432"/>
    <x v="1"/>
    <x v="6"/>
  </r>
  <r>
    <n v="3308"/>
    <x v="3307"/>
    <x v="3306"/>
    <n v="3500"/>
    <n v="4280"/>
    <x v="0"/>
    <x v="0"/>
    <x v="0"/>
    <n v="1460581365"/>
    <n v="1458766965"/>
    <x v="0"/>
    <n v="57"/>
    <x v="0"/>
    <x v="6"/>
    <n v="1.2228571428571429"/>
    <x v="2433"/>
    <x v="1"/>
    <x v="6"/>
  </r>
  <r>
    <n v="3309"/>
    <x v="3308"/>
    <x v="3307"/>
    <n v="350"/>
    <n v="558"/>
    <x v="0"/>
    <x v="1"/>
    <x v="1"/>
    <n v="1476632178"/>
    <n v="1473953778"/>
    <x v="0"/>
    <n v="31"/>
    <x v="0"/>
    <x v="6"/>
    <n v="1.5942857142857143"/>
    <x v="666"/>
    <x v="1"/>
    <x v="6"/>
  </r>
  <r>
    <n v="3310"/>
    <x v="3309"/>
    <x v="3308"/>
    <n v="6500"/>
    <n v="6505"/>
    <x v="0"/>
    <x v="0"/>
    <x v="0"/>
    <n v="1444169825"/>
    <n v="1441577825"/>
    <x v="0"/>
    <n v="31"/>
    <x v="0"/>
    <x v="6"/>
    <n v="1.0007692307692309"/>
    <x v="2434"/>
    <x v="1"/>
    <x v="6"/>
  </r>
  <r>
    <n v="3311"/>
    <x v="3310"/>
    <x v="3309"/>
    <n v="2500"/>
    <n v="2746"/>
    <x v="0"/>
    <x v="0"/>
    <x v="0"/>
    <n v="1445065210"/>
    <n v="1442473210"/>
    <x v="0"/>
    <n v="45"/>
    <x v="0"/>
    <x v="6"/>
    <n v="1.0984"/>
    <x v="2435"/>
    <x v="1"/>
    <x v="6"/>
  </r>
  <r>
    <n v="3312"/>
    <x v="3311"/>
    <x v="3310"/>
    <n v="2500"/>
    <n v="2501"/>
    <x v="0"/>
    <x v="0"/>
    <x v="0"/>
    <n v="1478901600"/>
    <n v="1477077946"/>
    <x v="0"/>
    <n v="41"/>
    <x v="0"/>
    <x v="6"/>
    <n v="1.0004"/>
    <x v="2397"/>
    <x v="1"/>
    <x v="6"/>
  </r>
  <r>
    <n v="3313"/>
    <x v="3312"/>
    <x v="3311"/>
    <n v="2000"/>
    <n v="2321"/>
    <x v="0"/>
    <x v="0"/>
    <x v="0"/>
    <n v="1453856400"/>
    <n v="1452664317"/>
    <x v="0"/>
    <n v="29"/>
    <x v="0"/>
    <x v="6"/>
    <n v="1.1605000000000001"/>
    <x v="2436"/>
    <x v="1"/>
    <x v="6"/>
  </r>
  <r>
    <n v="3314"/>
    <x v="3313"/>
    <x v="3312"/>
    <n v="800"/>
    <n v="1686"/>
    <x v="0"/>
    <x v="1"/>
    <x v="1"/>
    <n v="1431115500"/>
    <n v="1428733511"/>
    <x v="0"/>
    <n v="58"/>
    <x v="0"/>
    <x v="6"/>
    <n v="2.1074999999999999"/>
    <x v="2437"/>
    <x v="1"/>
    <x v="6"/>
  </r>
  <r>
    <n v="3315"/>
    <x v="3314"/>
    <x v="3313"/>
    <n v="4000"/>
    <n v="4400"/>
    <x v="0"/>
    <x v="1"/>
    <x v="1"/>
    <n v="1462519041"/>
    <n v="1459927041"/>
    <x v="0"/>
    <n v="89"/>
    <x v="0"/>
    <x v="6"/>
    <n v="1.1000000000000001"/>
    <x v="2438"/>
    <x v="1"/>
    <x v="6"/>
  </r>
  <r>
    <n v="3316"/>
    <x v="3315"/>
    <x v="3314"/>
    <n v="11737"/>
    <n v="11747.18"/>
    <x v="0"/>
    <x v="0"/>
    <x v="0"/>
    <n v="1407506040"/>
    <n v="1404680075"/>
    <x v="0"/>
    <n v="125"/>
    <x v="0"/>
    <x v="6"/>
    <n v="1.0008673425918038"/>
    <x v="2439"/>
    <x v="1"/>
    <x v="6"/>
  </r>
  <r>
    <n v="3317"/>
    <x v="3316"/>
    <x v="3315"/>
    <n v="1050"/>
    <n v="1115"/>
    <x v="0"/>
    <x v="0"/>
    <x v="0"/>
    <n v="1465347424"/>
    <n v="1462755424"/>
    <x v="0"/>
    <n v="18"/>
    <x v="0"/>
    <x v="6"/>
    <n v="1.0619047619047619"/>
    <x v="2440"/>
    <x v="1"/>
    <x v="6"/>
  </r>
  <r>
    <n v="3318"/>
    <x v="3317"/>
    <x v="3316"/>
    <n v="2000"/>
    <n v="2512"/>
    <x v="0"/>
    <x v="5"/>
    <x v="5"/>
    <n v="1460341800"/>
    <n v="1456902893"/>
    <x v="0"/>
    <n v="32"/>
    <x v="0"/>
    <x v="6"/>
    <n v="1.256"/>
    <x v="2441"/>
    <x v="1"/>
    <x v="6"/>
  </r>
  <r>
    <n v="3319"/>
    <x v="3318"/>
    <x v="3317"/>
    <n v="500"/>
    <n v="540"/>
    <x v="0"/>
    <x v="1"/>
    <x v="1"/>
    <n v="1422712986"/>
    <n v="1418824986"/>
    <x v="0"/>
    <n v="16"/>
    <x v="0"/>
    <x v="6"/>
    <n v="1.08"/>
    <x v="1209"/>
    <x v="1"/>
    <x v="6"/>
  </r>
  <r>
    <n v="3320"/>
    <x v="3319"/>
    <x v="3318"/>
    <n v="2500"/>
    <n v="2525"/>
    <x v="0"/>
    <x v="0"/>
    <x v="0"/>
    <n v="1466557557"/>
    <n v="1463965557"/>
    <x v="0"/>
    <n v="38"/>
    <x v="0"/>
    <x v="6"/>
    <n v="1.01"/>
    <x v="2442"/>
    <x v="1"/>
    <x v="6"/>
  </r>
  <r>
    <n v="3321"/>
    <x v="3320"/>
    <x v="3319"/>
    <n v="500"/>
    <n v="537"/>
    <x v="0"/>
    <x v="0"/>
    <x v="0"/>
    <n v="1413431940"/>
    <n v="1412216665"/>
    <x v="0"/>
    <n v="15"/>
    <x v="0"/>
    <x v="6"/>
    <n v="1.0740000000000001"/>
    <x v="1278"/>
    <x v="1"/>
    <x v="6"/>
  </r>
  <r>
    <n v="3322"/>
    <x v="3321"/>
    <x v="3320"/>
    <n v="3300"/>
    <n v="3350"/>
    <x v="0"/>
    <x v="0"/>
    <x v="0"/>
    <n v="1466567700"/>
    <n v="1464653696"/>
    <x v="0"/>
    <n v="23"/>
    <x v="0"/>
    <x v="6"/>
    <n v="1.0151515151515151"/>
    <x v="2443"/>
    <x v="1"/>
    <x v="6"/>
  </r>
  <r>
    <n v="3323"/>
    <x v="3322"/>
    <x v="3321"/>
    <n v="1000"/>
    <n v="1259"/>
    <x v="0"/>
    <x v="1"/>
    <x v="1"/>
    <n v="1474793208"/>
    <n v="1472201208"/>
    <x v="0"/>
    <n v="49"/>
    <x v="0"/>
    <x v="6"/>
    <n v="1.2589999999999999"/>
    <x v="2444"/>
    <x v="1"/>
    <x v="6"/>
  </r>
  <r>
    <n v="3324"/>
    <x v="3323"/>
    <x v="3322"/>
    <n v="1500"/>
    <n v="1525"/>
    <x v="0"/>
    <x v="17"/>
    <x v="3"/>
    <n v="1465135190"/>
    <n v="1463925590"/>
    <x v="0"/>
    <n v="10"/>
    <x v="0"/>
    <x v="6"/>
    <n v="1.0166666666666666"/>
    <x v="2445"/>
    <x v="1"/>
    <x v="6"/>
  </r>
  <r>
    <n v="3325"/>
    <x v="3324"/>
    <x v="3323"/>
    <n v="400"/>
    <n v="450"/>
    <x v="0"/>
    <x v="1"/>
    <x v="1"/>
    <n v="1428256277"/>
    <n v="1425235877"/>
    <x v="0"/>
    <n v="15"/>
    <x v="0"/>
    <x v="6"/>
    <n v="1.125"/>
    <x v="180"/>
    <x v="1"/>
    <x v="6"/>
  </r>
  <r>
    <n v="3326"/>
    <x v="3325"/>
    <x v="3324"/>
    <n v="8000"/>
    <n v="8110"/>
    <x v="0"/>
    <x v="0"/>
    <x v="0"/>
    <n v="1425830905"/>
    <n v="1423242505"/>
    <x v="0"/>
    <n v="57"/>
    <x v="0"/>
    <x v="6"/>
    <n v="1.0137499999999999"/>
    <x v="2446"/>
    <x v="1"/>
    <x v="6"/>
  </r>
  <r>
    <n v="3327"/>
    <x v="3326"/>
    <x v="3325"/>
    <n v="800"/>
    <n v="810"/>
    <x v="0"/>
    <x v="1"/>
    <x v="1"/>
    <n v="1462697966"/>
    <n v="1460105966"/>
    <x v="0"/>
    <n v="33"/>
    <x v="0"/>
    <x v="6"/>
    <n v="1.0125"/>
    <x v="2447"/>
    <x v="1"/>
    <x v="6"/>
  </r>
  <r>
    <n v="3328"/>
    <x v="3327"/>
    <x v="3326"/>
    <n v="1800"/>
    <n v="2635"/>
    <x v="0"/>
    <x v="0"/>
    <x v="0"/>
    <n v="1404522000"/>
    <n v="1404308883"/>
    <x v="0"/>
    <n v="9"/>
    <x v="0"/>
    <x v="6"/>
    <n v="1.4638888888888888"/>
    <x v="2448"/>
    <x v="1"/>
    <x v="6"/>
  </r>
  <r>
    <n v="3329"/>
    <x v="3328"/>
    <x v="3327"/>
    <n v="1000"/>
    <n v="1168"/>
    <x v="0"/>
    <x v="1"/>
    <x v="1"/>
    <n v="1406502000"/>
    <n v="1405583108"/>
    <x v="0"/>
    <n v="26"/>
    <x v="0"/>
    <x v="6"/>
    <n v="1.1679999999999999"/>
    <x v="2449"/>
    <x v="1"/>
    <x v="6"/>
  </r>
  <r>
    <n v="3330"/>
    <x v="3329"/>
    <x v="3328"/>
    <n v="1500"/>
    <n v="1594"/>
    <x v="0"/>
    <x v="1"/>
    <x v="1"/>
    <n v="1427919468"/>
    <n v="1425331068"/>
    <x v="0"/>
    <n v="69"/>
    <x v="0"/>
    <x v="6"/>
    <n v="1.0626666666666666"/>
    <x v="2450"/>
    <x v="1"/>
    <x v="6"/>
  </r>
  <r>
    <n v="3331"/>
    <x v="3330"/>
    <x v="3329"/>
    <n v="5000"/>
    <n v="5226"/>
    <x v="0"/>
    <x v="0"/>
    <x v="0"/>
    <n v="1444149886"/>
    <n v="1441125886"/>
    <x v="0"/>
    <n v="65"/>
    <x v="0"/>
    <x v="6"/>
    <n v="1.0451999999999999"/>
    <x v="2451"/>
    <x v="1"/>
    <x v="6"/>
  </r>
  <r>
    <n v="3332"/>
    <x v="3331"/>
    <x v="3330"/>
    <n v="6000"/>
    <n v="6000"/>
    <x v="0"/>
    <x v="0"/>
    <x v="0"/>
    <n v="1405802330"/>
    <n v="1403210330"/>
    <x v="0"/>
    <n v="83"/>
    <x v="0"/>
    <x v="6"/>
    <n v="1"/>
    <x v="2452"/>
    <x v="1"/>
    <x v="6"/>
  </r>
  <r>
    <n v="3333"/>
    <x v="3332"/>
    <x v="3331"/>
    <n v="3500"/>
    <n v="3660"/>
    <x v="0"/>
    <x v="0"/>
    <x v="0"/>
    <n v="1434384880"/>
    <n v="1432484080"/>
    <x v="0"/>
    <n v="111"/>
    <x v="0"/>
    <x v="6"/>
    <n v="1.0457142857142858"/>
    <x v="2453"/>
    <x v="1"/>
    <x v="6"/>
  </r>
  <r>
    <n v="3334"/>
    <x v="3333"/>
    <x v="3332"/>
    <n v="3871"/>
    <n v="5366"/>
    <x v="0"/>
    <x v="0"/>
    <x v="0"/>
    <n v="1438259422"/>
    <n v="1435667422"/>
    <x v="0"/>
    <n v="46"/>
    <x v="0"/>
    <x v="6"/>
    <n v="1.3862051149573753"/>
    <x v="2454"/>
    <x v="1"/>
    <x v="6"/>
  </r>
  <r>
    <n v="3335"/>
    <x v="3334"/>
    <x v="3333"/>
    <n v="5000"/>
    <n v="5016"/>
    <x v="0"/>
    <x v="1"/>
    <x v="1"/>
    <n v="1407106800"/>
    <n v="1404749446"/>
    <x v="0"/>
    <n v="63"/>
    <x v="0"/>
    <x v="6"/>
    <n v="1.0032000000000001"/>
    <x v="2455"/>
    <x v="1"/>
    <x v="6"/>
  </r>
  <r>
    <n v="3336"/>
    <x v="3335"/>
    <x v="3334"/>
    <n v="250"/>
    <n v="250"/>
    <x v="0"/>
    <x v="1"/>
    <x v="1"/>
    <n v="1459845246"/>
    <n v="1457429646"/>
    <x v="0"/>
    <n v="9"/>
    <x v="0"/>
    <x v="6"/>
    <n v="1"/>
    <x v="1848"/>
    <x v="1"/>
    <x v="6"/>
  </r>
  <r>
    <n v="3337"/>
    <x v="3336"/>
    <x v="3335"/>
    <n v="2500"/>
    <n v="2755"/>
    <x v="0"/>
    <x v="1"/>
    <x v="1"/>
    <n v="1412974800"/>
    <n v="1411109167"/>
    <x v="0"/>
    <n v="34"/>
    <x v="0"/>
    <x v="6"/>
    <n v="1.1020000000000001"/>
    <x v="2456"/>
    <x v="1"/>
    <x v="6"/>
  </r>
  <r>
    <n v="3338"/>
    <x v="3337"/>
    <x v="3336"/>
    <n v="15000"/>
    <n v="15327"/>
    <x v="0"/>
    <x v="0"/>
    <x v="0"/>
    <n v="1487944080"/>
    <n v="1486129680"/>
    <x v="0"/>
    <n v="112"/>
    <x v="0"/>
    <x v="6"/>
    <n v="1.0218"/>
    <x v="2457"/>
    <x v="1"/>
    <x v="6"/>
  </r>
  <r>
    <n v="3339"/>
    <x v="3338"/>
    <x v="3337"/>
    <n v="8000"/>
    <n v="8348"/>
    <x v="0"/>
    <x v="0"/>
    <x v="0"/>
    <n v="1469721518"/>
    <n v="1467129518"/>
    <x v="0"/>
    <n v="47"/>
    <x v="0"/>
    <x v="6"/>
    <n v="1.0435000000000001"/>
    <x v="2458"/>
    <x v="1"/>
    <x v="6"/>
  </r>
  <r>
    <n v="3340"/>
    <x v="3339"/>
    <x v="3338"/>
    <n v="3000"/>
    <n v="4145"/>
    <x v="0"/>
    <x v="0"/>
    <x v="0"/>
    <n v="1481066554"/>
    <n v="1478906554"/>
    <x v="0"/>
    <n v="38"/>
    <x v="0"/>
    <x v="6"/>
    <n v="1.3816666666666666"/>
    <x v="2459"/>
    <x v="1"/>
    <x v="6"/>
  </r>
  <r>
    <n v="3341"/>
    <x v="3340"/>
    <x v="3339"/>
    <n v="3350"/>
    <n v="3350"/>
    <x v="0"/>
    <x v="1"/>
    <x v="1"/>
    <n v="1465750800"/>
    <n v="1463771421"/>
    <x v="0"/>
    <n v="28"/>
    <x v="0"/>
    <x v="6"/>
    <n v="1"/>
    <x v="2460"/>
    <x v="1"/>
    <x v="6"/>
  </r>
  <r>
    <n v="3342"/>
    <x v="3341"/>
    <x v="3340"/>
    <n v="6000"/>
    <n v="6100"/>
    <x v="0"/>
    <x v="0"/>
    <x v="0"/>
    <n v="1427864340"/>
    <n v="1425020810"/>
    <x v="0"/>
    <n v="78"/>
    <x v="0"/>
    <x v="6"/>
    <n v="1.0166666666666666"/>
    <x v="2461"/>
    <x v="1"/>
    <x v="6"/>
  </r>
  <r>
    <n v="3343"/>
    <x v="3342"/>
    <x v="3341"/>
    <n v="700"/>
    <n v="1200"/>
    <x v="0"/>
    <x v="1"/>
    <x v="1"/>
    <n v="1460553480"/>
    <n v="1458770384"/>
    <x v="0"/>
    <n v="23"/>
    <x v="0"/>
    <x v="6"/>
    <n v="1.7142857142857142"/>
    <x v="953"/>
    <x v="1"/>
    <x v="6"/>
  </r>
  <r>
    <n v="3344"/>
    <x v="3343"/>
    <x v="3342"/>
    <n v="4500"/>
    <n v="4565"/>
    <x v="0"/>
    <x v="0"/>
    <x v="0"/>
    <n v="1409374093"/>
    <n v="1406782093"/>
    <x v="0"/>
    <n v="40"/>
    <x v="0"/>
    <x v="6"/>
    <n v="1.0144444444444445"/>
    <x v="2462"/>
    <x v="1"/>
    <x v="6"/>
  </r>
  <r>
    <n v="3345"/>
    <x v="3344"/>
    <x v="3343"/>
    <n v="500"/>
    <n v="650"/>
    <x v="0"/>
    <x v="0"/>
    <x v="0"/>
    <n v="1429317420"/>
    <n v="1424226768"/>
    <x v="0"/>
    <n v="13"/>
    <x v="0"/>
    <x v="6"/>
    <n v="1.3"/>
    <x v="73"/>
    <x v="1"/>
    <x v="6"/>
  </r>
  <r>
    <n v="3346"/>
    <x v="3345"/>
    <x v="3344"/>
    <n v="1500"/>
    <n v="1650"/>
    <x v="0"/>
    <x v="0"/>
    <x v="0"/>
    <n v="1424910910"/>
    <n v="1424306110"/>
    <x v="0"/>
    <n v="18"/>
    <x v="0"/>
    <x v="6"/>
    <n v="1.1000000000000001"/>
    <x v="2463"/>
    <x v="1"/>
    <x v="6"/>
  </r>
  <r>
    <n v="3347"/>
    <x v="3346"/>
    <x v="3345"/>
    <n v="2000"/>
    <n v="2389"/>
    <x v="0"/>
    <x v="1"/>
    <x v="1"/>
    <n v="1462741200"/>
    <n v="1461503654"/>
    <x v="0"/>
    <n v="22"/>
    <x v="0"/>
    <x v="6"/>
    <n v="1.1944999999999999"/>
    <x v="2464"/>
    <x v="1"/>
    <x v="6"/>
  </r>
  <r>
    <n v="3348"/>
    <x v="3265"/>
    <x v="3346"/>
    <n v="5500"/>
    <n v="5516"/>
    <x v="0"/>
    <x v="0"/>
    <x v="0"/>
    <n v="1461988740"/>
    <n v="1459949080"/>
    <x v="0"/>
    <n v="79"/>
    <x v="0"/>
    <x v="6"/>
    <n v="1.002909090909091"/>
    <x v="2465"/>
    <x v="1"/>
    <x v="6"/>
  </r>
  <r>
    <n v="3349"/>
    <x v="3347"/>
    <x v="3347"/>
    <n v="1000"/>
    <n v="1534"/>
    <x v="0"/>
    <x v="0"/>
    <x v="0"/>
    <n v="1465837200"/>
    <n v="1463971172"/>
    <x v="0"/>
    <n v="14"/>
    <x v="0"/>
    <x v="6"/>
    <n v="1.534"/>
    <x v="2466"/>
    <x v="1"/>
    <x v="6"/>
  </r>
  <r>
    <n v="3350"/>
    <x v="3348"/>
    <x v="3348"/>
    <n v="3500"/>
    <n v="3655"/>
    <x v="0"/>
    <x v="19"/>
    <x v="3"/>
    <n v="1448838000"/>
    <n v="1445791811"/>
    <x v="0"/>
    <n v="51"/>
    <x v="0"/>
    <x v="6"/>
    <n v="1.0442857142857143"/>
    <x v="400"/>
    <x v="1"/>
    <x v="6"/>
  </r>
  <r>
    <n v="3351"/>
    <x v="3349"/>
    <x v="3349"/>
    <n v="5000"/>
    <n v="5055"/>
    <x v="0"/>
    <x v="1"/>
    <x v="1"/>
    <n v="1406113200"/>
    <n v="1402910965"/>
    <x v="0"/>
    <n v="54"/>
    <x v="0"/>
    <x v="6"/>
    <n v="1.0109999999999999"/>
    <x v="2467"/>
    <x v="1"/>
    <x v="6"/>
  </r>
  <r>
    <n v="3352"/>
    <x v="3350"/>
    <x v="3350"/>
    <n v="5000"/>
    <n v="5376"/>
    <x v="0"/>
    <x v="1"/>
    <x v="1"/>
    <n v="1467414000"/>
    <n v="1462492178"/>
    <x v="0"/>
    <n v="70"/>
    <x v="0"/>
    <x v="6"/>
    <n v="1.0751999999999999"/>
    <x v="2468"/>
    <x v="1"/>
    <x v="6"/>
  </r>
  <r>
    <n v="3353"/>
    <x v="3351"/>
    <x v="3351"/>
    <n v="500"/>
    <n v="1575"/>
    <x v="0"/>
    <x v="1"/>
    <x v="1"/>
    <n v="1462230000"/>
    <n v="1461061350"/>
    <x v="0"/>
    <n v="44"/>
    <x v="0"/>
    <x v="6"/>
    <n v="3.15"/>
    <x v="2469"/>
    <x v="1"/>
    <x v="6"/>
  </r>
  <r>
    <n v="3354"/>
    <x v="3352"/>
    <x v="3352"/>
    <n v="3000"/>
    <n v="3058"/>
    <x v="0"/>
    <x v="0"/>
    <x v="0"/>
    <n v="1446091260"/>
    <n v="1443029206"/>
    <x v="0"/>
    <n v="55"/>
    <x v="0"/>
    <x v="6"/>
    <n v="1.0193333333333334"/>
    <x v="2265"/>
    <x v="1"/>
    <x v="6"/>
  </r>
  <r>
    <n v="3355"/>
    <x v="3353"/>
    <x v="3353"/>
    <n v="1750"/>
    <n v="2210"/>
    <x v="0"/>
    <x v="1"/>
    <x v="1"/>
    <n v="1462879020"/>
    <n v="1461941527"/>
    <x v="0"/>
    <n v="15"/>
    <x v="0"/>
    <x v="6"/>
    <n v="1.2628571428571429"/>
    <x v="2470"/>
    <x v="1"/>
    <x v="6"/>
  </r>
  <r>
    <n v="3356"/>
    <x v="3354"/>
    <x v="3354"/>
    <n v="1500"/>
    <n v="1521"/>
    <x v="0"/>
    <x v="1"/>
    <x v="1"/>
    <n v="1468611272"/>
    <n v="1466019272"/>
    <x v="0"/>
    <n v="27"/>
    <x v="0"/>
    <x v="6"/>
    <n v="1.014"/>
    <x v="2471"/>
    <x v="1"/>
    <x v="6"/>
  </r>
  <r>
    <n v="3357"/>
    <x v="3355"/>
    <x v="3355"/>
    <n v="2000"/>
    <n v="2020"/>
    <x v="0"/>
    <x v="1"/>
    <x v="1"/>
    <n v="1406887310"/>
    <n v="1404295310"/>
    <x v="0"/>
    <n v="21"/>
    <x v="0"/>
    <x v="6"/>
    <n v="1.01"/>
    <x v="2472"/>
    <x v="1"/>
    <x v="6"/>
  </r>
  <r>
    <n v="3358"/>
    <x v="3356"/>
    <x v="3356"/>
    <n v="10000"/>
    <n v="10299"/>
    <x v="0"/>
    <x v="0"/>
    <x v="0"/>
    <n v="1416385679"/>
    <n v="1413790079"/>
    <x v="0"/>
    <n v="162"/>
    <x v="0"/>
    <x v="6"/>
    <n v="1.0299"/>
    <x v="2473"/>
    <x v="1"/>
    <x v="6"/>
  </r>
  <r>
    <n v="3359"/>
    <x v="3357"/>
    <x v="3357"/>
    <n v="4000"/>
    <n v="4250"/>
    <x v="0"/>
    <x v="0"/>
    <x v="0"/>
    <n v="1487985734"/>
    <n v="1484097734"/>
    <x v="0"/>
    <n v="23"/>
    <x v="0"/>
    <x v="6"/>
    <n v="1.0625"/>
    <x v="2474"/>
    <x v="1"/>
    <x v="6"/>
  </r>
  <r>
    <n v="3360"/>
    <x v="3358"/>
    <x v="3358"/>
    <n v="9000"/>
    <n v="9124"/>
    <x v="0"/>
    <x v="20"/>
    <x v="12"/>
    <n v="1481731140"/>
    <n v="1479866343"/>
    <x v="0"/>
    <n v="72"/>
    <x v="0"/>
    <x v="6"/>
    <n v="1.0137777777777779"/>
    <x v="2475"/>
    <x v="1"/>
    <x v="6"/>
  </r>
  <r>
    <n v="3361"/>
    <x v="3359"/>
    <x v="3359"/>
    <n v="5000"/>
    <n v="5673"/>
    <x v="0"/>
    <x v="0"/>
    <x v="0"/>
    <n v="1409587140"/>
    <n v="1408062990"/>
    <x v="0"/>
    <n v="68"/>
    <x v="0"/>
    <x v="6"/>
    <n v="1.1346000000000001"/>
    <x v="2476"/>
    <x v="1"/>
    <x v="6"/>
  </r>
  <r>
    <n v="3362"/>
    <x v="3360"/>
    <x v="3360"/>
    <n v="500"/>
    <n v="1090"/>
    <x v="0"/>
    <x v="0"/>
    <x v="0"/>
    <n v="1425704100"/>
    <n v="1424484717"/>
    <x v="0"/>
    <n v="20"/>
    <x v="0"/>
    <x v="6"/>
    <n v="2.1800000000000002"/>
    <x v="2477"/>
    <x v="1"/>
    <x v="6"/>
  </r>
  <r>
    <n v="3363"/>
    <x v="3361"/>
    <x v="3361"/>
    <n v="7750"/>
    <n v="7860"/>
    <x v="0"/>
    <x v="0"/>
    <x v="0"/>
    <n v="1408464000"/>
    <n v="1406831445"/>
    <x v="0"/>
    <n v="26"/>
    <x v="0"/>
    <x v="6"/>
    <n v="1.0141935483870967"/>
    <x v="2478"/>
    <x v="1"/>
    <x v="6"/>
  </r>
  <r>
    <n v="3364"/>
    <x v="3362"/>
    <x v="3362"/>
    <n v="3000"/>
    <n v="3178"/>
    <x v="0"/>
    <x v="1"/>
    <x v="1"/>
    <n v="1458075600"/>
    <n v="1456183649"/>
    <x v="0"/>
    <n v="72"/>
    <x v="0"/>
    <x v="6"/>
    <n v="1.0593333333333332"/>
    <x v="2479"/>
    <x v="1"/>
    <x v="6"/>
  </r>
  <r>
    <n v="3365"/>
    <x v="3363"/>
    <x v="3363"/>
    <n v="2500"/>
    <n v="2600"/>
    <x v="0"/>
    <x v="0"/>
    <x v="0"/>
    <n v="1449973592"/>
    <n v="1447381592"/>
    <x v="0"/>
    <n v="3"/>
    <x v="0"/>
    <x v="6"/>
    <n v="1.04"/>
    <x v="2480"/>
    <x v="1"/>
    <x v="6"/>
  </r>
  <r>
    <n v="3366"/>
    <x v="3364"/>
    <x v="3364"/>
    <n v="500"/>
    <n v="1105"/>
    <x v="0"/>
    <x v="0"/>
    <x v="0"/>
    <n v="1431481037"/>
    <n v="1428889037"/>
    <x v="0"/>
    <n v="18"/>
    <x v="0"/>
    <x v="6"/>
    <n v="2.21"/>
    <x v="2481"/>
    <x v="1"/>
    <x v="6"/>
  </r>
  <r>
    <n v="3367"/>
    <x v="3365"/>
    <x v="3365"/>
    <n v="750"/>
    <n v="890"/>
    <x v="0"/>
    <x v="1"/>
    <x v="1"/>
    <n v="1438467894"/>
    <n v="1436307894"/>
    <x v="0"/>
    <n v="30"/>
    <x v="0"/>
    <x v="6"/>
    <n v="1.1866666666666668"/>
    <x v="2482"/>
    <x v="1"/>
    <x v="6"/>
  </r>
  <r>
    <n v="3368"/>
    <x v="3366"/>
    <x v="3366"/>
    <n v="1000"/>
    <n v="1046"/>
    <x v="0"/>
    <x v="0"/>
    <x v="0"/>
    <n v="1420088400"/>
    <n v="1416977259"/>
    <x v="0"/>
    <n v="23"/>
    <x v="0"/>
    <x v="6"/>
    <n v="1.046"/>
    <x v="2483"/>
    <x v="1"/>
    <x v="6"/>
  </r>
  <r>
    <n v="3369"/>
    <x v="3367"/>
    <x v="3367"/>
    <n v="5000"/>
    <n v="5195"/>
    <x v="0"/>
    <x v="17"/>
    <x v="3"/>
    <n v="1484441980"/>
    <n v="1479257980"/>
    <x v="0"/>
    <n v="54"/>
    <x v="0"/>
    <x v="6"/>
    <n v="1.0389999999999999"/>
    <x v="2484"/>
    <x v="1"/>
    <x v="6"/>
  </r>
  <r>
    <n v="3370"/>
    <x v="3368"/>
    <x v="3368"/>
    <n v="1500"/>
    <n v="1766"/>
    <x v="0"/>
    <x v="0"/>
    <x v="0"/>
    <n v="1481961600"/>
    <n v="1479283285"/>
    <x v="0"/>
    <n v="26"/>
    <x v="0"/>
    <x v="6"/>
    <n v="1.1773333333333333"/>
    <x v="2485"/>
    <x v="1"/>
    <x v="6"/>
  </r>
  <r>
    <n v="3371"/>
    <x v="3369"/>
    <x v="3369"/>
    <n v="200"/>
    <n v="277"/>
    <x v="0"/>
    <x v="0"/>
    <x v="0"/>
    <n v="1449089965"/>
    <n v="1446670765"/>
    <x v="0"/>
    <n v="9"/>
    <x v="0"/>
    <x v="6"/>
    <n v="1.385"/>
    <x v="2486"/>
    <x v="1"/>
    <x v="6"/>
  </r>
  <r>
    <n v="3372"/>
    <x v="3370"/>
    <x v="3370"/>
    <n v="1000"/>
    <n v="1035"/>
    <x v="0"/>
    <x v="0"/>
    <x v="0"/>
    <n v="1408942740"/>
    <n v="1407157756"/>
    <x v="0"/>
    <n v="27"/>
    <x v="0"/>
    <x v="6"/>
    <n v="1.0349999999999999"/>
    <x v="134"/>
    <x v="1"/>
    <x v="6"/>
  </r>
  <r>
    <n v="3373"/>
    <x v="3371"/>
    <x v="3371"/>
    <n v="2000"/>
    <n v="2005"/>
    <x v="0"/>
    <x v="1"/>
    <x v="1"/>
    <n v="1437235200"/>
    <n v="1435177840"/>
    <x v="0"/>
    <n v="30"/>
    <x v="0"/>
    <x v="6"/>
    <n v="1.0024999999999999"/>
    <x v="2487"/>
    <x v="1"/>
    <x v="6"/>
  </r>
  <r>
    <n v="3374"/>
    <x v="3372"/>
    <x v="3372"/>
    <n v="3500"/>
    <n v="3730"/>
    <x v="0"/>
    <x v="5"/>
    <x v="5"/>
    <n v="1446053616"/>
    <n v="1443461616"/>
    <x v="0"/>
    <n v="52"/>
    <x v="0"/>
    <x v="6"/>
    <n v="1.0657142857142856"/>
    <x v="2488"/>
    <x v="1"/>
    <x v="6"/>
  </r>
  <r>
    <n v="3375"/>
    <x v="3373"/>
    <x v="3373"/>
    <n v="3000"/>
    <n v="3000"/>
    <x v="0"/>
    <x v="1"/>
    <x v="1"/>
    <n v="1400423973"/>
    <n v="1399387173"/>
    <x v="0"/>
    <n v="17"/>
    <x v="0"/>
    <x v="6"/>
    <n v="1"/>
    <x v="2489"/>
    <x v="1"/>
    <x v="6"/>
  </r>
  <r>
    <n v="3376"/>
    <x v="3374"/>
    <x v="3374"/>
    <n v="8000"/>
    <n v="8001"/>
    <x v="0"/>
    <x v="0"/>
    <x v="0"/>
    <n v="1429976994"/>
    <n v="1424796594"/>
    <x v="0"/>
    <n v="19"/>
    <x v="0"/>
    <x v="6"/>
    <n v="1.0001249999999999"/>
    <x v="2490"/>
    <x v="1"/>
    <x v="6"/>
  </r>
  <r>
    <n v="3377"/>
    <x v="3375"/>
    <x v="3375"/>
    <n v="8000"/>
    <n v="8084"/>
    <x v="0"/>
    <x v="1"/>
    <x v="1"/>
    <n v="1426870560"/>
    <n v="1424280899"/>
    <x v="0"/>
    <n v="77"/>
    <x v="0"/>
    <x v="6"/>
    <n v="1.0105"/>
    <x v="2491"/>
    <x v="1"/>
    <x v="6"/>
  </r>
  <r>
    <n v="3378"/>
    <x v="3376"/>
    <x v="3376"/>
    <n v="550"/>
    <n v="592"/>
    <x v="0"/>
    <x v="1"/>
    <x v="1"/>
    <n v="1409490480"/>
    <n v="1407400306"/>
    <x v="0"/>
    <n v="21"/>
    <x v="0"/>
    <x v="6"/>
    <n v="1.0763636363636364"/>
    <x v="2492"/>
    <x v="1"/>
    <x v="6"/>
  </r>
  <r>
    <n v="3379"/>
    <x v="3377"/>
    <x v="3377"/>
    <n v="2000"/>
    <n v="2073"/>
    <x v="0"/>
    <x v="1"/>
    <x v="1"/>
    <n v="1440630000"/>
    <n v="1439122800"/>
    <x v="0"/>
    <n v="38"/>
    <x v="0"/>
    <x v="6"/>
    <n v="1.0365"/>
    <x v="2493"/>
    <x v="1"/>
    <x v="6"/>
  </r>
  <r>
    <n v="3380"/>
    <x v="3378"/>
    <x v="3378"/>
    <n v="3000"/>
    <n v="3133"/>
    <x v="0"/>
    <x v="0"/>
    <x v="0"/>
    <n v="1417305178"/>
    <n v="1414277578"/>
    <x v="0"/>
    <n v="28"/>
    <x v="0"/>
    <x v="6"/>
    <n v="1.0443333333333333"/>
    <x v="2494"/>
    <x v="1"/>
    <x v="6"/>
  </r>
  <r>
    <n v="3381"/>
    <x v="3379"/>
    <x v="3379"/>
    <n v="4000"/>
    <n v="4090"/>
    <x v="0"/>
    <x v="0"/>
    <x v="0"/>
    <n v="1426044383"/>
    <n v="1423455983"/>
    <x v="0"/>
    <n v="48"/>
    <x v="0"/>
    <x v="6"/>
    <n v="1.0225"/>
    <x v="2495"/>
    <x v="1"/>
    <x v="6"/>
  </r>
  <r>
    <n v="3382"/>
    <x v="3380"/>
    <x v="3380"/>
    <n v="3500"/>
    <n v="3526"/>
    <x v="0"/>
    <x v="1"/>
    <x v="1"/>
    <n v="1470092340"/>
    <n v="1467973256"/>
    <x v="0"/>
    <n v="46"/>
    <x v="0"/>
    <x v="6"/>
    <n v="1.0074285714285713"/>
    <x v="2496"/>
    <x v="1"/>
    <x v="6"/>
  </r>
  <r>
    <n v="3383"/>
    <x v="3381"/>
    <x v="3381"/>
    <n v="1750"/>
    <n v="1955"/>
    <x v="0"/>
    <x v="0"/>
    <x v="0"/>
    <n v="1466707620"/>
    <n v="1464979620"/>
    <x v="0"/>
    <n v="30"/>
    <x v="0"/>
    <x v="6"/>
    <n v="1.1171428571428572"/>
    <x v="2497"/>
    <x v="1"/>
    <x v="6"/>
  </r>
  <r>
    <n v="3384"/>
    <x v="3382"/>
    <x v="3382"/>
    <n v="6000"/>
    <n v="6000.66"/>
    <x v="0"/>
    <x v="0"/>
    <x v="0"/>
    <n v="1448074800"/>
    <n v="1444874768"/>
    <x v="0"/>
    <n v="64"/>
    <x v="0"/>
    <x v="6"/>
    <n v="1.0001100000000001"/>
    <x v="2498"/>
    <x v="1"/>
    <x v="6"/>
  </r>
  <r>
    <n v="3385"/>
    <x v="3383"/>
    <x v="3383"/>
    <n v="2000"/>
    <n v="2000"/>
    <x v="0"/>
    <x v="0"/>
    <x v="0"/>
    <n v="1418244552"/>
    <n v="1415652552"/>
    <x v="0"/>
    <n v="15"/>
    <x v="0"/>
    <x v="6"/>
    <n v="1"/>
    <x v="44"/>
    <x v="1"/>
    <x v="6"/>
  </r>
  <r>
    <n v="3386"/>
    <x v="3384"/>
    <x v="3384"/>
    <n v="2000"/>
    <n v="2100"/>
    <x v="0"/>
    <x v="0"/>
    <x v="0"/>
    <n v="1417620506"/>
    <n v="1415028506"/>
    <x v="0"/>
    <n v="41"/>
    <x v="0"/>
    <x v="6"/>
    <n v="1.05"/>
    <x v="2499"/>
    <x v="1"/>
    <x v="6"/>
  </r>
  <r>
    <n v="3387"/>
    <x v="3385"/>
    <x v="3385"/>
    <n v="3000"/>
    <n v="3506"/>
    <x v="0"/>
    <x v="0"/>
    <x v="0"/>
    <n v="1418581088"/>
    <n v="1415125088"/>
    <x v="0"/>
    <n v="35"/>
    <x v="0"/>
    <x v="6"/>
    <n v="1.1686666666666667"/>
    <x v="2500"/>
    <x v="1"/>
    <x v="6"/>
  </r>
  <r>
    <n v="3388"/>
    <x v="3386"/>
    <x v="3386"/>
    <n v="1500"/>
    <n v="1557"/>
    <x v="0"/>
    <x v="1"/>
    <x v="1"/>
    <n v="1434625441"/>
    <n v="1432033441"/>
    <x v="0"/>
    <n v="45"/>
    <x v="0"/>
    <x v="6"/>
    <n v="1.038"/>
    <x v="1184"/>
    <x v="1"/>
    <x v="6"/>
  </r>
  <r>
    <n v="3389"/>
    <x v="3387"/>
    <x v="3387"/>
    <n v="10000"/>
    <n v="11450"/>
    <x v="0"/>
    <x v="0"/>
    <x v="0"/>
    <n v="1464960682"/>
    <n v="1462368682"/>
    <x v="0"/>
    <n v="62"/>
    <x v="0"/>
    <x v="6"/>
    <n v="1.145"/>
    <x v="2501"/>
    <x v="1"/>
    <x v="6"/>
  </r>
  <r>
    <n v="3390"/>
    <x v="3388"/>
    <x v="3388"/>
    <n v="1500"/>
    <n v="1536"/>
    <x v="0"/>
    <x v="0"/>
    <x v="0"/>
    <n v="1405017345"/>
    <n v="1403721345"/>
    <x v="0"/>
    <n v="22"/>
    <x v="0"/>
    <x v="6"/>
    <n v="1.024"/>
    <x v="2502"/>
    <x v="1"/>
    <x v="6"/>
  </r>
  <r>
    <n v="3391"/>
    <x v="3389"/>
    <x v="3389"/>
    <n v="500"/>
    <n v="1115"/>
    <x v="0"/>
    <x v="0"/>
    <x v="0"/>
    <n v="1407536880"/>
    <n v="1404997548"/>
    <x v="0"/>
    <n v="18"/>
    <x v="0"/>
    <x v="6"/>
    <n v="2.23"/>
    <x v="2440"/>
    <x v="1"/>
    <x v="6"/>
  </r>
  <r>
    <n v="3392"/>
    <x v="3390"/>
    <x v="3390"/>
    <n v="500"/>
    <n v="500"/>
    <x v="0"/>
    <x v="1"/>
    <x v="1"/>
    <n v="1462565855"/>
    <n v="1458245855"/>
    <x v="0"/>
    <n v="12"/>
    <x v="0"/>
    <x v="6"/>
    <n v="1"/>
    <x v="694"/>
    <x v="1"/>
    <x v="6"/>
  </r>
  <r>
    <n v="3393"/>
    <x v="3391"/>
    <x v="3391"/>
    <n v="1500"/>
    <n v="1587"/>
    <x v="0"/>
    <x v="0"/>
    <x v="0"/>
    <n v="1415234760"/>
    <n v="1413065230"/>
    <x v="0"/>
    <n v="44"/>
    <x v="0"/>
    <x v="6"/>
    <n v="1.0580000000000001"/>
    <x v="2503"/>
    <x v="1"/>
    <x v="6"/>
  </r>
  <r>
    <n v="3394"/>
    <x v="3392"/>
    <x v="3392"/>
    <n v="550"/>
    <n v="783"/>
    <x v="0"/>
    <x v="1"/>
    <x v="1"/>
    <n v="1406470645"/>
    <n v="1403878645"/>
    <x v="0"/>
    <n v="27"/>
    <x v="0"/>
    <x v="6"/>
    <n v="1.4236363636363636"/>
    <x v="2109"/>
    <x v="1"/>
    <x v="6"/>
  </r>
  <r>
    <n v="3395"/>
    <x v="3393"/>
    <x v="3393"/>
    <n v="500"/>
    <n v="920"/>
    <x v="0"/>
    <x v="1"/>
    <x v="1"/>
    <n v="1433009400"/>
    <n v="1431795944"/>
    <x v="0"/>
    <n v="38"/>
    <x v="0"/>
    <x v="6"/>
    <n v="1.84"/>
    <x v="2504"/>
    <x v="1"/>
    <x v="6"/>
  </r>
  <r>
    <n v="3396"/>
    <x v="3394"/>
    <x v="3394"/>
    <n v="1500"/>
    <n v="1565"/>
    <x v="0"/>
    <x v="0"/>
    <x v="0"/>
    <n v="1401595140"/>
    <n v="1399286589"/>
    <x v="0"/>
    <n v="28"/>
    <x v="0"/>
    <x v="6"/>
    <n v="1.0433333333333332"/>
    <x v="2505"/>
    <x v="1"/>
    <x v="6"/>
  </r>
  <r>
    <n v="3397"/>
    <x v="3395"/>
    <x v="3395"/>
    <n v="250"/>
    <n v="280"/>
    <x v="0"/>
    <x v="1"/>
    <x v="1"/>
    <n v="1455832800"/>
    <n v="1452338929"/>
    <x v="0"/>
    <n v="24"/>
    <x v="0"/>
    <x v="6"/>
    <n v="1.1200000000000001"/>
    <x v="123"/>
    <x v="1"/>
    <x v="6"/>
  </r>
  <r>
    <n v="3398"/>
    <x v="3396"/>
    <x v="3396"/>
    <n v="4000"/>
    <n v="4443"/>
    <x v="0"/>
    <x v="0"/>
    <x v="0"/>
    <n v="1416589200"/>
    <n v="1414605776"/>
    <x v="0"/>
    <n v="65"/>
    <x v="0"/>
    <x v="6"/>
    <n v="1.1107499999999999"/>
    <x v="2506"/>
    <x v="1"/>
    <x v="6"/>
  </r>
  <r>
    <n v="3399"/>
    <x v="3397"/>
    <x v="3397"/>
    <n v="1200"/>
    <n v="1245"/>
    <x v="0"/>
    <x v="1"/>
    <x v="1"/>
    <n v="1424556325"/>
    <n v="1421964325"/>
    <x v="0"/>
    <n v="46"/>
    <x v="0"/>
    <x v="6"/>
    <n v="1.0375000000000001"/>
    <x v="2507"/>
    <x v="1"/>
    <x v="6"/>
  </r>
  <r>
    <n v="3400"/>
    <x v="3398"/>
    <x v="3398"/>
    <n v="10000"/>
    <n v="10041"/>
    <x v="0"/>
    <x v="0"/>
    <x v="0"/>
    <n v="1409266414"/>
    <n v="1405378414"/>
    <x v="0"/>
    <n v="85"/>
    <x v="0"/>
    <x v="6"/>
    <n v="1.0041"/>
    <x v="2508"/>
    <x v="1"/>
    <x v="6"/>
  </r>
  <r>
    <n v="3401"/>
    <x v="3399"/>
    <x v="3399"/>
    <n v="2900"/>
    <n v="2954"/>
    <x v="0"/>
    <x v="1"/>
    <x v="1"/>
    <n v="1438968146"/>
    <n v="1436376146"/>
    <x v="0"/>
    <n v="66"/>
    <x v="0"/>
    <x v="6"/>
    <n v="1.0186206896551724"/>
    <x v="2509"/>
    <x v="1"/>
    <x v="6"/>
  </r>
  <r>
    <n v="3402"/>
    <x v="3400"/>
    <x v="3400"/>
    <n v="15000"/>
    <n v="16465"/>
    <x v="0"/>
    <x v="0"/>
    <x v="0"/>
    <n v="1447295460"/>
    <n v="1444747843"/>
    <x v="0"/>
    <n v="165"/>
    <x v="0"/>
    <x v="6"/>
    <n v="1.0976666666666666"/>
    <x v="2510"/>
    <x v="1"/>
    <x v="6"/>
  </r>
  <r>
    <n v="3403"/>
    <x v="3401"/>
    <x v="3401"/>
    <n v="2000"/>
    <n v="2000"/>
    <x v="0"/>
    <x v="1"/>
    <x v="1"/>
    <n v="1435230324"/>
    <n v="1432638324"/>
    <x v="0"/>
    <n v="17"/>
    <x v="0"/>
    <x v="6"/>
    <n v="1"/>
    <x v="2511"/>
    <x v="1"/>
    <x v="6"/>
  </r>
  <r>
    <n v="3404"/>
    <x v="3402"/>
    <x v="3402"/>
    <n v="500"/>
    <n v="610"/>
    <x v="0"/>
    <x v="0"/>
    <x v="0"/>
    <n v="1434542702"/>
    <n v="1432814702"/>
    <x v="0"/>
    <n v="3"/>
    <x v="0"/>
    <x v="6"/>
    <n v="1.22"/>
    <x v="2512"/>
    <x v="1"/>
    <x v="6"/>
  </r>
  <r>
    <n v="3405"/>
    <x v="3403"/>
    <x v="3403"/>
    <n v="350"/>
    <n v="481.5"/>
    <x v="0"/>
    <x v="1"/>
    <x v="1"/>
    <n v="1456876740"/>
    <n v="1455063886"/>
    <x v="0"/>
    <n v="17"/>
    <x v="0"/>
    <x v="6"/>
    <n v="1.3757142857142857"/>
    <x v="2513"/>
    <x v="1"/>
    <x v="6"/>
  </r>
  <r>
    <n v="3406"/>
    <x v="3404"/>
    <x v="3404"/>
    <n v="10000"/>
    <n v="10031"/>
    <x v="0"/>
    <x v="0"/>
    <x v="0"/>
    <n v="1405511376"/>
    <n v="1401623376"/>
    <x v="0"/>
    <n v="91"/>
    <x v="0"/>
    <x v="6"/>
    <n v="1.0031000000000001"/>
    <x v="2514"/>
    <x v="1"/>
    <x v="6"/>
  </r>
  <r>
    <n v="3407"/>
    <x v="3405"/>
    <x v="3405"/>
    <n v="2000"/>
    <n v="2142"/>
    <x v="0"/>
    <x v="1"/>
    <x v="1"/>
    <n v="1404641289"/>
    <n v="1402049289"/>
    <x v="0"/>
    <n v="67"/>
    <x v="0"/>
    <x v="6"/>
    <n v="1.071"/>
    <x v="2515"/>
    <x v="1"/>
    <x v="6"/>
  </r>
  <r>
    <n v="3408"/>
    <x v="3406"/>
    <x v="3406"/>
    <n v="500"/>
    <n v="1055"/>
    <x v="0"/>
    <x v="0"/>
    <x v="0"/>
    <n v="1405727304"/>
    <n v="1403135304"/>
    <x v="0"/>
    <n v="18"/>
    <x v="0"/>
    <x v="6"/>
    <n v="2.11"/>
    <x v="2516"/>
    <x v="1"/>
    <x v="6"/>
  </r>
  <r>
    <n v="3409"/>
    <x v="3407"/>
    <x v="3407"/>
    <n v="500"/>
    <n v="618"/>
    <x v="0"/>
    <x v="1"/>
    <x v="1"/>
    <n v="1469998680"/>
    <n v="1466710358"/>
    <x v="0"/>
    <n v="21"/>
    <x v="0"/>
    <x v="6"/>
    <n v="1.236"/>
    <x v="2517"/>
    <x v="1"/>
    <x v="6"/>
  </r>
  <r>
    <n v="3410"/>
    <x v="3408"/>
    <x v="3408"/>
    <n v="3000"/>
    <n v="3255"/>
    <x v="0"/>
    <x v="0"/>
    <x v="0"/>
    <n v="1465196400"/>
    <n v="1462841990"/>
    <x v="0"/>
    <n v="40"/>
    <x v="0"/>
    <x v="6"/>
    <n v="1.085"/>
    <x v="2518"/>
    <x v="1"/>
    <x v="6"/>
  </r>
  <r>
    <n v="3411"/>
    <x v="3409"/>
    <x v="3409"/>
    <n v="15000"/>
    <n v="15535"/>
    <x v="0"/>
    <x v="0"/>
    <x v="0"/>
    <n v="1444264372"/>
    <n v="1442536372"/>
    <x v="0"/>
    <n v="78"/>
    <x v="0"/>
    <x v="6"/>
    <n v="1.0356666666666667"/>
    <x v="2519"/>
    <x v="1"/>
    <x v="6"/>
  </r>
  <r>
    <n v="3412"/>
    <x v="3410"/>
    <x v="3410"/>
    <n v="3000"/>
    <n v="3000"/>
    <x v="0"/>
    <x v="1"/>
    <x v="1"/>
    <n v="1411858862"/>
    <n v="1409266862"/>
    <x v="0"/>
    <n v="26"/>
    <x v="0"/>
    <x v="6"/>
    <n v="1"/>
    <x v="2520"/>
    <x v="1"/>
    <x v="6"/>
  </r>
  <r>
    <n v="3413"/>
    <x v="3411"/>
    <x v="3411"/>
    <n v="500"/>
    <n v="650"/>
    <x v="0"/>
    <x v="0"/>
    <x v="0"/>
    <n v="1425099540"/>
    <n v="1424280938"/>
    <x v="0"/>
    <n v="14"/>
    <x v="0"/>
    <x v="6"/>
    <n v="1.3"/>
    <x v="2521"/>
    <x v="1"/>
    <x v="6"/>
  </r>
  <r>
    <n v="3414"/>
    <x v="3412"/>
    <x v="3412"/>
    <n v="3000"/>
    <n v="3105"/>
    <x v="0"/>
    <x v="0"/>
    <x v="0"/>
    <n v="1480579140"/>
    <n v="1478030325"/>
    <x v="0"/>
    <n v="44"/>
    <x v="0"/>
    <x v="6"/>
    <n v="1.0349999999999999"/>
    <x v="2522"/>
    <x v="1"/>
    <x v="6"/>
  </r>
  <r>
    <n v="3415"/>
    <x v="3413"/>
    <x v="3413"/>
    <n v="200"/>
    <n v="200"/>
    <x v="0"/>
    <x v="0"/>
    <x v="0"/>
    <n v="1460935800"/>
    <n v="1459999656"/>
    <x v="0"/>
    <n v="9"/>
    <x v="0"/>
    <x v="6"/>
    <n v="1"/>
    <x v="2523"/>
    <x v="1"/>
    <x v="6"/>
  </r>
  <r>
    <n v="3416"/>
    <x v="3414"/>
    <x v="3414"/>
    <n v="4000"/>
    <n v="4784"/>
    <x v="0"/>
    <x v="1"/>
    <x v="1"/>
    <n v="1429813800"/>
    <n v="1427363645"/>
    <x v="0"/>
    <n v="30"/>
    <x v="0"/>
    <x v="6"/>
    <n v="1.196"/>
    <x v="2524"/>
    <x v="1"/>
    <x v="6"/>
  </r>
  <r>
    <n v="3417"/>
    <x v="3415"/>
    <x v="3415"/>
    <n v="1700"/>
    <n v="1700.01"/>
    <x v="0"/>
    <x v="0"/>
    <x v="0"/>
    <n v="1414284180"/>
    <n v="1410558948"/>
    <x v="0"/>
    <n v="45"/>
    <x v="0"/>
    <x v="6"/>
    <n v="1.0000058823529412"/>
    <x v="2525"/>
    <x v="1"/>
    <x v="6"/>
  </r>
  <r>
    <n v="3418"/>
    <x v="3416"/>
    <x v="3416"/>
    <n v="4000"/>
    <n v="4035"/>
    <x v="0"/>
    <x v="0"/>
    <x v="0"/>
    <n v="1400875307"/>
    <n v="1398283307"/>
    <x v="0"/>
    <n v="56"/>
    <x v="0"/>
    <x v="6"/>
    <n v="1.00875"/>
    <x v="2526"/>
    <x v="1"/>
    <x v="6"/>
  </r>
  <r>
    <n v="3419"/>
    <x v="3417"/>
    <x v="3417"/>
    <n v="2750"/>
    <n v="2930"/>
    <x v="0"/>
    <x v="17"/>
    <x v="3"/>
    <n v="1459978200"/>
    <n v="1458416585"/>
    <x v="0"/>
    <n v="46"/>
    <x v="0"/>
    <x v="6"/>
    <n v="1.0654545454545454"/>
    <x v="2527"/>
    <x v="1"/>
    <x v="6"/>
  </r>
  <r>
    <n v="3420"/>
    <x v="3418"/>
    <x v="3418"/>
    <n v="700"/>
    <n v="966"/>
    <x v="0"/>
    <x v="1"/>
    <x v="1"/>
    <n v="1455408000"/>
    <n v="1454638202"/>
    <x v="0"/>
    <n v="34"/>
    <x v="0"/>
    <x v="6"/>
    <n v="1.38"/>
    <x v="2528"/>
    <x v="1"/>
    <x v="6"/>
  </r>
  <r>
    <n v="3421"/>
    <x v="3419"/>
    <x v="3419"/>
    <n v="10000"/>
    <n v="10115"/>
    <x v="0"/>
    <x v="0"/>
    <x v="0"/>
    <n v="1425495563"/>
    <n v="1422903563"/>
    <x v="0"/>
    <n v="98"/>
    <x v="0"/>
    <x v="6"/>
    <n v="1.0115000000000001"/>
    <x v="2529"/>
    <x v="1"/>
    <x v="6"/>
  </r>
  <r>
    <n v="3422"/>
    <x v="3420"/>
    <x v="3420"/>
    <n v="3000"/>
    <n v="3273"/>
    <x v="0"/>
    <x v="1"/>
    <x v="1"/>
    <n v="1450051200"/>
    <n v="1447594176"/>
    <x v="0"/>
    <n v="46"/>
    <x v="0"/>
    <x v="6"/>
    <n v="1.091"/>
    <x v="2530"/>
    <x v="1"/>
    <x v="6"/>
  </r>
  <r>
    <n v="3423"/>
    <x v="3421"/>
    <x v="3421"/>
    <n v="250"/>
    <n v="350"/>
    <x v="0"/>
    <x v="0"/>
    <x v="0"/>
    <n v="1429912341"/>
    <n v="1427320341"/>
    <x v="0"/>
    <n v="10"/>
    <x v="0"/>
    <x v="6"/>
    <n v="1.4"/>
    <x v="436"/>
    <x v="1"/>
    <x v="6"/>
  </r>
  <r>
    <n v="3424"/>
    <x v="3422"/>
    <x v="3422"/>
    <n v="6000"/>
    <n v="6215"/>
    <x v="0"/>
    <x v="0"/>
    <x v="0"/>
    <n v="1423119540"/>
    <n v="1421252084"/>
    <x v="0"/>
    <n v="76"/>
    <x v="0"/>
    <x v="6"/>
    <n v="1.0358333333333334"/>
    <x v="2531"/>
    <x v="1"/>
    <x v="6"/>
  </r>
  <r>
    <n v="3425"/>
    <x v="3423"/>
    <x v="3423"/>
    <n v="30000"/>
    <n v="30891.1"/>
    <x v="0"/>
    <x v="0"/>
    <x v="0"/>
    <n v="1412434136"/>
    <n v="1409669336"/>
    <x v="0"/>
    <n v="104"/>
    <x v="0"/>
    <x v="6"/>
    <n v="1.0297033333333332"/>
    <x v="2532"/>
    <x v="1"/>
    <x v="6"/>
  </r>
  <r>
    <n v="3426"/>
    <x v="3424"/>
    <x v="3424"/>
    <n v="3750"/>
    <n v="4055"/>
    <x v="0"/>
    <x v="0"/>
    <x v="0"/>
    <n v="1411264800"/>
    <n v="1409620903"/>
    <x v="0"/>
    <n v="87"/>
    <x v="0"/>
    <x v="6"/>
    <n v="1.0813333333333333"/>
    <x v="2533"/>
    <x v="1"/>
    <x v="6"/>
  </r>
  <r>
    <n v="3427"/>
    <x v="3425"/>
    <x v="3425"/>
    <n v="1500"/>
    <n v="1500"/>
    <x v="0"/>
    <x v="1"/>
    <x v="1"/>
    <n v="1404314952"/>
    <n v="1401722952"/>
    <x v="0"/>
    <n v="29"/>
    <x v="0"/>
    <x v="6"/>
    <n v="1"/>
    <x v="2218"/>
    <x v="1"/>
    <x v="6"/>
  </r>
  <r>
    <n v="3428"/>
    <x v="3426"/>
    <x v="3426"/>
    <n v="2000"/>
    <n v="2055"/>
    <x v="0"/>
    <x v="1"/>
    <x v="1"/>
    <n v="1425142800"/>
    <n v="1422983847"/>
    <x v="0"/>
    <n v="51"/>
    <x v="0"/>
    <x v="6"/>
    <n v="1.0275000000000001"/>
    <x v="2534"/>
    <x v="1"/>
    <x v="6"/>
  </r>
  <r>
    <n v="3429"/>
    <x v="3427"/>
    <x v="3427"/>
    <n v="150"/>
    <n v="195"/>
    <x v="0"/>
    <x v="1"/>
    <x v="1"/>
    <n v="1478046661"/>
    <n v="1476837061"/>
    <x v="0"/>
    <n v="12"/>
    <x v="0"/>
    <x v="6"/>
    <n v="1.3"/>
    <x v="1862"/>
    <x v="1"/>
    <x v="6"/>
  </r>
  <r>
    <n v="3430"/>
    <x v="3428"/>
    <x v="3428"/>
    <n v="2000"/>
    <n v="2170.9899999999998"/>
    <x v="0"/>
    <x v="1"/>
    <x v="1"/>
    <n v="1406760101"/>
    <n v="1404168101"/>
    <x v="0"/>
    <n v="72"/>
    <x v="0"/>
    <x v="6"/>
    <n v="1.0854949999999999"/>
    <x v="2535"/>
    <x v="1"/>
    <x v="6"/>
  </r>
  <r>
    <n v="3431"/>
    <x v="3429"/>
    <x v="3429"/>
    <n v="2000"/>
    <n v="2000"/>
    <x v="0"/>
    <x v="0"/>
    <x v="0"/>
    <n v="1408383153"/>
    <n v="1405791153"/>
    <x v="0"/>
    <n v="21"/>
    <x v="0"/>
    <x v="6"/>
    <n v="1"/>
    <x v="2536"/>
    <x v="1"/>
    <x v="6"/>
  </r>
  <r>
    <n v="3432"/>
    <x v="3430"/>
    <x v="3430"/>
    <n v="2000"/>
    <n v="2193"/>
    <x v="0"/>
    <x v="0"/>
    <x v="0"/>
    <n v="1454709600"/>
    <n v="1452520614"/>
    <x v="0"/>
    <n v="42"/>
    <x v="0"/>
    <x v="6"/>
    <n v="1.0965"/>
    <x v="2537"/>
    <x v="1"/>
    <x v="6"/>
  </r>
  <r>
    <n v="3433"/>
    <x v="3431"/>
    <x v="3431"/>
    <n v="9500"/>
    <n v="9525"/>
    <x v="0"/>
    <x v="0"/>
    <x v="0"/>
    <n v="1402974000"/>
    <n v="1400290255"/>
    <x v="0"/>
    <n v="71"/>
    <x v="0"/>
    <x v="6"/>
    <n v="1.0026315789473683"/>
    <x v="2538"/>
    <x v="1"/>
    <x v="6"/>
  </r>
  <r>
    <n v="3434"/>
    <x v="3432"/>
    <x v="3432"/>
    <n v="10000"/>
    <n v="10555"/>
    <x v="0"/>
    <x v="0"/>
    <x v="0"/>
    <n v="1404983269"/>
    <n v="1402391269"/>
    <x v="0"/>
    <n v="168"/>
    <x v="0"/>
    <x v="6"/>
    <n v="1.0555000000000001"/>
    <x v="2539"/>
    <x v="1"/>
    <x v="6"/>
  </r>
  <r>
    <n v="3435"/>
    <x v="3433"/>
    <x v="3433"/>
    <n v="1000"/>
    <n v="1120"/>
    <x v="0"/>
    <x v="0"/>
    <x v="0"/>
    <n v="1470538800"/>
    <n v="1469112493"/>
    <x v="0"/>
    <n v="19"/>
    <x v="0"/>
    <x v="6"/>
    <n v="1.1200000000000001"/>
    <x v="2540"/>
    <x v="1"/>
    <x v="6"/>
  </r>
  <r>
    <n v="3436"/>
    <x v="3434"/>
    <x v="3434"/>
    <n v="5000"/>
    <n v="5295"/>
    <x v="0"/>
    <x v="0"/>
    <x v="0"/>
    <n v="1408638480"/>
    <n v="1406811593"/>
    <x v="0"/>
    <n v="37"/>
    <x v="0"/>
    <x v="6"/>
    <n v="1.0589999999999999"/>
    <x v="2541"/>
    <x v="1"/>
    <x v="6"/>
  </r>
  <r>
    <n v="3437"/>
    <x v="3435"/>
    <x v="3435"/>
    <n v="3000"/>
    <n v="3030"/>
    <x v="0"/>
    <x v="0"/>
    <x v="0"/>
    <n v="1440003820"/>
    <n v="1437411820"/>
    <x v="0"/>
    <n v="36"/>
    <x v="0"/>
    <x v="6"/>
    <n v="1.01"/>
    <x v="2542"/>
    <x v="1"/>
    <x v="6"/>
  </r>
  <r>
    <n v="3438"/>
    <x v="3436"/>
    <x v="3436"/>
    <n v="2500"/>
    <n v="2605"/>
    <x v="0"/>
    <x v="1"/>
    <x v="1"/>
    <n v="1430600400"/>
    <n v="1428358567"/>
    <x v="0"/>
    <n v="14"/>
    <x v="0"/>
    <x v="6"/>
    <n v="1.042"/>
    <x v="2543"/>
    <x v="1"/>
    <x v="6"/>
  </r>
  <r>
    <n v="3439"/>
    <x v="3437"/>
    <x v="3437"/>
    <n v="1200"/>
    <n v="1616.14"/>
    <x v="0"/>
    <x v="0"/>
    <x v="0"/>
    <n v="1453179540"/>
    <n v="1452030730"/>
    <x v="0"/>
    <n v="18"/>
    <x v="0"/>
    <x v="6"/>
    <n v="1.3467833333333334"/>
    <x v="2544"/>
    <x v="1"/>
    <x v="6"/>
  </r>
  <r>
    <n v="3440"/>
    <x v="3438"/>
    <x v="3438"/>
    <n v="5000"/>
    <n v="5260.92"/>
    <x v="0"/>
    <x v="0"/>
    <x v="0"/>
    <n v="1405095300"/>
    <n v="1403146628"/>
    <x v="0"/>
    <n v="82"/>
    <x v="0"/>
    <x v="6"/>
    <n v="1.052184"/>
    <x v="2545"/>
    <x v="1"/>
    <x v="6"/>
  </r>
  <r>
    <n v="3441"/>
    <x v="3439"/>
    <x v="3439"/>
    <n v="2500"/>
    <n v="2565"/>
    <x v="0"/>
    <x v="0"/>
    <x v="0"/>
    <n v="1447445820"/>
    <n v="1445077121"/>
    <x v="0"/>
    <n v="43"/>
    <x v="0"/>
    <x v="6"/>
    <n v="1.026"/>
    <x v="2546"/>
    <x v="1"/>
    <x v="6"/>
  </r>
  <r>
    <n v="3442"/>
    <x v="3440"/>
    <x v="3440"/>
    <n v="250"/>
    <n v="250"/>
    <x v="0"/>
    <x v="0"/>
    <x v="0"/>
    <n v="1433016672"/>
    <n v="1430424672"/>
    <x v="0"/>
    <n v="8"/>
    <x v="0"/>
    <x v="6"/>
    <n v="1"/>
    <x v="683"/>
    <x v="1"/>
    <x v="6"/>
  </r>
  <r>
    <n v="3443"/>
    <x v="3441"/>
    <x v="3441"/>
    <n v="1000"/>
    <n v="1855"/>
    <x v="0"/>
    <x v="0"/>
    <x v="0"/>
    <n v="1410266146"/>
    <n v="1407674146"/>
    <x v="0"/>
    <n v="45"/>
    <x v="0"/>
    <x v="6"/>
    <n v="1.855"/>
    <x v="2547"/>
    <x v="1"/>
    <x v="6"/>
  </r>
  <r>
    <n v="3444"/>
    <x v="3442"/>
    <x v="3442"/>
    <n v="300"/>
    <n v="867"/>
    <x v="0"/>
    <x v="2"/>
    <x v="2"/>
    <n v="1465394340"/>
    <n v="1464677986"/>
    <x v="0"/>
    <n v="20"/>
    <x v="0"/>
    <x v="6"/>
    <n v="2.89"/>
    <x v="2548"/>
    <x v="1"/>
    <x v="6"/>
  </r>
  <r>
    <n v="3445"/>
    <x v="3443"/>
    <x v="3443"/>
    <n v="2000"/>
    <n v="2000"/>
    <x v="0"/>
    <x v="1"/>
    <x v="1"/>
    <n v="1445604236"/>
    <n v="1443185036"/>
    <x v="0"/>
    <n v="31"/>
    <x v="0"/>
    <x v="6"/>
    <n v="1"/>
    <x v="2549"/>
    <x v="1"/>
    <x v="6"/>
  </r>
  <r>
    <n v="3446"/>
    <x v="3444"/>
    <x v="3444"/>
    <n v="1000"/>
    <n v="1082"/>
    <x v="0"/>
    <x v="1"/>
    <x v="1"/>
    <n v="1423138800"/>
    <n v="1421092725"/>
    <x v="0"/>
    <n v="25"/>
    <x v="0"/>
    <x v="6"/>
    <n v="1.0820000000000001"/>
    <x v="2550"/>
    <x v="1"/>
    <x v="6"/>
  </r>
  <r>
    <n v="3447"/>
    <x v="3445"/>
    <x v="3445"/>
    <n v="1000"/>
    <n v="1078"/>
    <x v="0"/>
    <x v="0"/>
    <x v="0"/>
    <n v="1458332412"/>
    <n v="1454448012"/>
    <x v="0"/>
    <n v="14"/>
    <x v="0"/>
    <x v="6"/>
    <n v="1.0780000000000001"/>
    <x v="2551"/>
    <x v="1"/>
    <x v="6"/>
  </r>
  <r>
    <n v="3448"/>
    <x v="3446"/>
    <x v="3446"/>
    <n v="2100"/>
    <n v="2305"/>
    <x v="0"/>
    <x v="0"/>
    <x v="0"/>
    <n v="1418784689"/>
    <n v="1416192689"/>
    <x v="0"/>
    <n v="45"/>
    <x v="0"/>
    <x v="6"/>
    <n v="1.0976190476190477"/>
    <x v="2552"/>
    <x v="1"/>
    <x v="6"/>
  </r>
  <r>
    <n v="3449"/>
    <x v="3447"/>
    <x v="3447"/>
    <n v="800"/>
    <n v="1365"/>
    <x v="0"/>
    <x v="0"/>
    <x v="0"/>
    <n v="1468036800"/>
    <n v="1465607738"/>
    <x v="0"/>
    <n v="20"/>
    <x v="0"/>
    <x v="6"/>
    <n v="1.70625"/>
    <x v="2553"/>
    <x v="1"/>
    <x v="6"/>
  </r>
  <r>
    <n v="3450"/>
    <x v="3448"/>
    <x v="3448"/>
    <n v="500"/>
    <n v="760"/>
    <x v="0"/>
    <x v="1"/>
    <x v="1"/>
    <n v="1427990071"/>
    <n v="1422809671"/>
    <x v="0"/>
    <n v="39"/>
    <x v="0"/>
    <x v="6"/>
    <n v="1.52"/>
    <x v="2554"/>
    <x v="1"/>
    <x v="6"/>
  </r>
  <r>
    <n v="3451"/>
    <x v="3449"/>
    <x v="3449"/>
    <n v="650"/>
    <n v="658"/>
    <x v="0"/>
    <x v="0"/>
    <x v="0"/>
    <n v="1429636927"/>
    <n v="1427304127"/>
    <x v="0"/>
    <n v="16"/>
    <x v="0"/>
    <x v="6"/>
    <n v="1.0123076923076924"/>
    <x v="2555"/>
    <x v="1"/>
    <x v="6"/>
  </r>
  <r>
    <n v="3452"/>
    <x v="3450"/>
    <x v="3450"/>
    <n v="1000"/>
    <n v="1532"/>
    <x v="0"/>
    <x v="0"/>
    <x v="0"/>
    <n v="1406087940"/>
    <n v="1404141626"/>
    <x v="0"/>
    <n v="37"/>
    <x v="0"/>
    <x v="6"/>
    <n v="1.532"/>
    <x v="2556"/>
    <x v="1"/>
    <x v="6"/>
  </r>
  <r>
    <n v="3453"/>
    <x v="3451"/>
    <x v="3451"/>
    <n v="300"/>
    <n v="385"/>
    <x v="0"/>
    <x v="1"/>
    <x v="1"/>
    <n v="1471130956"/>
    <n v="1465946956"/>
    <x v="0"/>
    <n v="14"/>
    <x v="0"/>
    <x v="6"/>
    <n v="1.2833333333333334"/>
    <x v="446"/>
    <x v="1"/>
    <x v="6"/>
  </r>
  <r>
    <n v="3454"/>
    <x v="3452"/>
    <x v="3452"/>
    <n v="700"/>
    <n v="705"/>
    <x v="0"/>
    <x v="1"/>
    <x v="1"/>
    <n v="1406825159"/>
    <n v="1404233159"/>
    <x v="0"/>
    <n v="21"/>
    <x v="0"/>
    <x v="6"/>
    <n v="1.0071428571428571"/>
    <x v="2557"/>
    <x v="1"/>
    <x v="6"/>
  </r>
  <r>
    <n v="3455"/>
    <x v="3453"/>
    <x v="3453"/>
    <n v="10000"/>
    <n v="10065"/>
    <x v="0"/>
    <x v="0"/>
    <x v="0"/>
    <n v="1476381627"/>
    <n v="1473789627"/>
    <x v="0"/>
    <n v="69"/>
    <x v="0"/>
    <x v="6"/>
    <n v="1.0065"/>
    <x v="2558"/>
    <x v="1"/>
    <x v="6"/>
  </r>
  <r>
    <n v="3456"/>
    <x v="3454"/>
    <x v="3454"/>
    <n v="3000"/>
    <n v="5739"/>
    <x v="0"/>
    <x v="0"/>
    <x v="0"/>
    <n v="1406876340"/>
    <n v="1404190567"/>
    <x v="0"/>
    <n v="16"/>
    <x v="0"/>
    <x v="6"/>
    <n v="1.913"/>
    <x v="2559"/>
    <x v="1"/>
    <x v="6"/>
  </r>
  <r>
    <n v="3457"/>
    <x v="3455"/>
    <x v="3455"/>
    <n v="2000"/>
    <n v="2804"/>
    <x v="0"/>
    <x v="0"/>
    <x v="0"/>
    <n v="1423720740"/>
    <n v="1421081857"/>
    <x v="0"/>
    <n v="55"/>
    <x v="0"/>
    <x v="6"/>
    <n v="1.4019999999999999"/>
    <x v="2560"/>
    <x v="1"/>
    <x v="6"/>
  </r>
  <r>
    <n v="3458"/>
    <x v="3456"/>
    <x v="3456"/>
    <n v="978"/>
    <n v="1216"/>
    <x v="0"/>
    <x v="0"/>
    <x v="0"/>
    <n v="1422937620"/>
    <n v="1420606303"/>
    <x v="0"/>
    <n v="27"/>
    <x v="0"/>
    <x v="6"/>
    <n v="1.2433537832310839"/>
    <x v="2561"/>
    <x v="1"/>
    <x v="6"/>
  </r>
  <r>
    <n v="3459"/>
    <x v="3457"/>
    <x v="3457"/>
    <n v="500"/>
    <n v="631"/>
    <x v="0"/>
    <x v="1"/>
    <x v="1"/>
    <n v="1463743860"/>
    <n v="1461151860"/>
    <x v="0"/>
    <n v="36"/>
    <x v="0"/>
    <x v="6"/>
    <n v="1.262"/>
    <x v="2562"/>
    <x v="1"/>
    <x v="6"/>
  </r>
  <r>
    <n v="3460"/>
    <x v="3458"/>
    <x v="3458"/>
    <n v="500"/>
    <n v="950"/>
    <x v="0"/>
    <x v="1"/>
    <x v="1"/>
    <n v="1408106352"/>
    <n v="1406896752"/>
    <x v="0"/>
    <n v="19"/>
    <x v="0"/>
    <x v="6"/>
    <n v="1.9"/>
    <x v="73"/>
    <x v="1"/>
    <x v="6"/>
  </r>
  <r>
    <n v="3461"/>
    <x v="3459"/>
    <x v="3459"/>
    <n v="500"/>
    <n v="695"/>
    <x v="0"/>
    <x v="0"/>
    <x v="0"/>
    <n v="1477710000"/>
    <n v="1475248279"/>
    <x v="0"/>
    <n v="12"/>
    <x v="0"/>
    <x v="6"/>
    <n v="1.39"/>
    <x v="2563"/>
    <x v="1"/>
    <x v="6"/>
  </r>
  <r>
    <n v="3462"/>
    <x v="3460"/>
    <x v="3460"/>
    <n v="250"/>
    <n v="505"/>
    <x v="0"/>
    <x v="0"/>
    <x v="0"/>
    <n v="1436551200"/>
    <n v="1435181628"/>
    <x v="0"/>
    <n v="17"/>
    <x v="0"/>
    <x v="6"/>
    <n v="2.02"/>
    <x v="2564"/>
    <x v="1"/>
    <x v="6"/>
  </r>
  <r>
    <n v="3463"/>
    <x v="3461"/>
    <x v="3461"/>
    <n v="10000"/>
    <n v="10338"/>
    <x v="0"/>
    <x v="5"/>
    <x v="5"/>
    <n v="1476158340"/>
    <n v="1472594585"/>
    <x v="0"/>
    <n v="114"/>
    <x v="0"/>
    <x v="6"/>
    <n v="1.0338000000000001"/>
    <x v="2565"/>
    <x v="1"/>
    <x v="6"/>
  </r>
  <r>
    <n v="3464"/>
    <x v="3462"/>
    <x v="3462"/>
    <n v="5000"/>
    <n v="5116.18"/>
    <x v="0"/>
    <x v="0"/>
    <x v="0"/>
    <n v="1471921637"/>
    <n v="1469329637"/>
    <x v="0"/>
    <n v="93"/>
    <x v="0"/>
    <x v="6"/>
    <n v="1.023236"/>
    <x v="2566"/>
    <x v="1"/>
    <x v="6"/>
  </r>
  <r>
    <n v="3465"/>
    <x v="3463"/>
    <x v="3463"/>
    <n v="2000"/>
    <n v="2060"/>
    <x v="0"/>
    <x v="1"/>
    <x v="1"/>
    <n v="1439136000"/>
    <n v="1436972472"/>
    <x v="0"/>
    <n v="36"/>
    <x v="0"/>
    <x v="6"/>
    <n v="1.03"/>
    <x v="2567"/>
    <x v="1"/>
    <x v="6"/>
  </r>
  <r>
    <n v="3466"/>
    <x v="3464"/>
    <x v="3464"/>
    <n v="3500"/>
    <n v="4450"/>
    <x v="0"/>
    <x v="0"/>
    <x v="0"/>
    <n v="1461108450"/>
    <n v="1455928050"/>
    <x v="0"/>
    <n v="61"/>
    <x v="0"/>
    <x v="6"/>
    <n v="1.2714285714285714"/>
    <x v="2568"/>
    <x v="1"/>
    <x v="6"/>
  </r>
  <r>
    <n v="3467"/>
    <x v="3465"/>
    <x v="3465"/>
    <n v="3000"/>
    <n v="3030"/>
    <x v="0"/>
    <x v="0"/>
    <x v="0"/>
    <n v="1426864032"/>
    <n v="1424275632"/>
    <x v="0"/>
    <n v="47"/>
    <x v="0"/>
    <x v="6"/>
    <n v="1.01"/>
    <x v="2569"/>
    <x v="1"/>
    <x v="6"/>
  </r>
  <r>
    <n v="3468"/>
    <x v="3466"/>
    <x v="3466"/>
    <n v="10000"/>
    <n v="12178"/>
    <x v="0"/>
    <x v="0"/>
    <x v="0"/>
    <n v="1474426800"/>
    <n v="1471976529"/>
    <x v="0"/>
    <n v="17"/>
    <x v="0"/>
    <x v="6"/>
    <n v="1.2178"/>
    <x v="2570"/>
    <x v="1"/>
    <x v="6"/>
  </r>
  <r>
    <n v="3469"/>
    <x v="3467"/>
    <x v="3467"/>
    <n v="2800"/>
    <n v="3175"/>
    <x v="0"/>
    <x v="0"/>
    <x v="0"/>
    <n v="1461857045"/>
    <n v="1459265045"/>
    <x v="0"/>
    <n v="63"/>
    <x v="0"/>
    <x v="6"/>
    <n v="1.1339285714285714"/>
    <x v="2571"/>
    <x v="1"/>
    <x v="6"/>
  </r>
  <r>
    <n v="3470"/>
    <x v="3468"/>
    <x v="3468"/>
    <n v="250"/>
    <n v="375"/>
    <x v="0"/>
    <x v="0"/>
    <x v="0"/>
    <n v="1468618680"/>
    <n v="1465345902"/>
    <x v="0"/>
    <n v="9"/>
    <x v="0"/>
    <x v="6"/>
    <n v="1.5"/>
    <x v="694"/>
    <x v="1"/>
    <x v="6"/>
  </r>
  <r>
    <n v="3471"/>
    <x v="3469"/>
    <x v="3469"/>
    <n v="500"/>
    <n v="1073"/>
    <x v="0"/>
    <x v="1"/>
    <x v="1"/>
    <n v="1409515200"/>
    <n v="1405971690"/>
    <x v="0"/>
    <n v="30"/>
    <x v="0"/>
    <x v="6"/>
    <n v="2.1459999999999999"/>
    <x v="2572"/>
    <x v="1"/>
    <x v="6"/>
  </r>
  <r>
    <n v="3472"/>
    <x v="3470"/>
    <x v="3470"/>
    <n v="2000"/>
    <n v="2041"/>
    <x v="0"/>
    <x v="0"/>
    <x v="0"/>
    <n v="1415253540"/>
    <n v="1413432331"/>
    <x v="0"/>
    <n v="23"/>
    <x v="0"/>
    <x v="6"/>
    <n v="1.0205"/>
    <x v="2573"/>
    <x v="1"/>
    <x v="6"/>
  </r>
  <r>
    <n v="3473"/>
    <x v="3471"/>
    <x v="3471"/>
    <n v="4900"/>
    <n v="4900"/>
    <x v="0"/>
    <x v="0"/>
    <x v="0"/>
    <n v="1426883220"/>
    <n v="1425067296"/>
    <x v="0"/>
    <n v="33"/>
    <x v="0"/>
    <x v="6"/>
    <n v="1"/>
    <x v="2574"/>
    <x v="1"/>
    <x v="6"/>
  </r>
  <r>
    <n v="3474"/>
    <x v="3472"/>
    <x v="3472"/>
    <n v="2000"/>
    <n v="2020"/>
    <x v="0"/>
    <x v="1"/>
    <x v="1"/>
    <n v="1469016131"/>
    <n v="1466424131"/>
    <x v="0"/>
    <n v="39"/>
    <x v="0"/>
    <x v="6"/>
    <n v="1.01"/>
    <x v="2575"/>
    <x v="1"/>
    <x v="6"/>
  </r>
  <r>
    <n v="3475"/>
    <x v="3473"/>
    <x v="3473"/>
    <n v="300"/>
    <n v="340"/>
    <x v="0"/>
    <x v="1"/>
    <x v="1"/>
    <n v="1414972800"/>
    <n v="1412629704"/>
    <x v="0"/>
    <n v="17"/>
    <x v="0"/>
    <x v="6"/>
    <n v="1.1333333333333333"/>
    <x v="135"/>
    <x v="1"/>
    <x v="6"/>
  </r>
  <r>
    <n v="3476"/>
    <x v="3474"/>
    <x v="3474"/>
    <n v="300"/>
    <n v="312"/>
    <x v="0"/>
    <x v="0"/>
    <x v="0"/>
    <n v="1414378800"/>
    <n v="1412836990"/>
    <x v="0"/>
    <n v="6"/>
    <x v="0"/>
    <x v="6"/>
    <n v="1.04"/>
    <x v="368"/>
    <x v="1"/>
    <x v="6"/>
  </r>
  <r>
    <n v="3477"/>
    <x v="3475"/>
    <x v="3475"/>
    <n v="1800"/>
    <n v="2076"/>
    <x v="0"/>
    <x v="0"/>
    <x v="0"/>
    <n v="1431831600"/>
    <n v="1430761243"/>
    <x v="0"/>
    <n v="39"/>
    <x v="0"/>
    <x v="6"/>
    <n v="1.1533333333333333"/>
    <x v="2576"/>
    <x v="1"/>
    <x v="6"/>
  </r>
  <r>
    <n v="3478"/>
    <x v="3476"/>
    <x v="3476"/>
    <n v="2000"/>
    <n v="2257"/>
    <x v="0"/>
    <x v="0"/>
    <x v="0"/>
    <n v="1426539600"/>
    <n v="1424296822"/>
    <x v="0"/>
    <n v="57"/>
    <x v="0"/>
    <x v="6"/>
    <n v="1.1285000000000001"/>
    <x v="2577"/>
    <x v="1"/>
    <x v="6"/>
  </r>
  <r>
    <n v="3479"/>
    <x v="3477"/>
    <x v="3477"/>
    <n v="1500"/>
    <n v="1918"/>
    <x v="0"/>
    <x v="1"/>
    <x v="1"/>
    <n v="1403382680"/>
    <n v="1400790680"/>
    <x v="0"/>
    <n v="56"/>
    <x v="0"/>
    <x v="6"/>
    <n v="1.2786666666666666"/>
    <x v="2578"/>
    <x v="1"/>
    <x v="6"/>
  </r>
  <r>
    <n v="3480"/>
    <x v="3478"/>
    <x v="3478"/>
    <n v="1500"/>
    <n v="2140"/>
    <x v="0"/>
    <x v="0"/>
    <x v="0"/>
    <n v="1436562000"/>
    <n v="1434440227"/>
    <x v="0"/>
    <n v="13"/>
    <x v="0"/>
    <x v="6"/>
    <n v="1.4266666666666667"/>
    <x v="2579"/>
    <x v="1"/>
    <x v="6"/>
  </r>
  <r>
    <n v="3481"/>
    <x v="3479"/>
    <x v="3479"/>
    <n v="10000"/>
    <n v="11880"/>
    <x v="0"/>
    <x v="2"/>
    <x v="2"/>
    <n v="1420178188"/>
    <n v="1418709388"/>
    <x v="0"/>
    <n v="95"/>
    <x v="0"/>
    <x v="6"/>
    <n v="1.1879999999999999"/>
    <x v="2580"/>
    <x v="1"/>
    <x v="6"/>
  </r>
  <r>
    <n v="3482"/>
    <x v="3480"/>
    <x v="3480"/>
    <n v="3000"/>
    <n v="4150"/>
    <x v="0"/>
    <x v="1"/>
    <x v="1"/>
    <n v="1404671466"/>
    <n v="1402079466"/>
    <x v="0"/>
    <n v="80"/>
    <x v="0"/>
    <x v="6"/>
    <n v="1.3833333333333333"/>
    <x v="370"/>
    <x v="1"/>
    <x v="6"/>
  </r>
  <r>
    <n v="3483"/>
    <x v="3481"/>
    <x v="3481"/>
    <n v="3350"/>
    <n v="5358"/>
    <x v="0"/>
    <x v="0"/>
    <x v="0"/>
    <n v="1404403381"/>
    <n v="1401811381"/>
    <x v="0"/>
    <n v="133"/>
    <x v="0"/>
    <x v="6"/>
    <n v="1.599402985074627"/>
    <x v="2581"/>
    <x v="1"/>
    <x v="6"/>
  </r>
  <r>
    <n v="3484"/>
    <x v="3482"/>
    <x v="3482"/>
    <n v="2500"/>
    <n v="2856"/>
    <x v="0"/>
    <x v="0"/>
    <x v="0"/>
    <n v="1466014499"/>
    <n v="1463422499"/>
    <x v="0"/>
    <n v="44"/>
    <x v="0"/>
    <x v="6"/>
    <n v="1.1424000000000001"/>
    <x v="2582"/>
    <x v="1"/>
    <x v="6"/>
  </r>
  <r>
    <n v="3485"/>
    <x v="3483"/>
    <x v="3483"/>
    <n v="1650"/>
    <n v="1660"/>
    <x v="0"/>
    <x v="0"/>
    <x v="0"/>
    <n v="1454431080"/>
    <n v="1451839080"/>
    <x v="0"/>
    <n v="30"/>
    <x v="0"/>
    <x v="6"/>
    <n v="1.0060606060606061"/>
    <x v="2425"/>
    <x v="1"/>
    <x v="6"/>
  </r>
  <r>
    <n v="3486"/>
    <x v="3484"/>
    <x v="3484"/>
    <n v="3000"/>
    <n v="4656"/>
    <x v="0"/>
    <x v="0"/>
    <x v="0"/>
    <n v="1433314740"/>
    <n v="1430600401"/>
    <x v="0"/>
    <n v="56"/>
    <x v="0"/>
    <x v="6"/>
    <n v="1.552"/>
    <x v="2583"/>
    <x v="1"/>
    <x v="6"/>
  </r>
  <r>
    <n v="3487"/>
    <x v="3485"/>
    <x v="3485"/>
    <n v="2000"/>
    <n v="2555"/>
    <x v="0"/>
    <x v="1"/>
    <x v="1"/>
    <n v="1435185252"/>
    <n v="1432593252"/>
    <x v="0"/>
    <n v="66"/>
    <x v="0"/>
    <x v="6"/>
    <n v="1.2775000000000001"/>
    <x v="2584"/>
    <x v="1"/>
    <x v="6"/>
  </r>
  <r>
    <n v="3488"/>
    <x v="3486"/>
    <x v="3486"/>
    <n v="3000"/>
    <n v="3636"/>
    <x v="0"/>
    <x v="0"/>
    <x v="0"/>
    <n v="1429286400"/>
    <n v="1427221560"/>
    <x v="0"/>
    <n v="29"/>
    <x v="0"/>
    <x v="6"/>
    <n v="1.212"/>
    <x v="2585"/>
    <x v="1"/>
    <x v="6"/>
  </r>
  <r>
    <n v="3489"/>
    <x v="3487"/>
    <x v="3487"/>
    <n v="5000"/>
    <n v="5635"/>
    <x v="0"/>
    <x v="1"/>
    <x v="1"/>
    <n v="1400965200"/>
    <n v="1398352531"/>
    <x v="0"/>
    <n v="72"/>
    <x v="0"/>
    <x v="6"/>
    <n v="1.127"/>
    <x v="2586"/>
    <x v="1"/>
    <x v="6"/>
  </r>
  <r>
    <n v="3490"/>
    <x v="3488"/>
    <x v="3488"/>
    <n v="1000"/>
    <n v="1275"/>
    <x v="0"/>
    <x v="0"/>
    <x v="0"/>
    <n v="1460574924"/>
    <n v="1457982924"/>
    <x v="0"/>
    <n v="27"/>
    <x v="0"/>
    <x v="6"/>
    <n v="1.2749999999999999"/>
    <x v="1655"/>
    <x v="1"/>
    <x v="6"/>
  </r>
  <r>
    <n v="3491"/>
    <x v="3489"/>
    <x v="3489"/>
    <n v="500"/>
    <n v="791"/>
    <x v="0"/>
    <x v="0"/>
    <x v="0"/>
    <n v="1431928784"/>
    <n v="1430114384"/>
    <x v="0"/>
    <n v="10"/>
    <x v="0"/>
    <x v="6"/>
    <n v="1.5820000000000001"/>
    <x v="2587"/>
    <x v="1"/>
    <x v="6"/>
  </r>
  <r>
    <n v="3492"/>
    <x v="3490"/>
    <x v="3490"/>
    <n v="3800"/>
    <n v="4000.22"/>
    <x v="0"/>
    <x v="0"/>
    <x v="0"/>
    <n v="1445818397"/>
    <n v="1442794397"/>
    <x v="0"/>
    <n v="35"/>
    <x v="0"/>
    <x v="6"/>
    <n v="1.0526894736842105"/>
    <x v="2588"/>
    <x v="1"/>
    <x v="6"/>
  </r>
  <r>
    <n v="3493"/>
    <x v="3491"/>
    <x v="3491"/>
    <n v="1500"/>
    <n v="1500"/>
    <x v="0"/>
    <x v="0"/>
    <x v="0"/>
    <n v="1408252260"/>
    <n v="1406580436"/>
    <x v="0"/>
    <n v="29"/>
    <x v="0"/>
    <x v="6"/>
    <n v="1"/>
    <x v="2218"/>
    <x v="1"/>
    <x v="6"/>
  </r>
  <r>
    <n v="3494"/>
    <x v="3492"/>
    <x v="3492"/>
    <n v="400"/>
    <n v="400"/>
    <x v="0"/>
    <x v="0"/>
    <x v="0"/>
    <n v="1480140000"/>
    <n v="1479186575"/>
    <x v="0"/>
    <n v="13"/>
    <x v="0"/>
    <x v="6"/>
    <n v="1"/>
    <x v="2589"/>
    <x v="1"/>
    <x v="6"/>
  </r>
  <r>
    <n v="3495"/>
    <x v="3493"/>
    <x v="3493"/>
    <n v="5000"/>
    <n v="5343"/>
    <x v="0"/>
    <x v="5"/>
    <x v="5"/>
    <n v="1414862280"/>
    <n v="1412360309"/>
    <x v="0"/>
    <n v="72"/>
    <x v="0"/>
    <x v="6"/>
    <n v="1.0686"/>
    <x v="2590"/>
    <x v="1"/>
    <x v="6"/>
  </r>
  <r>
    <n v="3496"/>
    <x v="3494"/>
    <x v="3494"/>
    <n v="3000"/>
    <n v="3732"/>
    <x v="0"/>
    <x v="0"/>
    <x v="0"/>
    <n v="1473625166"/>
    <n v="1470169166"/>
    <x v="0"/>
    <n v="78"/>
    <x v="0"/>
    <x v="6"/>
    <n v="1.244"/>
    <x v="2591"/>
    <x v="1"/>
    <x v="6"/>
  </r>
  <r>
    <n v="3497"/>
    <x v="3495"/>
    <x v="3495"/>
    <n v="1551"/>
    <n v="1686"/>
    <x v="0"/>
    <x v="0"/>
    <x v="0"/>
    <n v="1464904800"/>
    <n v="1463852904"/>
    <x v="0"/>
    <n v="49"/>
    <x v="0"/>
    <x v="6"/>
    <n v="1.0870406189555126"/>
    <x v="2592"/>
    <x v="1"/>
    <x v="6"/>
  </r>
  <r>
    <n v="3498"/>
    <x v="3496"/>
    <x v="3496"/>
    <n v="1650"/>
    <n v="1690"/>
    <x v="0"/>
    <x v="5"/>
    <x v="5"/>
    <n v="1464471840"/>
    <n v="1459309704"/>
    <x v="0"/>
    <n v="42"/>
    <x v="0"/>
    <x v="6"/>
    <n v="1.0242424242424242"/>
    <x v="2593"/>
    <x v="1"/>
    <x v="6"/>
  </r>
  <r>
    <n v="3499"/>
    <x v="3497"/>
    <x v="3497"/>
    <n v="2000"/>
    <n v="2110"/>
    <x v="0"/>
    <x v="0"/>
    <x v="0"/>
    <n v="1435733940"/>
    <n v="1431046325"/>
    <x v="0"/>
    <n v="35"/>
    <x v="0"/>
    <x v="6"/>
    <n v="1.0549999999999999"/>
    <x v="2594"/>
    <x v="1"/>
    <x v="6"/>
  </r>
  <r>
    <n v="3500"/>
    <x v="3498"/>
    <x v="3498"/>
    <n v="1000"/>
    <n v="1063"/>
    <x v="0"/>
    <x v="0"/>
    <x v="0"/>
    <n v="1457326740"/>
    <n v="1455919438"/>
    <x v="0"/>
    <n v="42"/>
    <x v="0"/>
    <x v="6"/>
    <n v="1.0629999999999999"/>
    <x v="2595"/>
    <x v="1"/>
    <x v="6"/>
  </r>
  <r>
    <n v="3501"/>
    <x v="3499"/>
    <x v="3499"/>
    <n v="1500"/>
    <n v="1510"/>
    <x v="0"/>
    <x v="1"/>
    <x v="1"/>
    <n v="1441995595"/>
    <n v="1439835595"/>
    <x v="0"/>
    <n v="42"/>
    <x v="0"/>
    <x v="6"/>
    <n v="1.0066666666666666"/>
    <x v="2596"/>
    <x v="1"/>
    <x v="6"/>
  </r>
  <r>
    <n v="3502"/>
    <x v="3500"/>
    <x v="3500"/>
    <n v="4000"/>
    <n v="4216"/>
    <x v="0"/>
    <x v="0"/>
    <x v="0"/>
    <n v="1458100740"/>
    <n v="1456862924"/>
    <x v="0"/>
    <n v="31"/>
    <x v="0"/>
    <x v="6"/>
    <n v="1.054"/>
    <x v="2597"/>
    <x v="1"/>
    <x v="6"/>
  </r>
  <r>
    <n v="3503"/>
    <x v="3501"/>
    <x v="3501"/>
    <n v="2500"/>
    <n v="2689"/>
    <x v="0"/>
    <x v="1"/>
    <x v="1"/>
    <n v="1469359728"/>
    <n v="1466767728"/>
    <x v="0"/>
    <n v="38"/>
    <x v="0"/>
    <x v="6"/>
    <n v="1.0755999999999999"/>
    <x v="2598"/>
    <x v="1"/>
    <x v="6"/>
  </r>
  <r>
    <n v="3504"/>
    <x v="3502"/>
    <x v="3502"/>
    <n v="1000"/>
    <n v="1000"/>
    <x v="0"/>
    <x v="0"/>
    <x v="0"/>
    <n v="1447959491"/>
    <n v="1445363891"/>
    <x v="0"/>
    <n v="8"/>
    <x v="0"/>
    <x v="6"/>
    <n v="1"/>
    <x v="179"/>
    <x v="1"/>
    <x v="6"/>
  </r>
  <r>
    <n v="3505"/>
    <x v="3503"/>
    <x v="3503"/>
    <n v="2500"/>
    <n v="2594"/>
    <x v="0"/>
    <x v="0"/>
    <x v="0"/>
    <n v="1399953600"/>
    <n v="1398983245"/>
    <x v="0"/>
    <n v="39"/>
    <x v="0"/>
    <x v="6"/>
    <n v="1.0376000000000001"/>
    <x v="2599"/>
    <x v="1"/>
    <x v="6"/>
  </r>
  <r>
    <n v="3506"/>
    <x v="3504"/>
    <x v="3504"/>
    <n v="3000"/>
    <n v="3045"/>
    <x v="0"/>
    <x v="0"/>
    <x v="0"/>
    <n v="1408815440"/>
    <n v="1404927440"/>
    <x v="0"/>
    <n v="29"/>
    <x v="0"/>
    <x v="6"/>
    <n v="1.0149999999999999"/>
    <x v="2600"/>
    <x v="1"/>
    <x v="6"/>
  </r>
  <r>
    <n v="3507"/>
    <x v="3505"/>
    <x v="3505"/>
    <n v="10000"/>
    <n v="10440"/>
    <x v="0"/>
    <x v="0"/>
    <x v="0"/>
    <n v="1464732537"/>
    <n v="1462140537"/>
    <x v="0"/>
    <n v="72"/>
    <x v="0"/>
    <x v="6"/>
    <n v="1.044"/>
    <x v="1784"/>
    <x v="1"/>
    <x v="6"/>
  </r>
  <r>
    <n v="3508"/>
    <x v="3506"/>
    <x v="3506"/>
    <n v="100"/>
    <n v="180"/>
    <x v="0"/>
    <x v="1"/>
    <x v="1"/>
    <n v="1462914000"/>
    <n v="1460914253"/>
    <x v="0"/>
    <n v="15"/>
    <x v="0"/>
    <x v="6"/>
    <n v="1.8"/>
    <x v="1053"/>
    <x v="1"/>
    <x v="6"/>
  </r>
  <r>
    <n v="3509"/>
    <x v="3507"/>
    <x v="3507"/>
    <n v="3000"/>
    <n v="3190"/>
    <x v="0"/>
    <x v="0"/>
    <x v="0"/>
    <n v="1416545700"/>
    <n v="1415392666"/>
    <x v="0"/>
    <n v="33"/>
    <x v="0"/>
    <x v="6"/>
    <n v="1.0633333333333332"/>
    <x v="2601"/>
    <x v="1"/>
    <x v="6"/>
  </r>
  <r>
    <n v="3510"/>
    <x v="3508"/>
    <x v="3508"/>
    <n v="900"/>
    <n v="905"/>
    <x v="0"/>
    <x v="0"/>
    <x v="0"/>
    <n v="1404312846"/>
    <n v="1402584846"/>
    <x v="0"/>
    <n v="15"/>
    <x v="0"/>
    <x v="6"/>
    <n v="1.0055555555555555"/>
    <x v="2602"/>
    <x v="1"/>
    <x v="6"/>
  </r>
  <r>
    <n v="3511"/>
    <x v="3509"/>
    <x v="3509"/>
    <n v="1500"/>
    <n v="1518"/>
    <x v="0"/>
    <x v="1"/>
    <x v="1"/>
    <n v="1415385000"/>
    <n v="1413406695"/>
    <x v="0"/>
    <n v="19"/>
    <x v="0"/>
    <x v="6"/>
    <n v="1.012"/>
    <x v="2603"/>
    <x v="1"/>
    <x v="6"/>
  </r>
  <r>
    <n v="3512"/>
    <x v="3510"/>
    <x v="3510"/>
    <n v="1000"/>
    <n v="1000"/>
    <x v="0"/>
    <x v="1"/>
    <x v="1"/>
    <n v="1429789992"/>
    <n v="1424609592"/>
    <x v="0"/>
    <n v="17"/>
    <x v="0"/>
    <x v="6"/>
    <n v="1"/>
    <x v="2604"/>
    <x v="1"/>
    <x v="6"/>
  </r>
  <r>
    <n v="3513"/>
    <x v="3511"/>
    <x v="3511"/>
    <n v="2800"/>
    <n v="3315"/>
    <x v="0"/>
    <x v="0"/>
    <x v="0"/>
    <n v="1401857940"/>
    <n v="1400725112"/>
    <x v="0"/>
    <n v="44"/>
    <x v="0"/>
    <x v="6"/>
    <n v="1.1839285714285714"/>
    <x v="2605"/>
    <x v="1"/>
    <x v="6"/>
  </r>
  <r>
    <n v="3514"/>
    <x v="3512"/>
    <x v="3512"/>
    <n v="500"/>
    <n v="550"/>
    <x v="0"/>
    <x v="0"/>
    <x v="0"/>
    <n v="1422853140"/>
    <n v="1421439552"/>
    <x v="0"/>
    <n v="10"/>
    <x v="0"/>
    <x v="6"/>
    <n v="1.1000000000000001"/>
    <x v="698"/>
    <x v="1"/>
    <x v="6"/>
  </r>
  <r>
    <n v="3515"/>
    <x v="3513"/>
    <x v="3513"/>
    <n v="3000"/>
    <n v="3080"/>
    <x v="0"/>
    <x v="0"/>
    <x v="0"/>
    <n v="1433097171"/>
    <n v="1430505171"/>
    <x v="0"/>
    <n v="46"/>
    <x v="0"/>
    <x v="6"/>
    <n v="1.0266666666666666"/>
    <x v="2606"/>
    <x v="1"/>
    <x v="6"/>
  </r>
  <r>
    <n v="3516"/>
    <x v="3514"/>
    <x v="3514"/>
    <n v="2500"/>
    <n v="2500"/>
    <x v="0"/>
    <x v="0"/>
    <x v="0"/>
    <n v="1410145200"/>
    <n v="1407197670"/>
    <x v="0"/>
    <n v="11"/>
    <x v="0"/>
    <x v="6"/>
    <n v="1"/>
    <x v="2607"/>
    <x v="1"/>
    <x v="6"/>
  </r>
  <r>
    <n v="3517"/>
    <x v="3515"/>
    <x v="3515"/>
    <n v="4000"/>
    <n v="4000"/>
    <x v="0"/>
    <x v="1"/>
    <x v="1"/>
    <n v="1404471600"/>
    <n v="1401910634"/>
    <x v="0"/>
    <n v="13"/>
    <x v="0"/>
    <x v="6"/>
    <n v="1"/>
    <x v="2608"/>
    <x v="1"/>
    <x v="6"/>
  </r>
  <r>
    <n v="3518"/>
    <x v="3516"/>
    <x v="3516"/>
    <n v="1500"/>
    <n v="1650.69"/>
    <x v="0"/>
    <x v="0"/>
    <x v="0"/>
    <n v="1412259660"/>
    <n v="1410461299"/>
    <x v="0"/>
    <n v="33"/>
    <x v="0"/>
    <x v="6"/>
    <n v="1.10046"/>
    <x v="2609"/>
    <x v="1"/>
    <x v="6"/>
  </r>
  <r>
    <n v="3519"/>
    <x v="3517"/>
    <x v="3517"/>
    <n v="2000"/>
    <n v="2027"/>
    <x v="0"/>
    <x v="1"/>
    <x v="1"/>
    <n v="1425478950"/>
    <n v="1422886950"/>
    <x v="0"/>
    <n v="28"/>
    <x v="0"/>
    <x v="6"/>
    <n v="1.0135000000000001"/>
    <x v="2610"/>
    <x v="1"/>
    <x v="6"/>
  </r>
  <r>
    <n v="3520"/>
    <x v="3518"/>
    <x v="3518"/>
    <n v="2000"/>
    <n v="2015"/>
    <x v="0"/>
    <x v="1"/>
    <x v="1"/>
    <n v="1441547220"/>
    <n v="1439322412"/>
    <x v="0"/>
    <n v="21"/>
    <x v="0"/>
    <x v="6"/>
    <n v="1.0075000000000001"/>
    <x v="2611"/>
    <x v="1"/>
    <x v="6"/>
  </r>
  <r>
    <n v="3521"/>
    <x v="3519"/>
    <x v="3519"/>
    <n v="350"/>
    <n v="593"/>
    <x v="0"/>
    <x v="0"/>
    <x v="0"/>
    <n v="1411980020"/>
    <n v="1409388020"/>
    <x v="0"/>
    <n v="13"/>
    <x v="0"/>
    <x v="6"/>
    <n v="1.6942857142857144"/>
    <x v="2612"/>
    <x v="1"/>
    <x v="6"/>
  </r>
  <r>
    <n v="3522"/>
    <x v="3520"/>
    <x v="3520"/>
    <n v="1395"/>
    <n v="1395"/>
    <x v="0"/>
    <x v="1"/>
    <x v="1"/>
    <n v="1442311560"/>
    <n v="1439924246"/>
    <x v="0"/>
    <n v="34"/>
    <x v="0"/>
    <x v="6"/>
    <n v="1"/>
    <x v="2613"/>
    <x v="1"/>
    <x v="6"/>
  </r>
  <r>
    <n v="3523"/>
    <x v="3521"/>
    <x v="3521"/>
    <n v="4000"/>
    <n v="4546"/>
    <x v="0"/>
    <x v="1"/>
    <x v="1"/>
    <n v="1474844400"/>
    <n v="1469871148"/>
    <x v="0"/>
    <n v="80"/>
    <x v="0"/>
    <x v="6"/>
    <n v="1.1365000000000001"/>
    <x v="2614"/>
    <x v="1"/>
    <x v="6"/>
  </r>
  <r>
    <n v="3524"/>
    <x v="3522"/>
    <x v="3522"/>
    <n v="10000"/>
    <n v="10156"/>
    <x v="0"/>
    <x v="0"/>
    <x v="0"/>
    <n v="1410580800"/>
    <n v="1409336373"/>
    <x v="0"/>
    <n v="74"/>
    <x v="0"/>
    <x v="6"/>
    <n v="1.0156000000000001"/>
    <x v="2615"/>
    <x v="1"/>
    <x v="6"/>
  </r>
  <r>
    <n v="3525"/>
    <x v="3523"/>
    <x v="3523"/>
    <n v="500"/>
    <n v="530"/>
    <x v="0"/>
    <x v="0"/>
    <x v="0"/>
    <n v="1439136000"/>
    <n v="1438188106"/>
    <x v="0"/>
    <n v="7"/>
    <x v="0"/>
    <x v="6"/>
    <n v="1.06"/>
    <x v="2616"/>
    <x v="1"/>
    <x v="6"/>
  </r>
  <r>
    <n v="3526"/>
    <x v="3524"/>
    <x v="3524"/>
    <n v="3300"/>
    <n v="3366"/>
    <x v="0"/>
    <x v="0"/>
    <x v="0"/>
    <n v="1461823140"/>
    <n v="1459411371"/>
    <x v="0"/>
    <n v="34"/>
    <x v="0"/>
    <x v="6"/>
    <n v="1.02"/>
    <x v="2617"/>
    <x v="1"/>
    <x v="6"/>
  </r>
  <r>
    <n v="3527"/>
    <x v="3525"/>
    <x v="3525"/>
    <n v="6000"/>
    <n v="7015"/>
    <x v="0"/>
    <x v="0"/>
    <x v="0"/>
    <n v="1436587140"/>
    <n v="1434069205"/>
    <x v="0"/>
    <n v="86"/>
    <x v="0"/>
    <x v="6"/>
    <n v="1.1691666666666667"/>
    <x v="2618"/>
    <x v="1"/>
    <x v="6"/>
  </r>
  <r>
    <n v="3528"/>
    <x v="3526"/>
    <x v="3526"/>
    <n v="1650"/>
    <n v="1669"/>
    <x v="0"/>
    <x v="1"/>
    <x v="1"/>
    <n v="1484740918"/>
    <n v="1483012918"/>
    <x v="0"/>
    <n v="37"/>
    <x v="0"/>
    <x v="6"/>
    <n v="1.0115151515151515"/>
    <x v="2619"/>
    <x v="1"/>
    <x v="6"/>
  </r>
  <r>
    <n v="3529"/>
    <x v="3527"/>
    <x v="3527"/>
    <n v="500"/>
    <n v="660"/>
    <x v="0"/>
    <x v="0"/>
    <x v="0"/>
    <n v="1436749200"/>
    <n v="1434997018"/>
    <x v="0"/>
    <n v="18"/>
    <x v="0"/>
    <x v="6"/>
    <n v="1.32"/>
    <x v="2333"/>
    <x v="1"/>
    <x v="6"/>
  </r>
  <r>
    <n v="3530"/>
    <x v="3528"/>
    <x v="3528"/>
    <n v="2750"/>
    <n v="2750"/>
    <x v="0"/>
    <x v="1"/>
    <x v="1"/>
    <n v="1460318400"/>
    <n v="1457881057"/>
    <x v="0"/>
    <n v="22"/>
    <x v="0"/>
    <x v="6"/>
    <n v="1"/>
    <x v="179"/>
    <x v="1"/>
    <x v="6"/>
  </r>
  <r>
    <n v="3531"/>
    <x v="3529"/>
    <x v="3529"/>
    <n v="1000"/>
    <n v="1280"/>
    <x v="0"/>
    <x v="0"/>
    <x v="0"/>
    <n v="1467301334"/>
    <n v="1464709334"/>
    <x v="0"/>
    <n v="26"/>
    <x v="0"/>
    <x v="6"/>
    <n v="1.28"/>
    <x v="2620"/>
    <x v="1"/>
    <x v="6"/>
  </r>
  <r>
    <n v="3532"/>
    <x v="3530"/>
    <x v="3530"/>
    <n v="960"/>
    <n v="1142"/>
    <x v="0"/>
    <x v="0"/>
    <x v="0"/>
    <n v="1411012740"/>
    <n v="1409667827"/>
    <x v="0"/>
    <n v="27"/>
    <x v="0"/>
    <x v="6"/>
    <n v="1.1895833333333334"/>
    <x v="2621"/>
    <x v="1"/>
    <x v="6"/>
  </r>
  <r>
    <n v="3533"/>
    <x v="3531"/>
    <x v="3531"/>
    <n v="500"/>
    <n v="631"/>
    <x v="0"/>
    <x v="0"/>
    <x v="0"/>
    <n v="1447269367"/>
    <n v="1444673767"/>
    <x v="0"/>
    <n v="8"/>
    <x v="0"/>
    <x v="6"/>
    <n v="1.262"/>
    <x v="2622"/>
    <x v="1"/>
    <x v="6"/>
  </r>
  <r>
    <n v="3534"/>
    <x v="3532"/>
    <x v="3532"/>
    <n v="5000"/>
    <n v="7810"/>
    <x v="0"/>
    <x v="0"/>
    <x v="0"/>
    <n v="1443711623"/>
    <n v="1440687623"/>
    <x v="0"/>
    <n v="204"/>
    <x v="0"/>
    <x v="6"/>
    <n v="1.5620000000000001"/>
    <x v="2623"/>
    <x v="1"/>
    <x v="6"/>
  </r>
  <r>
    <n v="3535"/>
    <x v="3533"/>
    <x v="3533"/>
    <n v="2000"/>
    <n v="2063"/>
    <x v="0"/>
    <x v="1"/>
    <x v="1"/>
    <n v="1443808800"/>
    <n v="1441120910"/>
    <x v="0"/>
    <n v="46"/>
    <x v="0"/>
    <x v="6"/>
    <n v="1.0315000000000001"/>
    <x v="2624"/>
    <x v="1"/>
    <x v="6"/>
  </r>
  <r>
    <n v="3536"/>
    <x v="3534"/>
    <x v="3534"/>
    <n v="150"/>
    <n v="230"/>
    <x v="0"/>
    <x v="1"/>
    <x v="1"/>
    <n v="1450612740"/>
    <n v="1448040425"/>
    <x v="0"/>
    <n v="17"/>
    <x v="0"/>
    <x v="6"/>
    <n v="1.5333333333333334"/>
    <x v="2625"/>
    <x v="1"/>
    <x v="6"/>
  </r>
  <r>
    <n v="3537"/>
    <x v="3535"/>
    <x v="3535"/>
    <n v="675"/>
    <n v="1218"/>
    <x v="0"/>
    <x v="5"/>
    <x v="5"/>
    <n v="1416211140"/>
    <n v="1413016216"/>
    <x v="0"/>
    <n v="28"/>
    <x v="0"/>
    <x v="6"/>
    <n v="1.8044444444444445"/>
    <x v="145"/>
    <x v="1"/>
    <x v="6"/>
  </r>
  <r>
    <n v="3538"/>
    <x v="3536"/>
    <x v="3536"/>
    <n v="2000"/>
    <n v="2569"/>
    <x v="0"/>
    <x v="1"/>
    <x v="1"/>
    <n v="1471428340"/>
    <n v="1469009140"/>
    <x v="0"/>
    <n v="83"/>
    <x v="0"/>
    <x v="6"/>
    <n v="1.2845"/>
    <x v="2626"/>
    <x v="1"/>
    <x v="6"/>
  </r>
  <r>
    <n v="3539"/>
    <x v="3537"/>
    <x v="3537"/>
    <n v="600"/>
    <n v="718"/>
    <x v="0"/>
    <x v="0"/>
    <x v="0"/>
    <n v="1473358122"/>
    <n v="1471543722"/>
    <x v="0"/>
    <n v="13"/>
    <x v="0"/>
    <x v="6"/>
    <n v="1.1966666666666668"/>
    <x v="2627"/>
    <x v="1"/>
    <x v="6"/>
  </r>
  <r>
    <n v="3540"/>
    <x v="3538"/>
    <x v="3538"/>
    <n v="300"/>
    <n v="369"/>
    <x v="0"/>
    <x v="1"/>
    <x v="1"/>
    <n v="1466899491"/>
    <n v="1464307491"/>
    <x v="0"/>
    <n v="8"/>
    <x v="0"/>
    <x v="6"/>
    <n v="1.23"/>
    <x v="2628"/>
    <x v="1"/>
    <x v="6"/>
  </r>
  <r>
    <n v="3541"/>
    <x v="3539"/>
    <x v="3539"/>
    <n v="1200"/>
    <n v="1260"/>
    <x v="0"/>
    <x v="1"/>
    <x v="1"/>
    <n v="1441042275"/>
    <n v="1438882275"/>
    <x v="0"/>
    <n v="32"/>
    <x v="0"/>
    <x v="6"/>
    <n v="1.05"/>
    <x v="2629"/>
    <x v="1"/>
    <x v="6"/>
  </r>
  <r>
    <n v="3542"/>
    <x v="3540"/>
    <x v="3540"/>
    <n v="5500"/>
    <n v="5623"/>
    <x v="0"/>
    <x v="0"/>
    <x v="0"/>
    <n v="1410099822"/>
    <n v="1404915822"/>
    <x v="0"/>
    <n v="85"/>
    <x v="0"/>
    <x v="6"/>
    <n v="1.0223636363636364"/>
    <x v="2630"/>
    <x v="1"/>
    <x v="6"/>
  </r>
  <r>
    <n v="3543"/>
    <x v="3541"/>
    <x v="3541"/>
    <n v="1500"/>
    <n v="1570"/>
    <x v="0"/>
    <x v="12"/>
    <x v="3"/>
    <n v="1435255659"/>
    <n v="1432663659"/>
    <x v="0"/>
    <n v="29"/>
    <x v="0"/>
    <x v="6"/>
    <n v="1.0466666666666666"/>
    <x v="2631"/>
    <x v="1"/>
    <x v="6"/>
  </r>
  <r>
    <n v="3544"/>
    <x v="3542"/>
    <x v="3542"/>
    <n v="2500"/>
    <n v="2500"/>
    <x v="0"/>
    <x v="0"/>
    <x v="0"/>
    <n v="1425758257"/>
    <n v="1423166257"/>
    <x v="0"/>
    <n v="24"/>
    <x v="0"/>
    <x v="6"/>
    <n v="1"/>
    <x v="2632"/>
    <x v="1"/>
    <x v="6"/>
  </r>
  <r>
    <n v="3545"/>
    <x v="3543"/>
    <x v="3543"/>
    <n v="250"/>
    <n v="251"/>
    <x v="0"/>
    <x v="0"/>
    <x v="0"/>
    <n v="1428780159"/>
    <n v="1426188159"/>
    <x v="0"/>
    <n v="8"/>
    <x v="0"/>
    <x v="6"/>
    <n v="1.004"/>
    <x v="90"/>
    <x v="1"/>
    <x v="6"/>
  </r>
  <r>
    <n v="3546"/>
    <x v="3544"/>
    <x v="3544"/>
    <n v="1100"/>
    <n v="1125"/>
    <x v="0"/>
    <x v="0"/>
    <x v="0"/>
    <n v="1427860740"/>
    <n v="1426002684"/>
    <x v="0"/>
    <n v="19"/>
    <x v="0"/>
    <x v="6"/>
    <n v="1.0227272727272727"/>
    <x v="2633"/>
    <x v="1"/>
    <x v="6"/>
  </r>
  <r>
    <n v="3547"/>
    <x v="3545"/>
    <x v="3545"/>
    <n v="35000"/>
    <n v="40043.25"/>
    <x v="0"/>
    <x v="0"/>
    <x v="0"/>
    <n v="1463198340"/>
    <n v="1461117201"/>
    <x v="0"/>
    <n v="336"/>
    <x v="0"/>
    <x v="6"/>
    <n v="1.1440928571428572"/>
    <x v="2634"/>
    <x v="1"/>
    <x v="6"/>
  </r>
  <r>
    <n v="3548"/>
    <x v="3546"/>
    <x v="3546"/>
    <n v="2100"/>
    <n v="2140"/>
    <x v="0"/>
    <x v="0"/>
    <x v="0"/>
    <n v="1457139600"/>
    <n v="1455230214"/>
    <x v="0"/>
    <n v="13"/>
    <x v="0"/>
    <x v="6"/>
    <n v="1.019047619047619"/>
    <x v="2579"/>
    <x v="1"/>
    <x v="6"/>
  </r>
  <r>
    <n v="3549"/>
    <x v="3547"/>
    <x v="3547"/>
    <n v="1000"/>
    <n v="1020"/>
    <x v="0"/>
    <x v="1"/>
    <x v="1"/>
    <n v="1441358873"/>
    <n v="1438939673"/>
    <x v="0"/>
    <n v="42"/>
    <x v="0"/>
    <x v="6"/>
    <n v="1.02"/>
    <x v="2635"/>
    <x v="1"/>
    <x v="6"/>
  </r>
  <r>
    <n v="3550"/>
    <x v="3548"/>
    <x v="3548"/>
    <n v="2500"/>
    <n v="2620"/>
    <x v="0"/>
    <x v="1"/>
    <x v="1"/>
    <n v="1462224398"/>
    <n v="1459632398"/>
    <x v="0"/>
    <n v="64"/>
    <x v="0"/>
    <x v="6"/>
    <n v="1.048"/>
    <x v="2636"/>
    <x v="1"/>
    <x v="6"/>
  </r>
  <r>
    <n v="3551"/>
    <x v="3549"/>
    <x v="3549"/>
    <n v="1500"/>
    <n v="1527.5"/>
    <x v="0"/>
    <x v="0"/>
    <x v="0"/>
    <n v="1400796420"/>
    <n v="1398342170"/>
    <x v="0"/>
    <n v="25"/>
    <x v="0"/>
    <x v="6"/>
    <n v="1.0183333333333333"/>
    <x v="2637"/>
    <x v="1"/>
    <x v="6"/>
  </r>
  <r>
    <n v="3552"/>
    <x v="3550"/>
    <x v="3550"/>
    <n v="773"/>
    <n v="773"/>
    <x v="0"/>
    <x v="1"/>
    <x v="1"/>
    <n v="1403964324"/>
    <n v="1401372324"/>
    <x v="0"/>
    <n v="20"/>
    <x v="0"/>
    <x v="6"/>
    <n v="1"/>
    <x v="2638"/>
    <x v="1"/>
    <x v="6"/>
  </r>
  <r>
    <n v="3553"/>
    <x v="3551"/>
    <x v="3551"/>
    <n v="5500"/>
    <n v="5845"/>
    <x v="0"/>
    <x v="0"/>
    <x v="0"/>
    <n v="1439337600"/>
    <n v="1436575280"/>
    <x v="0"/>
    <n v="104"/>
    <x v="0"/>
    <x v="6"/>
    <n v="1.0627272727272727"/>
    <x v="2639"/>
    <x v="1"/>
    <x v="6"/>
  </r>
  <r>
    <n v="3554"/>
    <x v="3552"/>
    <x v="3552"/>
    <n v="5000"/>
    <n v="5671.11"/>
    <x v="0"/>
    <x v="0"/>
    <x v="0"/>
    <n v="1423674000"/>
    <n v="1421025159"/>
    <x v="0"/>
    <n v="53"/>
    <x v="0"/>
    <x v="6"/>
    <n v="1.1342219999999998"/>
    <x v="2640"/>
    <x v="1"/>
    <x v="6"/>
  </r>
  <r>
    <n v="3555"/>
    <x v="3553"/>
    <x v="3553"/>
    <n v="2400"/>
    <n v="2400"/>
    <x v="0"/>
    <x v="13"/>
    <x v="3"/>
    <n v="1479382594"/>
    <n v="1476786994"/>
    <x v="0"/>
    <n v="14"/>
    <x v="0"/>
    <x v="6"/>
    <n v="1"/>
    <x v="1231"/>
    <x v="1"/>
    <x v="6"/>
  </r>
  <r>
    <n v="3556"/>
    <x v="3554"/>
    <x v="3554"/>
    <n v="2200"/>
    <n v="2210"/>
    <x v="0"/>
    <x v="1"/>
    <x v="1"/>
    <n v="1408289724"/>
    <n v="1403105724"/>
    <x v="0"/>
    <n v="20"/>
    <x v="0"/>
    <x v="6"/>
    <n v="1.0045454545454546"/>
    <x v="2641"/>
    <x v="1"/>
    <x v="6"/>
  </r>
  <r>
    <n v="3557"/>
    <x v="3555"/>
    <x v="3555"/>
    <n v="100000"/>
    <n v="100036"/>
    <x v="0"/>
    <x v="0"/>
    <x v="0"/>
    <n v="1399271911"/>
    <n v="1396334311"/>
    <x v="0"/>
    <n v="558"/>
    <x v="0"/>
    <x v="6"/>
    <n v="1.0003599999999999"/>
    <x v="2642"/>
    <x v="1"/>
    <x v="6"/>
  </r>
  <r>
    <n v="3558"/>
    <x v="3556"/>
    <x v="3556"/>
    <n v="350"/>
    <n v="504"/>
    <x v="0"/>
    <x v="1"/>
    <x v="1"/>
    <n v="1435352400"/>
    <n v="1431718575"/>
    <x v="0"/>
    <n v="22"/>
    <x v="0"/>
    <x v="6"/>
    <n v="1.44"/>
    <x v="2643"/>
    <x v="1"/>
    <x v="6"/>
  </r>
  <r>
    <n v="3559"/>
    <x v="3557"/>
    <x v="3557"/>
    <n v="1000"/>
    <n v="1035"/>
    <x v="0"/>
    <x v="2"/>
    <x v="2"/>
    <n v="1438333080"/>
    <n v="1436408308"/>
    <x v="0"/>
    <n v="24"/>
    <x v="0"/>
    <x v="6"/>
    <n v="1.0349999999999999"/>
    <x v="2644"/>
    <x v="1"/>
    <x v="6"/>
  </r>
  <r>
    <n v="3560"/>
    <x v="3558"/>
    <x v="3558"/>
    <n v="3200"/>
    <n v="3470"/>
    <x v="0"/>
    <x v="5"/>
    <x v="5"/>
    <n v="1432694700"/>
    <n v="1429651266"/>
    <x v="0"/>
    <n v="74"/>
    <x v="0"/>
    <x v="6"/>
    <n v="1.0843750000000001"/>
    <x v="2645"/>
    <x v="1"/>
    <x v="6"/>
  </r>
  <r>
    <n v="3561"/>
    <x v="3559"/>
    <x v="3559"/>
    <n v="2500"/>
    <n v="2560"/>
    <x v="0"/>
    <x v="0"/>
    <x v="0"/>
    <n v="1438799760"/>
    <n v="1437236378"/>
    <x v="0"/>
    <n v="54"/>
    <x v="0"/>
    <x v="6"/>
    <n v="1.024"/>
    <x v="2646"/>
    <x v="1"/>
    <x v="6"/>
  </r>
  <r>
    <n v="3562"/>
    <x v="3560"/>
    <x v="3560"/>
    <n v="315"/>
    <n v="469"/>
    <x v="0"/>
    <x v="1"/>
    <x v="1"/>
    <n v="1457906400"/>
    <n v="1457115427"/>
    <x v="0"/>
    <n v="31"/>
    <x v="0"/>
    <x v="6"/>
    <n v="1.4888888888888889"/>
    <x v="2647"/>
    <x v="1"/>
    <x v="6"/>
  </r>
  <r>
    <n v="3563"/>
    <x v="3561"/>
    <x v="3561"/>
    <n v="500"/>
    <n v="527.45000000000005"/>
    <x v="0"/>
    <x v="1"/>
    <x v="1"/>
    <n v="1470078000"/>
    <n v="1467648456"/>
    <x v="0"/>
    <n v="25"/>
    <x v="0"/>
    <x v="6"/>
    <n v="1.0549000000000002"/>
    <x v="2648"/>
    <x v="1"/>
    <x v="6"/>
  </r>
  <r>
    <n v="3564"/>
    <x v="3562"/>
    <x v="3562"/>
    <n v="1000"/>
    <n v="1005"/>
    <x v="0"/>
    <x v="1"/>
    <x v="1"/>
    <n v="1444060800"/>
    <n v="1440082649"/>
    <x v="0"/>
    <n v="17"/>
    <x v="0"/>
    <x v="6"/>
    <n v="1.0049999999999999"/>
    <x v="2649"/>
    <x v="1"/>
    <x v="6"/>
  </r>
  <r>
    <n v="3565"/>
    <x v="3563"/>
    <x v="3563"/>
    <n v="900"/>
    <n v="1175"/>
    <x v="0"/>
    <x v="0"/>
    <x v="0"/>
    <n v="1420048208"/>
    <n v="1417456208"/>
    <x v="0"/>
    <n v="12"/>
    <x v="0"/>
    <x v="6"/>
    <n v="1.3055555555555556"/>
    <x v="2650"/>
    <x v="1"/>
    <x v="6"/>
  </r>
  <r>
    <n v="3566"/>
    <x v="3564"/>
    <x v="3564"/>
    <n v="2000"/>
    <n v="2095"/>
    <x v="0"/>
    <x v="1"/>
    <x v="1"/>
    <n v="1422015083"/>
    <n v="1419423083"/>
    <x v="0"/>
    <n v="38"/>
    <x v="0"/>
    <x v="6"/>
    <n v="1.0475000000000001"/>
    <x v="2651"/>
    <x v="1"/>
    <x v="6"/>
  </r>
  <r>
    <n v="3567"/>
    <x v="3565"/>
    <x v="3565"/>
    <n v="1000"/>
    <n v="1088"/>
    <x v="0"/>
    <x v="1"/>
    <x v="1"/>
    <n v="1433964444"/>
    <n v="1431372444"/>
    <x v="0"/>
    <n v="41"/>
    <x v="0"/>
    <x v="6"/>
    <n v="1.0880000000000001"/>
    <x v="2652"/>
    <x v="1"/>
    <x v="6"/>
  </r>
  <r>
    <n v="3568"/>
    <x v="3566"/>
    <x v="3566"/>
    <n v="1000"/>
    <n v="1110"/>
    <x v="0"/>
    <x v="0"/>
    <x v="0"/>
    <n v="1410975994"/>
    <n v="1408383994"/>
    <x v="0"/>
    <n v="19"/>
    <x v="0"/>
    <x v="6"/>
    <n v="1.1100000000000001"/>
    <x v="2653"/>
    <x v="1"/>
    <x v="6"/>
  </r>
  <r>
    <n v="3569"/>
    <x v="3567"/>
    <x v="3567"/>
    <n v="5000"/>
    <n v="5024"/>
    <x v="0"/>
    <x v="0"/>
    <x v="0"/>
    <n v="1420734696"/>
    <n v="1418142696"/>
    <x v="0"/>
    <n v="41"/>
    <x v="0"/>
    <x v="6"/>
    <n v="1.0047999999999999"/>
    <x v="2654"/>
    <x v="1"/>
    <x v="6"/>
  </r>
  <r>
    <n v="3570"/>
    <x v="3568"/>
    <x v="3568"/>
    <n v="2000"/>
    <n v="2287"/>
    <x v="0"/>
    <x v="0"/>
    <x v="0"/>
    <n v="1420009200"/>
    <n v="1417593483"/>
    <x v="0"/>
    <n v="26"/>
    <x v="0"/>
    <x v="6"/>
    <n v="1.1435"/>
    <x v="2655"/>
    <x v="1"/>
    <x v="6"/>
  </r>
  <r>
    <n v="3571"/>
    <x v="3569"/>
    <x v="3569"/>
    <n v="1500"/>
    <n v="1831"/>
    <x v="0"/>
    <x v="1"/>
    <x v="1"/>
    <n v="1414701413"/>
    <n v="1412109413"/>
    <x v="0"/>
    <n v="25"/>
    <x v="0"/>
    <x v="6"/>
    <n v="1.2206666666666666"/>
    <x v="2656"/>
    <x v="1"/>
    <x v="6"/>
  </r>
  <r>
    <n v="3572"/>
    <x v="3570"/>
    <x v="3570"/>
    <n v="500"/>
    <n v="500"/>
    <x v="0"/>
    <x v="1"/>
    <x v="1"/>
    <n v="1434894082"/>
    <n v="1432302082"/>
    <x v="0"/>
    <n v="9"/>
    <x v="0"/>
    <x v="6"/>
    <n v="1"/>
    <x v="2657"/>
    <x v="1"/>
    <x v="6"/>
  </r>
  <r>
    <n v="3573"/>
    <x v="3571"/>
    <x v="3571"/>
    <n v="3000"/>
    <n v="3084"/>
    <x v="0"/>
    <x v="1"/>
    <x v="1"/>
    <n v="1415440846"/>
    <n v="1412845246"/>
    <x v="0"/>
    <n v="78"/>
    <x v="0"/>
    <x v="6"/>
    <n v="1.028"/>
    <x v="2658"/>
    <x v="1"/>
    <x v="6"/>
  </r>
  <r>
    <n v="3574"/>
    <x v="3572"/>
    <x v="3572"/>
    <n v="5800"/>
    <n v="6155"/>
    <x v="0"/>
    <x v="0"/>
    <x v="0"/>
    <n v="1415921848"/>
    <n v="1413326248"/>
    <x v="0"/>
    <n v="45"/>
    <x v="0"/>
    <x v="6"/>
    <n v="1.0612068965517241"/>
    <x v="2659"/>
    <x v="1"/>
    <x v="6"/>
  </r>
  <r>
    <n v="3575"/>
    <x v="3573"/>
    <x v="3573"/>
    <n v="10000"/>
    <n v="10133"/>
    <x v="0"/>
    <x v="0"/>
    <x v="0"/>
    <n v="1470887940"/>
    <n v="1468176527"/>
    <x v="0"/>
    <n v="102"/>
    <x v="0"/>
    <x v="6"/>
    <n v="1.0133000000000001"/>
    <x v="2660"/>
    <x v="1"/>
    <x v="6"/>
  </r>
  <r>
    <n v="3576"/>
    <x v="3574"/>
    <x v="3574"/>
    <n v="100"/>
    <n v="100"/>
    <x v="0"/>
    <x v="0"/>
    <x v="0"/>
    <n v="1480947054"/>
    <n v="1475759454"/>
    <x v="0"/>
    <n v="5"/>
    <x v="0"/>
    <x v="6"/>
    <n v="1"/>
    <x v="135"/>
    <x v="1"/>
    <x v="6"/>
  </r>
  <r>
    <n v="3577"/>
    <x v="3575"/>
    <x v="3575"/>
    <n v="600"/>
    <n v="780"/>
    <x v="0"/>
    <x v="0"/>
    <x v="0"/>
    <n v="1430029680"/>
    <n v="1427741583"/>
    <x v="0"/>
    <n v="27"/>
    <x v="0"/>
    <x v="6"/>
    <n v="1.3"/>
    <x v="684"/>
    <x v="1"/>
    <x v="6"/>
  </r>
  <r>
    <n v="3578"/>
    <x v="3576"/>
    <x v="3576"/>
    <n v="1500"/>
    <n v="1500.2"/>
    <x v="0"/>
    <x v="1"/>
    <x v="1"/>
    <n v="1462037777"/>
    <n v="1459445777"/>
    <x v="0"/>
    <n v="37"/>
    <x v="0"/>
    <x v="6"/>
    <n v="1.0001333333333333"/>
    <x v="2661"/>
    <x v="1"/>
    <x v="6"/>
  </r>
  <r>
    <n v="3579"/>
    <x v="3577"/>
    <x v="3577"/>
    <n v="500"/>
    <n v="500"/>
    <x v="0"/>
    <x v="1"/>
    <x v="1"/>
    <n v="1459444656"/>
    <n v="1456856256"/>
    <x v="0"/>
    <n v="14"/>
    <x v="0"/>
    <x v="6"/>
    <n v="1"/>
    <x v="680"/>
    <x v="1"/>
    <x v="6"/>
  </r>
  <r>
    <n v="3580"/>
    <x v="3578"/>
    <x v="3578"/>
    <n v="900"/>
    <n v="1025"/>
    <x v="0"/>
    <x v="0"/>
    <x v="0"/>
    <n v="1425185940"/>
    <n v="1421900022"/>
    <x v="0"/>
    <n v="27"/>
    <x v="0"/>
    <x v="6"/>
    <n v="1.1388888888888888"/>
    <x v="2662"/>
    <x v="1"/>
    <x v="6"/>
  </r>
  <r>
    <n v="3581"/>
    <x v="3579"/>
    <x v="3579"/>
    <n v="1500"/>
    <n v="1500"/>
    <x v="0"/>
    <x v="1"/>
    <x v="1"/>
    <n v="1406719110"/>
    <n v="1405509510"/>
    <x v="0"/>
    <n v="45"/>
    <x v="0"/>
    <x v="6"/>
    <n v="1"/>
    <x v="853"/>
    <x v="1"/>
    <x v="6"/>
  </r>
  <r>
    <n v="3582"/>
    <x v="3580"/>
    <x v="3580"/>
    <n v="1000"/>
    <n v="2870"/>
    <x v="0"/>
    <x v="0"/>
    <x v="0"/>
    <n v="1459822682"/>
    <n v="1458613082"/>
    <x v="0"/>
    <n v="49"/>
    <x v="0"/>
    <x v="6"/>
    <n v="2.87"/>
    <x v="2663"/>
    <x v="1"/>
    <x v="6"/>
  </r>
  <r>
    <n v="3583"/>
    <x v="3581"/>
    <x v="3581"/>
    <n v="3000"/>
    <n v="3255"/>
    <x v="0"/>
    <x v="0"/>
    <x v="0"/>
    <n v="1460970805"/>
    <n v="1455790405"/>
    <x v="0"/>
    <n v="24"/>
    <x v="0"/>
    <x v="6"/>
    <n v="1.085"/>
    <x v="956"/>
    <x v="1"/>
    <x v="6"/>
  </r>
  <r>
    <n v="3584"/>
    <x v="3582"/>
    <x v="3582"/>
    <n v="3000"/>
    <n v="3465"/>
    <x v="0"/>
    <x v="1"/>
    <x v="1"/>
    <n v="1436772944"/>
    <n v="1434180944"/>
    <x v="0"/>
    <n v="112"/>
    <x v="0"/>
    <x v="6"/>
    <n v="1.155"/>
    <x v="2664"/>
    <x v="1"/>
    <x v="6"/>
  </r>
  <r>
    <n v="3585"/>
    <x v="3583"/>
    <x v="3583"/>
    <n v="3400"/>
    <n v="4050"/>
    <x v="0"/>
    <x v="0"/>
    <x v="0"/>
    <n v="1419181890"/>
    <n v="1416589890"/>
    <x v="0"/>
    <n v="23"/>
    <x v="0"/>
    <x v="6"/>
    <n v="1.1911764705882353"/>
    <x v="2665"/>
    <x v="1"/>
    <x v="6"/>
  </r>
  <r>
    <n v="3586"/>
    <x v="3584"/>
    <x v="3584"/>
    <n v="7500"/>
    <n v="8207"/>
    <x v="0"/>
    <x v="0"/>
    <x v="0"/>
    <n v="1474649070"/>
    <n v="1469465070"/>
    <x v="0"/>
    <n v="54"/>
    <x v="0"/>
    <x v="6"/>
    <n v="1.0942666666666667"/>
    <x v="2666"/>
    <x v="1"/>
    <x v="6"/>
  </r>
  <r>
    <n v="3587"/>
    <x v="3585"/>
    <x v="3585"/>
    <n v="500"/>
    <n v="633"/>
    <x v="0"/>
    <x v="1"/>
    <x v="1"/>
    <n v="1467054000"/>
    <n v="1463144254"/>
    <x v="0"/>
    <n v="28"/>
    <x v="0"/>
    <x v="6"/>
    <n v="1.266"/>
    <x v="2667"/>
    <x v="1"/>
    <x v="6"/>
  </r>
  <r>
    <n v="3588"/>
    <x v="3586"/>
    <x v="3586"/>
    <n v="200"/>
    <n v="201"/>
    <x v="0"/>
    <x v="1"/>
    <x v="1"/>
    <n v="1430348400"/>
    <n v="1428436410"/>
    <x v="0"/>
    <n v="11"/>
    <x v="0"/>
    <x v="6"/>
    <n v="1.0049999999999999"/>
    <x v="2668"/>
    <x v="1"/>
    <x v="6"/>
  </r>
  <r>
    <n v="3589"/>
    <x v="3587"/>
    <x v="3587"/>
    <n v="4000"/>
    <n v="5100"/>
    <x v="0"/>
    <x v="0"/>
    <x v="0"/>
    <n v="1432654347"/>
    <n v="1430494347"/>
    <x v="0"/>
    <n v="62"/>
    <x v="0"/>
    <x v="6"/>
    <n v="1.2749999999999999"/>
    <x v="2669"/>
    <x v="1"/>
    <x v="6"/>
  </r>
  <r>
    <n v="3590"/>
    <x v="3588"/>
    <x v="3588"/>
    <n v="5000"/>
    <n v="5003"/>
    <x v="0"/>
    <x v="1"/>
    <x v="1"/>
    <n v="1413792034"/>
    <n v="1411200034"/>
    <x v="0"/>
    <n v="73"/>
    <x v="0"/>
    <x v="6"/>
    <n v="1.0005999999999999"/>
    <x v="2670"/>
    <x v="1"/>
    <x v="6"/>
  </r>
  <r>
    <n v="3591"/>
    <x v="3589"/>
    <x v="3589"/>
    <n v="700"/>
    <n v="1225"/>
    <x v="0"/>
    <x v="0"/>
    <x v="0"/>
    <n v="1422075540"/>
    <n v="1419979544"/>
    <x v="0"/>
    <n v="18"/>
    <x v="0"/>
    <x v="6"/>
    <n v="1.75"/>
    <x v="2671"/>
    <x v="1"/>
    <x v="6"/>
  </r>
  <r>
    <n v="3592"/>
    <x v="3590"/>
    <x v="3590"/>
    <n v="2000"/>
    <n v="2545"/>
    <x v="0"/>
    <x v="0"/>
    <x v="0"/>
    <n v="1423630740"/>
    <n v="1418673307"/>
    <x v="0"/>
    <n v="35"/>
    <x v="0"/>
    <x v="6"/>
    <n v="1.2725"/>
    <x v="2672"/>
    <x v="1"/>
    <x v="6"/>
  </r>
  <r>
    <n v="3593"/>
    <x v="3591"/>
    <x v="3591"/>
    <n v="3000"/>
    <n v="3319"/>
    <x v="0"/>
    <x v="0"/>
    <x v="0"/>
    <n v="1420489560"/>
    <n v="1417469639"/>
    <x v="0"/>
    <n v="43"/>
    <x v="0"/>
    <x v="6"/>
    <n v="1.1063333333333334"/>
    <x v="2673"/>
    <x v="1"/>
    <x v="6"/>
  </r>
  <r>
    <n v="3594"/>
    <x v="3592"/>
    <x v="3592"/>
    <n v="1600"/>
    <n v="2015"/>
    <x v="0"/>
    <x v="0"/>
    <x v="0"/>
    <n v="1472952982"/>
    <n v="1470792982"/>
    <x v="0"/>
    <n v="36"/>
    <x v="0"/>
    <x v="6"/>
    <n v="1.2593749999999999"/>
    <x v="2674"/>
    <x v="1"/>
    <x v="6"/>
  </r>
  <r>
    <n v="3595"/>
    <x v="3593"/>
    <x v="3593"/>
    <n v="2600"/>
    <n v="3081"/>
    <x v="0"/>
    <x v="0"/>
    <x v="0"/>
    <n v="1426229940"/>
    <n v="1423959123"/>
    <x v="0"/>
    <n v="62"/>
    <x v="0"/>
    <x v="6"/>
    <n v="1.1850000000000001"/>
    <x v="2675"/>
    <x v="1"/>
    <x v="6"/>
  </r>
  <r>
    <n v="3596"/>
    <x v="3594"/>
    <x v="3594"/>
    <n v="1100"/>
    <n v="1185"/>
    <x v="0"/>
    <x v="5"/>
    <x v="5"/>
    <n v="1409072982"/>
    <n v="1407258582"/>
    <x v="0"/>
    <n v="15"/>
    <x v="0"/>
    <x v="6"/>
    <n v="1.0772727272727274"/>
    <x v="2676"/>
    <x v="1"/>
    <x v="6"/>
  </r>
  <r>
    <n v="3597"/>
    <x v="3595"/>
    <x v="3595"/>
    <n v="2500"/>
    <n v="2565"/>
    <x v="0"/>
    <x v="0"/>
    <x v="0"/>
    <n v="1456984740"/>
    <n v="1455717790"/>
    <x v="0"/>
    <n v="33"/>
    <x v="0"/>
    <x v="6"/>
    <n v="1.026"/>
    <x v="2677"/>
    <x v="1"/>
    <x v="6"/>
  </r>
  <r>
    <n v="3598"/>
    <x v="3596"/>
    <x v="3596"/>
    <n v="1000"/>
    <n v="1101"/>
    <x v="0"/>
    <x v="0"/>
    <x v="0"/>
    <n v="1409720340"/>
    <n v="1408129822"/>
    <x v="0"/>
    <n v="27"/>
    <x v="0"/>
    <x v="6"/>
    <n v="1.101"/>
    <x v="1148"/>
    <x v="1"/>
    <x v="6"/>
  </r>
  <r>
    <n v="3599"/>
    <x v="3597"/>
    <x v="3597"/>
    <n v="500"/>
    <n v="1010"/>
    <x v="0"/>
    <x v="0"/>
    <x v="0"/>
    <n v="1440892800"/>
    <n v="1438715077"/>
    <x v="0"/>
    <n v="17"/>
    <x v="0"/>
    <x v="6"/>
    <n v="2.02"/>
    <x v="2678"/>
    <x v="1"/>
    <x v="6"/>
  </r>
  <r>
    <n v="3600"/>
    <x v="3598"/>
    <x v="3598"/>
    <n v="10"/>
    <n v="13"/>
    <x v="0"/>
    <x v="0"/>
    <x v="0"/>
    <n v="1476390164"/>
    <n v="1473970964"/>
    <x v="0"/>
    <n v="4"/>
    <x v="0"/>
    <x v="6"/>
    <n v="1.3"/>
    <x v="2679"/>
    <x v="1"/>
    <x v="6"/>
  </r>
  <r>
    <n v="3601"/>
    <x v="3599"/>
    <x v="3599"/>
    <n v="2000"/>
    <n v="2087"/>
    <x v="0"/>
    <x v="1"/>
    <x v="1"/>
    <n v="1421452682"/>
    <n v="1418860682"/>
    <x v="0"/>
    <n v="53"/>
    <x v="0"/>
    <x v="6"/>
    <n v="1.0435000000000001"/>
    <x v="2680"/>
    <x v="1"/>
    <x v="6"/>
  </r>
  <r>
    <n v="3602"/>
    <x v="3600"/>
    <x v="3600"/>
    <n v="4000"/>
    <n v="4002"/>
    <x v="0"/>
    <x v="0"/>
    <x v="0"/>
    <n v="1463520479"/>
    <n v="1458336479"/>
    <x v="0"/>
    <n v="49"/>
    <x v="0"/>
    <x v="6"/>
    <n v="1.0004999999999999"/>
    <x v="2681"/>
    <x v="1"/>
    <x v="6"/>
  </r>
  <r>
    <n v="3603"/>
    <x v="3601"/>
    <x v="3601"/>
    <n v="1500"/>
    <n v="2560"/>
    <x v="0"/>
    <x v="0"/>
    <x v="0"/>
    <n v="1446759880"/>
    <n v="1444164280"/>
    <x v="0"/>
    <n v="57"/>
    <x v="0"/>
    <x v="6"/>
    <n v="1.7066666666666668"/>
    <x v="2682"/>
    <x v="1"/>
    <x v="6"/>
  </r>
  <r>
    <n v="3604"/>
    <x v="3602"/>
    <x v="3602"/>
    <n v="3000"/>
    <n v="3385"/>
    <x v="0"/>
    <x v="0"/>
    <x v="0"/>
    <n v="1461913140"/>
    <n v="1461370956"/>
    <x v="0"/>
    <n v="69"/>
    <x v="0"/>
    <x v="6"/>
    <n v="1.1283333333333334"/>
    <x v="2683"/>
    <x v="1"/>
    <x v="6"/>
  </r>
  <r>
    <n v="3605"/>
    <x v="3603"/>
    <x v="3603"/>
    <n v="250"/>
    <n v="460"/>
    <x v="0"/>
    <x v="1"/>
    <x v="1"/>
    <n v="1455390126"/>
    <n v="1452798126"/>
    <x v="0"/>
    <n v="15"/>
    <x v="0"/>
    <x v="6"/>
    <n v="1.84"/>
    <x v="76"/>
    <x v="1"/>
    <x v="6"/>
  </r>
  <r>
    <n v="3606"/>
    <x v="3604"/>
    <x v="3604"/>
    <n v="3000"/>
    <n v="3908"/>
    <x v="0"/>
    <x v="1"/>
    <x v="1"/>
    <n v="1471185057"/>
    <n v="1468593057"/>
    <x v="0"/>
    <n v="64"/>
    <x v="0"/>
    <x v="6"/>
    <n v="1.3026666666666666"/>
    <x v="2684"/>
    <x v="1"/>
    <x v="6"/>
  </r>
  <r>
    <n v="3607"/>
    <x v="3605"/>
    <x v="3605"/>
    <n v="550"/>
    <n v="580"/>
    <x v="0"/>
    <x v="1"/>
    <x v="1"/>
    <n v="1450137600"/>
    <n v="1448924882"/>
    <x v="0"/>
    <n v="20"/>
    <x v="0"/>
    <x v="6"/>
    <n v="1.0545454545454545"/>
    <x v="2109"/>
    <x v="1"/>
    <x v="6"/>
  </r>
  <r>
    <n v="3608"/>
    <x v="3606"/>
    <x v="3606"/>
    <n v="800"/>
    <n v="800"/>
    <x v="0"/>
    <x v="1"/>
    <x v="1"/>
    <n v="1466172000"/>
    <n v="1463418090"/>
    <x v="0"/>
    <n v="27"/>
    <x v="0"/>
    <x v="6"/>
    <n v="1"/>
    <x v="2685"/>
    <x v="1"/>
    <x v="6"/>
  </r>
  <r>
    <n v="3609"/>
    <x v="3607"/>
    <x v="3607"/>
    <n v="1960"/>
    <n v="3005"/>
    <x v="0"/>
    <x v="1"/>
    <x v="1"/>
    <n v="1459378085"/>
    <n v="1456789685"/>
    <x v="0"/>
    <n v="21"/>
    <x v="0"/>
    <x v="6"/>
    <n v="1.5331632653061225"/>
    <x v="2686"/>
    <x v="1"/>
    <x v="6"/>
  </r>
  <r>
    <n v="3610"/>
    <x v="3608"/>
    <x v="3608"/>
    <n v="1000"/>
    <n v="1623"/>
    <x v="0"/>
    <x v="1"/>
    <x v="1"/>
    <n v="1439806936"/>
    <n v="1437214936"/>
    <x v="0"/>
    <n v="31"/>
    <x v="0"/>
    <x v="6"/>
    <n v="1.623"/>
    <x v="2687"/>
    <x v="1"/>
    <x v="6"/>
  </r>
  <r>
    <n v="3611"/>
    <x v="3609"/>
    <x v="3609"/>
    <n v="2500"/>
    <n v="3400"/>
    <x v="0"/>
    <x v="1"/>
    <x v="1"/>
    <n v="1428483201"/>
    <n v="1425891201"/>
    <x v="0"/>
    <n v="51"/>
    <x v="0"/>
    <x v="6"/>
    <n v="1.36"/>
    <x v="590"/>
    <x v="1"/>
    <x v="6"/>
  </r>
  <r>
    <n v="3612"/>
    <x v="3610"/>
    <x v="3610"/>
    <n v="5000"/>
    <n v="7220"/>
    <x v="0"/>
    <x v="5"/>
    <x v="5"/>
    <n v="1402334811"/>
    <n v="1401470811"/>
    <x v="0"/>
    <n v="57"/>
    <x v="0"/>
    <x v="6"/>
    <n v="1.444"/>
    <x v="2688"/>
    <x v="1"/>
    <x v="6"/>
  </r>
  <r>
    <n v="3613"/>
    <x v="3611"/>
    <x v="3611"/>
    <n v="1250"/>
    <n v="1250"/>
    <x v="0"/>
    <x v="0"/>
    <x v="0"/>
    <n v="1403964574"/>
    <n v="1401372574"/>
    <x v="0"/>
    <n v="20"/>
    <x v="0"/>
    <x v="6"/>
    <n v="1"/>
    <x v="372"/>
    <x v="1"/>
    <x v="6"/>
  </r>
  <r>
    <n v="3614"/>
    <x v="3438"/>
    <x v="3612"/>
    <n v="2500"/>
    <n v="2520"/>
    <x v="0"/>
    <x v="0"/>
    <x v="0"/>
    <n v="1434675616"/>
    <n v="1432083616"/>
    <x v="0"/>
    <n v="71"/>
    <x v="0"/>
    <x v="6"/>
    <n v="1.008"/>
    <x v="2689"/>
    <x v="1"/>
    <x v="6"/>
  </r>
  <r>
    <n v="3615"/>
    <x v="3612"/>
    <x v="3613"/>
    <n v="2500"/>
    <n v="2670"/>
    <x v="0"/>
    <x v="1"/>
    <x v="1"/>
    <n v="1449756896"/>
    <n v="1447164896"/>
    <x v="0"/>
    <n v="72"/>
    <x v="0"/>
    <x v="6"/>
    <n v="1.0680000000000001"/>
    <x v="2690"/>
    <x v="1"/>
    <x v="6"/>
  </r>
  <r>
    <n v="3616"/>
    <x v="3613"/>
    <x v="3614"/>
    <n v="2500"/>
    <n v="3120"/>
    <x v="0"/>
    <x v="1"/>
    <x v="1"/>
    <n v="1426801664"/>
    <n v="1424213264"/>
    <x v="0"/>
    <n v="45"/>
    <x v="0"/>
    <x v="6"/>
    <n v="1.248"/>
    <x v="2691"/>
    <x v="1"/>
    <x v="6"/>
  </r>
  <r>
    <n v="3617"/>
    <x v="3614"/>
    <x v="3615"/>
    <n v="740"/>
    <n v="880"/>
    <x v="0"/>
    <x v="1"/>
    <x v="1"/>
    <n v="1488240000"/>
    <n v="1486996729"/>
    <x v="0"/>
    <n v="51"/>
    <x v="0"/>
    <x v="6"/>
    <n v="1.1891891891891893"/>
    <x v="2692"/>
    <x v="1"/>
    <x v="6"/>
  </r>
  <r>
    <n v="3618"/>
    <x v="3615"/>
    <x v="3616"/>
    <n v="2000"/>
    <n v="2020"/>
    <x v="0"/>
    <x v="1"/>
    <x v="1"/>
    <n v="1433343850"/>
    <n v="1430751850"/>
    <x v="0"/>
    <n v="56"/>
    <x v="0"/>
    <x v="6"/>
    <n v="1.01"/>
    <x v="2693"/>
    <x v="1"/>
    <x v="6"/>
  </r>
  <r>
    <n v="3619"/>
    <x v="3616"/>
    <x v="3617"/>
    <n v="1000"/>
    <n v="1130"/>
    <x v="0"/>
    <x v="0"/>
    <x v="0"/>
    <n v="1479592800"/>
    <n v="1476760226"/>
    <x v="0"/>
    <n v="17"/>
    <x v="0"/>
    <x v="6"/>
    <n v="1.1299999999999999"/>
    <x v="1167"/>
    <x v="1"/>
    <x v="6"/>
  </r>
  <r>
    <n v="3620"/>
    <x v="3617"/>
    <x v="3618"/>
    <n v="10500"/>
    <n v="11045"/>
    <x v="0"/>
    <x v="0"/>
    <x v="0"/>
    <n v="1425528000"/>
    <n v="1422916261"/>
    <x v="0"/>
    <n v="197"/>
    <x v="0"/>
    <x v="6"/>
    <n v="1.0519047619047619"/>
    <x v="2694"/>
    <x v="1"/>
    <x v="6"/>
  </r>
  <r>
    <n v="3621"/>
    <x v="3618"/>
    <x v="3619"/>
    <n v="3000"/>
    <n v="3292"/>
    <x v="0"/>
    <x v="0"/>
    <x v="0"/>
    <n v="1475269200"/>
    <n v="1473200844"/>
    <x v="0"/>
    <n v="70"/>
    <x v="0"/>
    <x v="6"/>
    <n v="1.0973333333333333"/>
    <x v="2695"/>
    <x v="1"/>
    <x v="6"/>
  </r>
  <r>
    <n v="3622"/>
    <x v="3619"/>
    <x v="3620"/>
    <n v="1000"/>
    <n v="1000.99"/>
    <x v="0"/>
    <x v="0"/>
    <x v="0"/>
    <n v="1411874580"/>
    <n v="1409030371"/>
    <x v="0"/>
    <n v="21"/>
    <x v="0"/>
    <x v="6"/>
    <n v="1.00099"/>
    <x v="2696"/>
    <x v="1"/>
    <x v="6"/>
  </r>
  <r>
    <n v="3623"/>
    <x v="3620"/>
    <x v="3621"/>
    <n v="2500"/>
    <n v="3000"/>
    <x v="0"/>
    <x v="0"/>
    <x v="0"/>
    <n v="1406358000"/>
    <n v="1404841270"/>
    <x v="0"/>
    <n v="34"/>
    <x v="0"/>
    <x v="6"/>
    <n v="1.2"/>
    <x v="2697"/>
    <x v="1"/>
    <x v="6"/>
  </r>
  <r>
    <n v="3624"/>
    <x v="3621"/>
    <x v="3622"/>
    <n v="3000"/>
    <n v="3148"/>
    <x v="0"/>
    <x v="0"/>
    <x v="0"/>
    <n v="1471977290"/>
    <n v="1466793290"/>
    <x v="0"/>
    <n v="39"/>
    <x v="0"/>
    <x v="6"/>
    <n v="1.0493333333333332"/>
    <x v="2698"/>
    <x v="1"/>
    <x v="6"/>
  </r>
  <r>
    <n v="3625"/>
    <x v="3622"/>
    <x v="3623"/>
    <n v="3000"/>
    <n v="3080"/>
    <x v="0"/>
    <x v="1"/>
    <x v="1"/>
    <n v="1435851577"/>
    <n v="1433259577"/>
    <x v="0"/>
    <n v="78"/>
    <x v="0"/>
    <x v="6"/>
    <n v="1.0266666666666666"/>
    <x v="2699"/>
    <x v="1"/>
    <x v="6"/>
  </r>
  <r>
    <n v="3626"/>
    <x v="3623"/>
    <x v="3624"/>
    <n v="4000"/>
    <n v="4073"/>
    <x v="0"/>
    <x v="1"/>
    <x v="1"/>
    <n v="1408204857"/>
    <n v="1406390457"/>
    <x v="0"/>
    <n v="48"/>
    <x v="0"/>
    <x v="6"/>
    <n v="1.0182500000000001"/>
    <x v="2700"/>
    <x v="1"/>
    <x v="6"/>
  </r>
  <r>
    <n v="3627"/>
    <x v="3624"/>
    <x v="3625"/>
    <n v="2000"/>
    <n v="2000"/>
    <x v="0"/>
    <x v="0"/>
    <x v="0"/>
    <n v="1463803140"/>
    <n v="1459446487"/>
    <x v="0"/>
    <n v="29"/>
    <x v="0"/>
    <x v="6"/>
    <n v="1"/>
    <x v="2701"/>
    <x v="1"/>
    <x v="6"/>
  </r>
  <r>
    <n v="3628"/>
    <x v="3625"/>
    <x v="3626"/>
    <n v="100000"/>
    <n v="0"/>
    <x v="2"/>
    <x v="0"/>
    <x v="0"/>
    <n v="1450040396"/>
    <n v="1444852796"/>
    <x v="0"/>
    <n v="0"/>
    <x v="1"/>
    <x v="40"/>
    <n v="0"/>
    <x v="121"/>
    <x v="1"/>
    <x v="40"/>
  </r>
  <r>
    <n v="3629"/>
    <x v="3626"/>
    <x v="3627"/>
    <n v="1000000"/>
    <n v="2"/>
    <x v="2"/>
    <x v="0"/>
    <x v="0"/>
    <n v="1462467600"/>
    <n v="1457403364"/>
    <x v="0"/>
    <n v="2"/>
    <x v="1"/>
    <x v="40"/>
    <n v="1.9999999999999999E-6"/>
    <x v="120"/>
    <x v="1"/>
    <x v="40"/>
  </r>
  <r>
    <n v="3630"/>
    <x v="3627"/>
    <x v="3628"/>
    <n v="3000"/>
    <n v="1"/>
    <x v="2"/>
    <x v="1"/>
    <x v="1"/>
    <n v="1417295990"/>
    <n v="1414700390"/>
    <x v="0"/>
    <n v="1"/>
    <x v="1"/>
    <x v="40"/>
    <n v="3.3333333333333332E-4"/>
    <x v="120"/>
    <x v="1"/>
    <x v="40"/>
  </r>
  <r>
    <n v="3631"/>
    <x v="3628"/>
    <x v="3629"/>
    <n v="17100"/>
    <n v="8725"/>
    <x v="2"/>
    <x v="0"/>
    <x v="0"/>
    <n v="1411444740"/>
    <n v="1409335497"/>
    <x v="0"/>
    <n v="59"/>
    <x v="1"/>
    <x v="40"/>
    <n v="0.51023391812865493"/>
    <x v="2702"/>
    <x v="1"/>
    <x v="40"/>
  </r>
  <r>
    <n v="3632"/>
    <x v="3629"/>
    <x v="3630"/>
    <n v="500"/>
    <n v="100"/>
    <x v="2"/>
    <x v="1"/>
    <x v="1"/>
    <n v="1416781749"/>
    <n v="1415053749"/>
    <x v="0"/>
    <n v="1"/>
    <x v="1"/>
    <x v="40"/>
    <n v="0.2"/>
    <x v="101"/>
    <x v="1"/>
    <x v="40"/>
  </r>
  <r>
    <n v="3633"/>
    <x v="3630"/>
    <x v="3631"/>
    <n v="5000"/>
    <n v="1762"/>
    <x v="2"/>
    <x v="0"/>
    <x v="0"/>
    <n v="1479517200"/>
    <n v="1475765867"/>
    <x v="0"/>
    <n v="31"/>
    <x v="1"/>
    <x v="40"/>
    <n v="0.35239999999999999"/>
    <x v="2703"/>
    <x v="1"/>
    <x v="40"/>
  </r>
  <r>
    <n v="3634"/>
    <x v="3631"/>
    <x v="3632"/>
    <n v="75000"/>
    <n v="3185"/>
    <x v="2"/>
    <x v="5"/>
    <x v="5"/>
    <n v="1484366340"/>
    <n v="1480219174"/>
    <x v="0"/>
    <n v="18"/>
    <x v="1"/>
    <x v="40"/>
    <n v="4.2466666666666666E-2"/>
    <x v="2704"/>
    <x v="1"/>
    <x v="40"/>
  </r>
  <r>
    <n v="3635"/>
    <x v="3632"/>
    <x v="3633"/>
    <n v="3500"/>
    <n v="1276"/>
    <x v="2"/>
    <x v="0"/>
    <x v="0"/>
    <n v="1461186676"/>
    <n v="1458594676"/>
    <x v="0"/>
    <n v="10"/>
    <x v="1"/>
    <x v="40"/>
    <n v="0.36457142857142855"/>
    <x v="2705"/>
    <x v="1"/>
    <x v="40"/>
  </r>
  <r>
    <n v="3636"/>
    <x v="3633"/>
    <x v="3634"/>
    <n v="150000"/>
    <n v="0"/>
    <x v="2"/>
    <x v="0"/>
    <x v="0"/>
    <n v="1442248829"/>
    <n v="1439224829"/>
    <x v="0"/>
    <n v="0"/>
    <x v="1"/>
    <x v="40"/>
    <n v="0"/>
    <x v="121"/>
    <x v="1"/>
    <x v="40"/>
  </r>
  <r>
    <n v="3637"/>
    <x v="3634"/>
    <x v="3635"/>
    <n v="3000"/>
    <n v="926"/>
    <x v="2"/>
    <x v="0"/>
    <x v="0"/>
    <n v="1420130935"/>
    <n v="1417538935"/>
    <x v="0"/>
    <n v="14"/>
    <x v="1"/>
    <x v="40"/>
    <n v="0.30866666666666664"/>
    <x v="2706"/>
    <x v="1"/>
    <x v="40"/>
  </r>
  <r>
    <n v="3638"/>
    <x v="3635"/>
    <x v="3636"/>
    <n v="3300"/>
    <n v="216"/>
    <x v="2"/>
    <x v="5"/>
    <x v="5"/>
    <n v="1429456132"/>
    <n v="1424275732"/>
    <x v="0"/>
    <n v="2"/>
    <x v="1"/>
    <x v="40"/>
    <n v="6.545454545454546E-2"/>
    <x v="1762"/>
    <x v="1"/>
    <x v="40"/>
  </r>
  <r>
    <n v="3639"/>
    <x v="3636"/>
    <x v="3637"/>
    <n v="25000"/>
    <n v="1"/>
    <x v="2"/>
    <x v="0"/>
    <x v="0"/>
    <n v="1475853060"/>
    <n v="1470672906"/>
    <x v="0"/>
    <n v="1"/>
    <x v="1"/>
    <x v="40"/>
    <n v="4.0000000000000003E-5"/>
    <x v="120"/>
    <x v="1"/>
    <x v="40"/>
  </r>
  <r>
    <n v="3640"/>
    <x v="3637"/>
    <x v="3638"/>
    <n v="1000"/>
    <n v="55"/>
    <x v="2"/>
    <x v="0"/>
    <x v="0"/>
    <n v="1431283530"/>
    <n v="1428691530"/>
    <x v="0"/>
    <n v="3"/>
    <x v="1"/>
    <x v="40"/>
    <n v="5.5E-2"/>
    <x v="1782"/>
    <x v="1"/>
    <x v="40"/>
  </r>
  <r>
    <n v="3641"/>
    <x v="3638"/>
    <x v="3639"/>
    <n v="3000"/>
    <n v="0"/>
    <x v="2"/>
    <x v="0"/>
    <x v="0"/>
    <n v="1412485200"/>
    <n v="1410966179"/>
    <x v="0"/>
    <n v="0"/>
    <x v="1"/>
    <x v="40"/>
    <n v="0"/>
    <x v="121"/>
    <x v="1"/>
    <x v="40"/>
  </r>
  <r>
    <n v="3642"/>
    <x v="3639"/>
    <x v="3640"/>
    <n v="700"/>
    <n v="15"/>
    <x v="2"/>
    <x v="12"/>
    <x v="3"/>
    <n v="1448902800"/>
    <n v="1445369727"/>
    <x v="0"/>
    <n v="2"/>
    <x v="1"/>
    <x v="40"/>
    <n v="2.1428571428571429E-2"/>
    <x v="507"/>
    <x v="1"/>
    <x v="40"/>
  </r>
  <r>
    <n v="3643"/>
    <x v="3640"/>
    <x v="3641"/>
    <n v="25000"/>
    <n v="0"/>
    <x v="2"/>
    <x v="0"/>
    <x v="0"/>
    <n v="1447734439"/>
    <n v="1444274839"/>
    <x v="0"/>
    <n v="0"/>
    <x v="1"/>
    <x v="40"/>
    <n v="0"/>
    <x v="121"/>
    <x v="1"/>
    <x v="40"/>
  </r>
  <r>
    <n v="3644"/>
    <x v="3641"/>
    <x v="3642"/>
    <n v="5000"/>
    <n v="821"/>
    <x v="2"/>
    <x v="0"/>
    <x v="0"/>
    <n v="1457413140"/>
    <n v="1454996887"/>
    <x v="0"/>
    <n v="12"/>
    <x v="1"/>
    <x v="40"/>
    <n v="0.16420000000000001"/>
    <x v="2707"/>
    <x v="1"/>
    <x v="40"/>
  </r>
  <r>
    <n v="3645"/>
    <x v="3642"/>
    <x v="3643"/>
    <n v="1000"/>
    <n v="1"/>
    <x v="2"/>
    <x v="5"/>
    <x v="5"/>
    <n v="1479773838"/>
    <n v="1477178238"/>
    <x v="0"/>
    <n v="1"/>
    <x v="1"/>
    <x v="40"/>
    <n v="1E-3"/>
    <x v="120"/>
    <x v="1"/>
    <x v="40"/>
  </r>
  <r>
    <n v="3646"/>
    <x v="3643"/>
    <x v="3644"/>
    <n v="10000"/>
    <n v="481"/>
    <x v="2"/>
    <x v="0"/>
    <x v="0"/>
    <n v="1434497400"/>
    <n v="1431770802"/>
    <x v="0"/>
    <n v="8"/>
    <x v="1"/>
    <x v="40"/>
    <n v="4.8099999999999997E-2"/>
    <x v="2708"/>
    <x v="1"/>
    <x v="40"/>
  </r>
  <r>
    <n v="3647"/>
    <x v="3644"/>
    <x v="3645"/>
    <n v="500"/>
    <n v="30"/>
    <x v="2"/>
    <x v="1"/>
    <x v="1"/>
    <n v="1475258327"/>
    <n v="1471370327"/>
    <x v="0"/>
    <n v="2"/>
    <x v="1"/>
    <x v="40"/>
    <n v="0.06"/>
    <x v="2"/>
    <x v="1"/>
    <x v="40"/>
  </r>
  <r>
    <n v="3648"/>
    <x v="3645"/>
    <x v="3646"/>
    <n v="40000"/>
    <n v="40153"/>
    <x v="0"/>
    <x v="0"/>
    <x v="0"/>
    <n v="1412492445"/>
    <n v="1409900445"/>
    <x v="0"/>
    <n v="73"/>
    <x v="0"/>
    <x v="6"/>
    <n v="1.003825"/>
    <x v="2709"/>
    <x v="1"/>
    <x v="6"/>
  </r>
  <r>
    <n v="3649"/>
    <x v="3646"/>
    <x v="3647"/>
    <n v="750"/>
    <n v="780"/>
    <x v="0"/>
    <x v="5"/>
    <x v="5"/>
    <n v="1402938394"/>
    <n v="1400691994"/>
    <x v="0"/>
    <n v="8"/>
    <x v="0"/>
    <x v="6"/>
    <n v="1.04"/>
    <x v="1188"/>
    <x v="1"/>
    <x v="6"/>
  </r>
  <r>
    <n v="3650"/>
    <x v="3647"/>
    <x v="3648"/>
    <n v="500"/>
    <n v="500"/>
    <x v="0"/>
    <x v="1"/>
    <x v="1"/>
    <n v="1454412584"/>
    <n v="1452598184"/>
    <x v="0"/>
    <n v="17"/>
    <x v="0"/>
    <x v="6"/>
    <n v="1"/>
    <x v="2116"/>
    <x v="1"/>
    <x v="6"/>
  </r>
  <r>
    <n v="3651"/>
    <x v="3648"/>
    <x v="3649"/>
    <n v="500"/>
    <n v="520"/>
    <x v="0"/>
    <x v="0"/>
    <x v="0"/>
    <n v="1407686340"/>
    <n v="1404833442"/>
    <x v="0"/>
    <n v="9"/>
    <x v="0"/>
    <x v="6"/>
    <n v="1.04"/>
    <x v="1377"/>
    <x v="1"/>
    <x v="6"/>
  </r>
  <r>
    <n v="3652"/>
    <x v="2866"/>
    <x v="3650"/>
    <n v="300"/>
    <n v="752"/>
    <x v="0"/>
    <x v="5"/>
    <x v="5"/>
    <n v="1472097540"/>
    <n v="1471188502"/>
    <x v="0"/>
    <n v="17"/>
    <x v="0"/>
    <x v="6"/>
    <n v="2.5066666666666668"/>
    <x v="2710"/>
    <x v="1"/>
    <x v="6"/>
  </r>
  <r>
    <n v="3653"/>
    <x v="3649"/>
    <x v="3651"/>
    <n v="2000"/>
    <n v="2010"/>
    <x v="0"/>
    <x v="1"/>
    <x v="1"/>
    <n v="1438764207"/>
    <n v="1436172207"/>
    <x v="0"/>
    <n v="33"/>
    <x v="0"/>
    <x v="6"/>
    <n v="1.0049999999999999"/>
    <x v="2711"/>
    <x v="1"/>
    <x v="6"/>
  </r>
  <r>
    <n v="3654"/>
    <x v="3650"/>
    <x v="3652"/>
    <n v="1500"/>
    <n v="2616"/>
    <x v="0"/>
    <x v="1"/>
    <x v="1"/>
    <n v="1459702800"/>
    <n v="1457690386"/>
    <x v="0"/>
    <n v="38"/>
    <x v="0"/>
    <x v="6"/>
    <n v="1.744"/>
    <x v="2712"/>
    <x v="1"/>
    <x v="6"/>
  </r>
  <r>
    <n v="3655"/>
    <x v="3651"/>
    <x v="3653"/>
    <n v="5000"/>
    <n v="5813"/>
    <x v="0"/>
    <x v="0"/>
    <x v="0"/>
    <n v="1437202740"/>
    <n v="1434654998"/>
    <x v="0"/>
    <n v="79"/>
    <x v="0"/>
    <x v="6"/>
    <n v="1.1626000000000001"/>
    <x v="2713"/>
    <x v="1"/>
    <x v="6"/>
  </r>
  <r>
    <n v="3656"/>
    <x v="3652"/>
    <x v="3654"/>
    <n v="5000"/>
    <n v="5291"/>
    <x v="0"/>
    <x v="16"/>
    <x v="11"/>
    <n v="1485989940"/>
    <n v="1483393836"/>
    <x v="0"/>
    <n v="46"/>
    <x v="0"/>
    <x v="6"/>
    <n v="1.0582"/>
    <x v="2714"/>
    <x v="1"/>
    <x v="6"/>
  </r>
  <r>
    <n v="3657"/>
    <x v="3653"/>
    <x v="3655"/>
    <n v="2000"/>
    <n v="2215"/>
    <x v="0"/>
    <x v="8"/>
    <x v="7"/>
    <n v="1464817320"/>
    <n v="1462806419"/>
    <x v="0"/>
    <n v="20"/>
    <x v="0"/>
    <x v="6"/>
    <n v="1.1074999999999999"/>
    <x v="2715"/>
    <x v="1"/>
    <x v="6"/>
  </r>
  <r>
    <n v="3658"/>
    <x v="3654"/>
    <x v="3656"/>
    <n v="1500"/>
    <n v="1510"/>
    <x v="0"/>
    <x v="0"/>
    <x v="0"/>
    <n v="1404273540"/>
    <n v="1400272580"/>
    <x v="0"/>
    <n v="20"/>
    <x v="0"/>
    <x v="6"/>
    <n v="1.0066666666666666"/>
    <x v="2716"/>
    <x v="1"/>
    <x v="6"/>
  </r>
  <r>
    <n v="3659"/>
    <x v="3655"/>
    <x v="3657"/>
    <n v="3000"/>
    <n v="3061"/>
    <x v="0"/>
    <x v="0"/>
    <x v="0"/>
    <n v="1426775940"/>
    <n v="1424414350"/>
    <x v="0"/>
    <n v="13"/>
    <x v="0"/>
    <x v="6"/>
    <n v="1.0203333333333333"/>
    <x v="2717"/>
    <x v="1"/>
    <x v="6"/>
  </r>
  <r>
    <n v="3660"/>
    <x v="3656"/>
    <x v="3658"/>
    <n v="250"/>
    <n v="250"/>
    <x v="0"/>
    <x v="1"/>
    <x v="1"/>
    <n v="1419368925"/>
    <n v="1417208925"/>
    <x v="0"/>
    <n v="22"/>
    <x v="0"/>
    <x v="6"/>
    <n v="1"/>
    <x v="2718"/>
    <x v="1"/>
    <x v="6"/>
  </r>
  <r>
    <n v="3661"/>
    <x v="3657"/>
    <x v="3659"/>
    <n v="3000"/>
    <n v="3330"/>
    <x v="0"/>
    <x v="0"/>
    <x v="0"/>
    <n v="1460260800"/>
    <n v="1458336672"/>
    <x v="0"/>
    <n v="36"/>
    <x v="0"/>
    <x v="6"/>
    <n v="1.1100000000000001"/>
    <x v="2719"/>
    <x v="1"/>
    <x v="6"/>
  </r>
  <r>
    <n v="3662"/>
    <x v="3658"/>
    <x v="3660"/>
    <n v="8000"/>
    <n v="8114"/>
    <x v="0"/>
    <x v="5"/>
    <x v="5"/>
    <n v="1427775414"/>
    <n v="1425187014"/>
    <x v="0"/>
    <n v="40"/>
    <x v="0"/>
    <x v="6"/>
    <n v="1.0142500000000001"/>
    <x v="2720"/>
    <x v="1"/>
    <x v="6"/>
  </r>
  <r>
    <n v="3663"/>
    <x v="3659"/>
    <x v="3661"/>
    <n v="225"/>
    <n v="234"/>
    <x v="0"/>
    <x v="1"/>
    <x v="1"/>
    <n v="1482321030"/>
    <n v="1477133430"/>
    <x v="0"/>
    <n v="9"/>
    <x v="0"/>
    <x v="6"/>
    <n v="1.04"/>
    <x v="438"/>
    <x v="1"/>
    <x v="6"/>
  </r>
  <r>
    <n v="3664"/>
    <x v="3660"/>
    <x v="3662"/>
    <n v="800"/>
    <n v="875"/>
    <x v="0"/>
    <x v="0"/>
    <x v="0"/>
    <n v="1466056689"/>
    <n v="1464847089"/>
    <x v="0"/>
    <n v="19"/>
    <x v="0"/>
    <x v="6"/>
    <n v="1.09375"/>
    <x v="2721"/>
    <x v="1"/>
    <x v="6"/>
  </r>
  <r>
    <n v="3665"/>
    <x v="3661"/>
    <x v="3663"/>
    <n v="620"/>
    <n v="714"/>
    <x v="0"/>
    <x v="6"/>
    <x v="3"/>
    <n v="1446062040"/>
    <n v="1445109822"/>
    <x v="0"/>
    <n v="14"/>
    <x v="0"/>
    <x v="6"/>
    <n v="1.1516129032258065"/>
    <x v="2722"/>
    <x v="1"/>
    <x v="6"/>
  </r>
  <r>
    <n v="3666"/>
    <x v="3662"/>
    <x v="3664"/>
    <n v="1200"/>
    <n v="1200"/>
    <x v="0"/>
    <x v="0"/>
    <x v="0"/>
    <n v="1406185200"/>
    <n v="1404337382"/>
    <x v="0"/>
    <n v="38"/>
    <x v="0"/>
    <x v="6"/>
    <n v="1"/>
    <x v="2723"/>
    <x v="1"/>
    <x v="6"/>
  </r>
  <r>
    <n v="3667"/>
    <x v="3663"/>
    <x v="3665"/>
    <n v="3000"/>
    <n v="3095.11"/>
    <x v="0"/>
    <x v="1"/>
    <x v="1"/>
    <n v="1437261419"/>
    <n v="1434669419"/>
    <x v="0"/>
    <n v="58"/>
    <x v="0"/>
    <x v="6"/>
    <n v="1.0317033333333334"/>
    <x v="2724"/>
    <x v="1"/>
    <x v="6"/>
  </r>
  <r>
    <n v="3668"/>
    <x v="3664"/>
    <x v="3666"/>
    <n v="1000"/>
    <n v="1035"/>
    <x v="0"/>
    <x v="0"/>
    <x v="0"/>
    <n v="1437676380"/>
    <n v="1435670452"/>
    <x v="0"/>
    <n v="28"/>
    <x v="0"/>
    <x v="6"/>
    <n v="1.0349999999999999"/>
    <x v="2725"/>
    <x v="1"/>
    <x v="6"/>
  </r>
  <r>
    <n v="3669"/>
    <x v="3665"/>
    <x v="3667"/>
    <n v="1000"/>
    <n v="1382"/>
    <x v="0"/>
    <x v="1"/>
    <x v="1"/>
    <n v="1434039137"/>
    <n v="1431447137"/>
    <x v="0"/>
    <n v="17"/>
    <x v="0"/>
    <x v="6"/>
    <n v="1.3819999999999999"/>
    <x v="2726"/>
    <x v="1"/>
    <x v="6"/>
  </r>
  <r>
    <n v="3670"/>
    <x v="3666"/>
    <x v="3668"/>
    <n v="220"/>
    <n v="241"/>
    <x v="0"/>
    <x v="1"/>
    <x v="1"/>
    <n v="1433113200"/>
    <n v="1431951611"/>
    <x v="0"/>
    <n v="12"/>
    <x v="0"/>
    <x v="6"/>
    <n v="1.0954545454545455"/>
    <x v="2727"/>
    <x v="1"/>
    <x v="6"/>
  </r>
  <r>
    <n v="3671"/>
    <x v="3667"/>
    <x v="3669"/>
    <n v="3500"/>
    <n v="3530"/>
    <x v="0"/>
    <x v="0"/>
    <x v="0"/>
    <n v="1405915140"/>
    <n v="1404140667"/>
    <x v="0"/>
    <n v="40"/>
    <x v="0"/>
    <x v="6"/>
    <n v="1.0085714285714287"/>
    <x v="2728"/>
    <x v="1"/>
    <x v="6"/>
  </r>
  <r>
    <n v="3672"/>
    <x v="3668"/>
    <x v="3670"/>
    <n v="3000"/>
    <n v="3046"/>
    <x v="0"/>
    <x v="1"/>
    <x v="1"/>
    <n v="1411771384"/>
    <n v="1409179384"/>
    <x v="0"/>
    <n v="57"/>
    <x v="0"/>
    <x v="6"/>
    <n v="1.0153333333333334"/>
    <x v="2729"/>
    <x v="1"/>
    <x v="6"/>
  </r>
  <r>
    <n v="3673"/>
    <x v="3669"/>
    <x v="3671"/>
    <n v="4000"/>
    <n v="4545"/>
    <x v="0"/>
    <x v="1"/>
    <x v="1"/>
    <n v="1415191920"/>
    <n v="1412233497"/>
    <x v="0"/>
    <n v="114"/>
    <x v="0"/>
    <x v="6"/>
    <n v="1.13625"/>
    <x v="2730"/>
    <x v="1"/>
    <x v="6"/>
  </r>
  <r>
    <n v="3674"/>
    <x v="3670"/>
    <x v="3672"/>
    <n v="4500"/>
    <n v="4500"/>
    <x v="0"/>
    <x v="12"/>
    <x v="3"/>
    <n v="1472936229"/>
    <n v="1467752229"/>
    <x v="0"/>
    <n v="31"/>
    <x v="0"/>
    <x v="6"/>
    <n v="1"/>
    <x v="2731"/>
    <x v="1"/>
    <x v="6"/>
  </r>
  <r>
    <n v="3675"/>
    <x v="3671"/>
    <x v="3673"/>
    <n v="50"/>
    <n v="70"/>
    <x v="0"/>
    <x v="1"/>
    <x v="1"/>
    <n v="1463353200"/>
    <n v="1462285182"/>
    <x v="0"/>
    <n v="3"/>
    <x v="0"/>
    <x v="6"/>
    <n v="1.4"/>
    <x v="463"/>
    <x v="1"/>
    <x v="6"/>
  </r>
  <r>
    <n v="3676"/>
    <x v="3672"/>
    <x v="3674"/>
    <n v="800"/>
    <n v="1030"/>
    <x v="0"/>
    <x v="0"/>
    <x v="0"/>
    <n v="1410550484"/>
    <n v="1408995284"/>
    <x v="0"/>
    <n v="16"/>
    <x v="0"/>
    <x v="6"/>
    <n v="1.2875000000000001"/>
    <x v="2732"/>
    <x v="1"/>
    <x v="6"/>
  </r>
  <r>
    <n v="3677"/>
    <x v="3673"/>
    <x v="3675"/>
    <n v="12000"/>
    <n v="12348.5"/>
    <x v="0"/>
    <x v="0"/>
    <x v="0"/>
    <n v="1404359940"/>
    <n v="1402580818"/>
    <x v="0"/>
    <n v="199"/>
    <x v="0"/>
    <x v="6"/>
    <n v="1.0290416666666666"/>
    <x v="2733"/>
    <x v="1"/>
    <x v="6"/>
  </r>
  <r>
    <n v="3678"/>
    <x v="3674"/>
    <x v="3676"/>
    <n v="2000"/>
    <n v="2050"/>
    <x v="0"/>
    <x v="1"/>
    <x v="1"/>
    <n v="1433076298"/>
    <n v="1430052298"/>
    <x v="0"/>
    <n v="31"/>
    <x v="0"/>
    <x v="6"/>
    <n v="1.0249999999999999"/>
    <x v="2734"/>
    <x v="1"/>
    <x v="6"/>
  </r>
  <r>
    <n v="3679"/>
    <x v="3675"/>
    <x v="3677"/>
    <n v="2000"/>
    <n v="2202"/>
    <x v="0"/>
    <x v="0"/>
    <x v="0"/>
    <n v="1404190740"/>
    <n v="1401214581"/>
    <x v="0"/>
    <n v="30"/>
    <x v="0"/>
    <x v="6"/>
    <n v="1.101"/>
    <x v="2735"/>
    <x v="1"/>
    <x v="6"/>
  </r>
  <r>
    <n v="3680"/>
    <x v="3676"/>
    <x v="3678"/>
    <n v="3000"/>
    <n v="3383"/>
    <x v="0"/>
    <x v="0"/>
    <x v="0"/>
    <n v="1475664834"/>
    <n v="1473850434"/>
    <x v="0"/>
    <n v="34"/>
    <x v="0"/>
    <x v="6"/>
    <n v="1.1276666666666666"/>
    <x v="2736"/>
    <x v="1"/>
    <x v="6"/>
  </r>
  <r>
    <n v="3681"/>
    <x v="3677"/>
    <x v="3679"/>
    <n v="1000"/>
    <n v="1119"/>
    <x v="0"/>
    <x v="0"/>
    <x v="0"/>
    <n v="1452872290"/>
    <n v="1452008290"/>
    <x v="0"/>
    <n v="18"/>
    <x v="0"/>
    <x v="6"/>
    <n v="1.119"/>
    <x v="1050"/>
    <x v="1"/>
    <x v="6"/>
  </r>
  <r>
    <n v="3682"/>
    <x v="3678"/>
    <x v="3680"/>
    <n v="3000"/>
    <n v="4176"/>
    <x v="0"/>
    <x v="0"/>
    <x v="0"/>
    <n v="1402901940"/>
    <n v="1399998418"/>
    <x v="0"/>
    <n v="67"/>
    <x v="0"/>
    <x v="6"/>
    <n v="1.3919999999999999"/>
    <x v="2737"/>
    <x v="1"/>
    <x v="6"/>
  </r>
  <r>
    <n v="3683"/>
    <x v="3679"/>
    <x v="3681"/>
    <n v="3500"/>
    <n v="3880"/>
    <x v="0"/>
    <x v="0"/>
    <x v="0"/>
    <n v="1476931696"/>
    <n v="1474339696"/>
    <x v="0"/>
    <n v="66"/>
    <x v="0"/>
    <x v="6"/>
    <n v="1.1085714285714285"/>
    <x v="2738"/>
    <x v="1"/>
    <x v="6"/>
  </r>
  <r>
    <n v="3684"/>
    <x v="3680"/>
    <x v="3682"/>
    <n v="750"/>
    <n v="1043"/>
    <x v="0"/>
    <x v="0"/>
    <x v="0"/>
    <n v="1441167586"/>
    <n v="1438575586"/>
    <x v="0"/>
    <n v="23"/>
    <x v="0"/>
    <x v="6"/>
    <n v="1.3906666666666667"/>
    <x v="2739"/>
    <x v="1"/>
    <x v="6"/>
  </r>
  <r>
    <n v="3685"/>
    <x v="3681"/>
    <x v="3683"/>
    <n v="5000"/>
    <n v="5285"/>
    <x v="0"/>
    <x v="0"/>
    <x v="0"/>
    <n v="1400533200"/>
    <n v="1398348859"/>
    <x v="0"/>
    <n v="126"/>
    <x v="0"/>
    <x v="6"/>
    <n v="1.0569999999999999"/>
    <x v="17"/>
    <x v="1"/>
    <x v="6"/>
  </r>
  <r>
    <n v="3686"/>
    <x v="3682"/>
    <x v="3684"/>
    <n v="350"/>
    <n v="355"/>
    <x v="0"/>
    <x v="0"/>
    <x v="0"/>
    <n v="1440820740"/>
    <n v="1439567660"/>
    <x v="0"/>
    <n v="6"/>
    <x v="0"/>
    <x v="6"/>
    <n v="1.0142857142857142"/>
    <x v="2740"/>
    <x v="1"/>
    <x v="6"/>
  </r>
  <r>
    <n v="3687"/>
    <x v="3683"/>
    <x v="3685"/>
    <n v="5000"/>
    <n v="5012.25"/>
    <x v="0"/>
    <x v="0"/>
    <x v="0"/>
    <n v="1403846055"/>
    <n v="1401254055"/>
    <x v="0"/>
    <n v="25"/>
    <x v="0"/>
    <x v="6"/>
    <n v="1.0024500000000001"/>
    <x v="2741"/>
    <x v="1"/>
    <x v="6"/>
  </r>
  <r>
    <n v="3688"/>
    <x v="3684"/>
    <x v="3686"/>
    <n v="3000"/>
    <n v="3275"/>
    <x v="0"/>
    <x v="1"/>
    <x v="1"/>
    <n v="1407524004"/>
    <n v="1404932004"/>
    <x v="0"/>
    <n v="39"/>
    <x v="0"/>
    <x v="6"/>
    <n v="1.0916666666666666"/>
    <x v="2742"/>
    <x v="1"/>
    <x v="6"/>
  </r>
  <r>
    <n v="3689"/>
    <x v="3685"/>
    <x v="3687"/>
    <n v="3000"/>
    <n v="3550"/>
    <x v="0"/>
    <x v="0"/>
    <x v="0"/>
    <n v="1434925500"/>
    <n v="1432410639"/>
    <x v="0"/>
    <n v="62"/>
    <x v="0"/>
    <x v="6"/>
    <n v="1.1833333333333333"/>
    <x v="2743"/>
    <x v="1"/>
    <x v="6"/>
  </r>
  <r>
    <n v="3690"/>
    <x v="3686"/>
    <x v="3688"/>
    <n v="1500"/>
    <n v="1800"/>
    <x v="0"/>
    <x v="0"/>
    <x v="0"/>
    <n v="1417101683"/>
    <n v="1414506083"/>
    <x v="0"/>
    <n v="31"/>
    <x v="0"/>
    <x v="6"/>
    <n v="1.2"/>
    <x v="2744"/>
    <x v="1"/>
    <x v="6"/>
  </r>
  <r>
    <n v="3691"/>
    <x v="3687"/>
    <x v="3689"/>
    <n v="40000"/>
    <n v="51184"/>
    <x v="0"/>
    <x v="0"/>
    <x v="0"/>
    <n v="1425272340"/>
    <n v="1421426929"/>
    <x v="0"/>
    <n v="274"/>
    <x v="0"/>
    <x v="6"/>
    <n v="1.2796000000000001"/>
    <x v="2745"/>
    <x v="1"/>
    <x v="6"/>
  </r>
  <r>
    <n v="3692"/>
    <x v="3688"/>
    <x v="3690"/>
    <n v="1000"/>
    <n v="1260"/>
    <x v="0"/>
    <x v="0"/>
    <x v="0"/>
    <n v="1411084800"/>
    <n v="1410304179"/>
    <x v="0"/>
    <n v="17"/>
    <x v="0"/>
    <x v="6"/>
    <n v="1.26"/>
    <x v="2746"/>
    <x v="1"/>
    <x v="6"/>
  </r>
  <r>
    <n v="3693"/>
    <x v="3689"/>
    <x v="3691"/>
    <n v="333"/>
    <n v="430"/>
    <x v="0"/>
    <x v="1"/>
    <x v="1"/>
    <n v="1448922600"/>
    <n v="1446352529"/>
    <x v="0"/>
    <n v="14"/>
    <x v="0"/>
    <x v="6"/>
    <n v="1.2912912912912913"/>
    <x v="2747"/>
    <x v="1"/>
    <x v="6"/>
  </r>
  <r>
    <n v="3694"/>
    <x v="3690"/>
    <x v="3692"/>
    <n v="3500"/>
    <n v="3760"/>
    <x v="0"/>
    <x v="0"/>
    <x v="0"/>
    <n v="1465178400"/>
    <n v="1461985967"/>
    <x v="0"/>
    <n v="60"/>
    <x v="0"/>
    <x v="6"/>
    <n v="1.0742857142857143"/>
    <x v="2748"/>
    <x v="1"/>
    <x v="6"/>
  </r>
  <r>
    <n v="3695"/>
    <x v="3691"/>
    <x v="3693"/>
    <n v="4000"/>
    <n v="4005"/>
    <x v="0"/>
    <x v="0"/>
    <x v="0"/>
    <n v="1421009610"/>
    <n v="1419281610"/>
    <x v="0"/>
    <n v="33"/>
    <x v="0"/>
    <x v="6"/>
    <n v="1.00125"/>
    <x v="2749"/>
    <x v="1"/>
    <x v="6"/>
  </r>
  <r>
    <n v="3696"/>
    <x v="3692"/>
    <x v="3694"/>
    <n v="2000"/>
    <n v="3100"/>
    <x v="0"/>
    <x v="1"/>
    <x v="1"/>
    <n v="1423838916"/>
    <n v="1418654916"/>
    <x v="0"/>
    <n v="78"/>
    <x v="0"/>
    <x v="6"/>
    <n v="1.55"/>
    <x v="2750"/>
    <x v="1"/>
    <x v="6"/>
  </r>
  <r>
    <n v="3697"/>
    <x v="3693"/>
    <x v="3695"/>
    <n v="2000"/>
    <n v="2160"/>
    <x v="0"/>
    <x v="1"/>
    <x v="1"/>
    <n v="1462878648"/>
    <n v="1461064248"/>
    <x v="0"/>
    <n v="30"/>
    <x v="0"/>
    <x v="6"/>
    <n v="1.08"/>
    <x v="2751"/>
    <x v="1"/>
    <x v="6"/>
  </r>
  <r>
    <n v="3698"/>
    <x v="3694"/>
    <x v="3696"/>
    <n v="5000"/>
    <n v="5526"/>
    <x v="0"/>
    <x v="0"/>
    <x v="0"/>
    <n v="1456946487"/>
    <n v="1454354487"/>
    <x v="0"/>
    <n v="136"/>
    <x v="0"/>
    <x v="6"/>
    <n v="1.1052"/>
    <x v="2752"/>
    <x v="1"/>
    <x v="6"/>
  </r>
  <r>
    <n v="3699"/>
    <x v="3695"/>
    <x v="3697"/>
    <n v="2500"/>
    <n v="2520"/>
    <x v="0"/>
    <x v="0"/>
    <x v="0"/>
    <n v="1413383216"/>
    <n v="1410791216"/>
    <x v="0"/>
    <n v="40"/>
    <x v="0"/>
    <x v="6"/>
    <n v="1.008"/>
    <x v="2111"/>
    <x v="1"/>
    <x v="6"/>
  </r>
  <r>
    <n v="3700"/>
    <x v="3696"/>
    <x v="3698"/>
    <n v="500"/>
    <n v="606"/>
    <x v="0"/>
    <x v="0"/>
    <x v="0"/>
    <n v="1412092800"/>
    <n v="1409493800"/>
    <x v="0"/>
    <n v="18"/>
    <x v="0"/>
    <x v="6"/>
    <n v="1.212"/>
    <x v="2417"/>
    <x v="1"/>
    <x v="6"/>
  </r>
  <r>
    <n v="3701"/>
    <x v="3697"/>
    <x v="3699"/>
    <n v="1500"/>
    <n v="1505"/>
    <x v="0"/>
    <x v="1"/>
    <x v="1"/>
    <n v="1433422793"/>
    <n v="1430830793"/>
    <x v="0"/>
    <n v="39"/>
    <x v="0"/>
    <x v="6"/>
    <n v="1.0033333333333334"/>
    <x v="2753"/>
    <x v="1"/>
    <x v="6"/>
  </r>
  <r>
    <n v="3702"/>
    <x v="3698"/>
    <x v="3700"/>
    <n v="3000"/>
    <n v="3275"/>
    <x v="0"/>
    <x v="1"/>
    <x v="1"/>
    <n v="1468191540"/>
    <n v="1464958484"/>
    <x v="0"/>
    <n v="21"/>
    <x v="0"/>
    <x v="6"/>
    <n v="1.0916666666666666"/>
    <x v="2754"/>
    <x v="1"/>
    <x v="6"/>
  </r>
  <r>
    <n v="3703"/>
    <x v="3699"/>
    <x v="3701"/>
    <n v="1050"/>
    <n v="1296"/>
    <x v="0"/>
    <x v="0"/>
    <x v="0"/>
    <n v="1471071540"/>
    <n v="1467720388"/>
    <x v="0"/>
    <n v="30"/>
    <x v="0"/>
    <x v="6"/>
    <n v="1.2342857142857142"/>
    <x v="2755"/>
    <x v="1"/>
    <x v="6"/>
  </r>
  <r>
    <n v="3704"/>
    <x v="3700"/>
    <x v="3702"/>
    <n v="300"/>
    <n v="409.01"/>
    <x v="0"/>
    <x v="1"/>
    <x v="1"/>
    <n v="1464712394"/>
    <n v="1459528394"/>
    <x v="0"/>
    <n v="27"/>
    <x v="0"/>
    <x v="6"/>
    <n v="1.3633666666666666"/>
    <x v="2756"/>
    <x v="1"/>
    <x v="6"/>
  </r>
  <r>
    <n v="3705"/>
    <x v="3701"/>
    <x v="3703"/>
    <n v="2827"/>
    <n v="2925"/>
    <x v="0"/>
    <x v="0"/>
    <x v="0"/>
    <n v="1403546400"/>
    <n v="1401714114"/>
    <x v="0"/>
    <n v="35"/>
    <x v="0"/>
    <x v="6"/>
    <n v="1.0346657233816767"/>
    <x v="1911"/>
    <x v="1"/>
    <x v="6"/>
  </r>
  <r>
    <n v="3706"/>
    <x v="3702"/>
    <x v="3704"/>
    <n v="1500"/>
    <n v="1820"/>
    <x v="0"/>
    <x v="0"/>
    <x v="0"/>
    <n v="1410558949"/>
    <n v="1409262949"/>
    <x v="0"/>
    <n v="13"/>
    <x v="0"/>
    <x v="6"/>
    <n v="1.2133333333333334"/>
    <x v="2757"/>
    <x v="1"/>
    <x v="6"/>
  </r>
  <r>
    <n v="3707"/>
    <x v="3703"/>
    <x v="3705"/>
    <n v="1000"/>
    <n v="1860"/>
    <x v="0"/>
    <x v="0"/>
    <x v="0"/>
    <n v="1469165160"/>
    <n v="1467335378"/>
    <x v="0"/>
    <n v="23"/>
    <x v="0"/>
    <x v="6"/>
    <n v="1.86"/>
    <x v="2758"/>
    <x v="1"/>
    <x v="6"/>
  </r>
  <r>
    <n v="3708"/>
    <x v="3704"/>
    <x v="3706"/>
    <n v="700"/>
    <n v="2100"/>
    <x v="0"/>
    <x v="0"/>
    <x v="0"/>
    <n v="1404444286"/>
    <n v="1403234686"/>
    <x v="0"/>
    <n v="39"/>
    <x v="0"/>
    <x v="6"/>
    <n v="3"/>
    <x v="2759"/>
    <x v="1"/>
    <x v="6"/>
  </r>
  <r>
    <n v="3709"/>
    <x v="3705"/>
    <x v="3707"/>
    <n v="1000"/>
    <n v="1082.5"/>
    <x v="0"/>
    <x v="1"/>
    <x v="1"/>
    <n v="1403715546"/>
    <n v="1401123546"/>
    <x v="0"/>
    <n v="35"/>
    <x v="0"/>
    <x v="6"/>
    <n v="1.0825"/>
    <x v="2760"/>
    <x v="1"/>
    <x v="6"/>
  </r>
  <r>
    <n v="3710"/>
    <x v="3706"/>
    <x v="3708"/>
    <n v="1300"/>
    <n v="1835"/>
    <x v="0"/>
    <x v="0"/>
    <x v="0"/>
    <n v="1428068988"/>
    <n v="1425908988"/>
    <x v="0"/>
    <n v="27"/>
    <x v="0"/>
    <x v="6"/>
    <n v="1.4115384615384616"/>
    <x v="2761"/>
    <x v="1"/>
    <x v="6"/>
  </r>
  <r>
    <n v="3711"/>
    <x v="3707"/>
    <x v="3709"/>
    <n v="500"/>
    <n v="570"/>
    <x v="0"/>
    <x v="0"/>
    <x v="0"/>
    <n v="1402848000"/>
    <n v="1400606573"/>
    <x v="0"/>
    <n v="21"/>
    <x v="0"/>
    <x v="6"/>
    <n v="1.1399999999999999"/>
    <x v="2762"/>
    <x v="1"/>
    <x v="6"/>
  </r>
  <r>
    <n v="3712"/>
    <x v="3708"/>
    <x v="3710"/>
    <n v="7500"/>
    <n v="11530"/>
    <x v="0"/>
    <x v="0"/>
    <x v="0"/>
    <n v="1433055540"/>
    <n v="1431230867"/>
    <x v="0"/>
    <n v="104"/>
    <x v="0"/>
    <x v="6"/>
    <n v="1.5373333333333334"/>
    <x v="2763"/>
    <x v="1"/>
    <x v="6"/>
  </r>
  <r>
    <n v="3713"/>
    <x v="3709"/>
    <x v="3711"/>
    <n v="2000"/>
    <n v="2030"/>
    <x v="0"/>
    <x v="0"/>
    <x v="0"/>
    <n v="1465062166"/>
    <n v="1463334166"/>
    <x v="0"/>
    <n v="19"/>
    <x v="0"/>
    <x v="6"/>
    <n v="1.0149999999999999"/>
    <x v="2764"/>
    <x v="1"/>
    <x v="6"/>
  </r>
  <r>
    <n v="3714"/>
    <x v="3710"/>
    <x v="3712"/>
    <n v="10000"/>
    <n v="10235"/>
    <x v="0"/>
    <x v="0"/>
    <x v="0"/>
    <n v="1432612740"/>
    <n v="1429881667"/>
    <x v="0"/>
    <n v="97"/>
    <x v="0"/>
    <x v="6"/>
    <n v="1.0235000000000001"/>
    <x v="2765"/>
    <x v="1"/>
    <x v="6"/>
  </r>
  <r>
    <n v="3715"/>
    <x v="3711"/>
    <x v="3713"/>
    <n v="3500"/>
    <n v="3590"/>
    <x v="0"/>
    <x v="1"/>
    <x v="1"/>
    <n v="1427806320"/>
    <n v="1422834819"/>
    <x v="0"/>
    <n v="27"/>
    <x v="0"/>
    <x v="6"/>
    <n v="1.0257142857142858"/>
    <x v="2766"/>
    <x v="1"/>
    <x v="6"/>
  </r>
  <r>
    <n v="3716"/>
    <x v="3712"/>
    <x v="3714"/>
    <n v="800"/>
    <n v="1246"/>
    <x v="0"/>
    <x v="0"/>
    <x v="0"/>
    <n v="1453411109"/>
    <n v="1450819109"/>
    <x v="0"/>
    <n v="24"/>
    <x v="0"/>
    <x v="6"/>
    <n v="1.5575000000000001"/>
    <x v="2767"/>
    <x v="1"/>
    <x v="6"/>
  </r>
  <r>
    <n v="3717"/>
    <x v="3713"/>
    <x v="3715"/>
    <n v="4000"/>
    <n v="4030"/>
    <x v="0"/>
    <x v="1"/>
    <x v="1"/>
    <n v="1431204449"/>
    <n v="1428526049"/>
    <x v="0"/>
    <n v="13"/>
    <x v="0"/>
    <x v="6"/>
    <n v="1.0075000000000001"/>
    <x v="2768"/>
    <x v="1"/>
    <x v="6"/>
  </r>
  <r>
    <n v="3718"/>
    <x v="3714"/>
    <x v="3716"/>
    <n v="500"/>
    <n v="1197"/>
    <x v="0"/>
    <x v="1"/>
    <x v="1"/>
    <n v="1425057075"/>
    <n v="1422465075"/>
    <x v="0"/>
    <n v="46"/>
    <x v="0"/>
    <x v="6"/>
    <n v="2.3940000000000001"/>
    <x v="2769"/>
    <x v="1"/>
    <x v="6"/>
  </r>
  <r>
    <n v="3719"/>
    <x v="3715"/>
    <x v="3717"/>
    <n v="200"/>
    <n v="420"/>
    <x v="0"/>
    <x v="1"/>
    <x v="1"/>
    <n v="1434994266"/>
    <n v="1432402266"/>
    <x v="0"/>
    <n v="4"/>
    <x v="0"/>
    <x v="6"/>
    <n v="2.1"/>
    <x v="2600"/>
    <x v="1"/>
    <x v="6"/>
  </r>
  <r>
    <n v="3720"/>
    <x v="3716"/>
    <x v="3718"/>
    <n v="3300"/>
    <n v="3449"/>
    <x v="0"/>
    <x v="0"/>
    <x v="0"/>
    <n v="1435881006"/>
    <n v="1433980206"/>
    <x v="0"/>
    <n v="40"/>
    <x v="0"/>
    <x v="6"/>
    <n v="1.0451515151515152"/>
    <x v="2770"/>
    <x v="1"/>
    <x v="6"/>
  </r>
  <r>
    <n v="3721"/>
    <x v="3717"/>
    <x v="3719"/>
    <n v="5000"/>
    <n v="5040"/>
    <x v="0"/>
    <x v="0"/>
    <x v="0"/>
    <n v="1415230084"/>
    <n v="1413412084"/>
    <x v="0"/>
    <n v="44"/>
    <x v="0"/>
    <x v="6"/>
    <n v="1.008"/>
    <x v="2771"/>
    <x v="1"/>
    <x v="6"/>
  </r>
  <r>
    <n v="3722"/>
    <x v="3718"/>
    <x v="3720"/>
    <n v="1500"/>
    <n v="1668"/>
    <x v="0"/>
    <x v="5"/>
    <x v="5"/>
    <n v="1455231540"/>
    <n v="1452614847"/>
    <x v="0"/>
    <n v="35"/>
    <x v="0"/>
    <x v="6"/>
    <n v="1.1120000000000001"/>
    <x v="2772"/>
    <x v="1"/>
    <x v="6"/>
  </r>
  <r>
    <n v="3723"/>
    <x v="3719"/>
    <x v="3721"/>
    <n v="4500"/>
    <n v="4592"/>
    <x v="0"/>
    <x v="1"/>
    <x v="1"/>
    <n v="1417374262"/>
    <n v="1414778662"/>
    <x v="0"/>
    <n v="63"/>
    <x v="0"/>
    <x v="6"/>
    <n v="1.0204444444444445"/>
    <x v="2773"/>
    <x v="1"/>
    <x v="6"/>
  </r>
  <r>
    <n v="3724"/>
    <x v="3720"/>
    <x v="3722"/>
    <n v="4300"/>
    <n v="4409.55"/>
    <x v="0"/>
    <x v="1"/>
    <x v="1"/>
    <n v="1462402800"/>
    <n v="1459856860"/>
    <x v="0"/>
    <n v="89"/>
    <x v="0"/>
    <x v="6"/>
    <n v="1.0254767441860466"/>
    <x v="2774"/>
    <x v="1"/>
    <x v="6"/>
  </r>
  <r>
    <n v="3725"/>
    <x v="3721"/>
    <x v="3723"/>
    <n v="300"/>
    <n v="381"/>
    <x v="0"/>
    <x v="1"/>
    <x v="1"/>
    <n v="1455831000"/>
    <n v="1454366467"/>
    <x v="0"/>
    <n v="15"/>
    <x v="0"/>
    <x v="6"/>
    <n v="1.27"/>
    <x v="2775"/>
    <x v="1"/>
    <x v="6"/>
  </r>
  <r>
    <n v="3726"/>
    <x v="3722"/>
    <x v="3724"/>
    <n v="850"/>
    <n v="2879"/>
    <x v="0"/>
    <x v="0"/>
    <x v="0"/>
    <n v="1461963600"/>
    <n v="1459567371"/>
    <x v="0"/>
    <n v="46"/>
    <x v="0"/>
    <x v="6"/>
    <n v="3.3870588235294119"/>
    <x v="2776"/>
    <x v="1"/>
    <x v="6"/>
  </r>
  <r>
    <n v="3727"/>
    <x v="3723"/>
    <x v="3725"/>
    <n v="2000"/>
    <n v="2015"/>
    <x v="0"/>
    <x v="0"/>
    <x v="0"/>
    <n v="1476939300"/>
    <n v="1474273294"/>
    <x v="0"/>
    <n v="33"/>
    <x v="0"/>
    <x v="6"/>
    <n v="1.0075000000000001"/>
    <x v="2777"/>
    <x v="1"/>
    <x v="6"/>
  </r>
  <r>
    <n v="3728"/>
    <x v="3724"/>
    <x v="3726"/>
    <n v="20000"/>
    <n v="1862"/>
    <x v="2"/>
    <x v="0"/>
    <x v="0"/>
    <n v="1439957176"/>
    <n v="1437365176"/>
    <x v="0"/>
    <n v="31"/>
    <x v="1"/>
    <x v="6"/>
    <n v="9.3100000000000002E-2"/>
    <x v="2778"/>
    <x v="1"/>
    <x v="6"/>
  </r>
  <r>
    <n v="3729"/>
    <x v="3725"/>
    <x v="3727"/>
    <n v="5000"/>
    <n v="362"/>
    <x v="2"/>
    <x v="0"/>
    <x v="0"/>
    <n v="1427082912"/>
    <n v="1423198512"/>
    <x v="0"/>
    <n v="5"/>
    <x v="1"/>
    <x v="6"/>
    <n v="7.2400000000000006E-2"/>
    <x v="2779"/>
    <x v="1"/>
    <x v="6"/>
  </r>
  <r>
    <n v="3730"/>
    <x v="3726"/>
    <x v="3728"/>
    <n v="1000"/>
    <n v="100"/>
    <x v="2"/>
    <x v="0"/>
    <x v="0"/>
    <n v="1439828159"/>
    <n v="1437236159"/>
    <x v="0"/>
    <n v="1"/>
    <x v="1"/>
    <x v="6"/>
    <n v="0.1"/>
    <x v="101"/>
    <x v="1"/>
    <x v="6"/>
  </r>
  <r>
    <n v="3731"/>
    <x v="3727"/>
    <x v="3729"/>
    <n v="5500"/>
    <n v="620"/>
    <x v="2"/>
    <x v="0"/>
    <x v="0"/>
    <n v="1420860180"/>
    <n v="1418234646"/>
    <x v="0"/>
    <n v="12"/>
    <x v="1"/>
    <x v="6"/>
    <n v="0.11272727272727273"/>
    <x v="1270"/>
    <x v="1"/>
    <x v="6"/>
  </r>
  <r>
    <n v="3732"/>
    <x v="3728"/>
    <x v="3730"/>
    <n v="850"/>
    <n v="131"/>
    <x v="2"/>
    <x v="9"/>
    <x v="3"/>
    <n v="1422100800"/>
    <n v="1416932133"/>
    <x v="0"/>
    <n v="4"/>
    <x v="1"/>
    <x v="6"/>
    <n v="0.15411764705882353"/>
    <x v="164"/>
    <x v="1"/>
    <x v="6"/>
  </r>
  <r>
    <n v="3733"/>
    <x v="3729"/>
    <x v="3731"/>
    <n v="1500"/>
    <n v="0"/>
    <x v="2"/>
    <x v="0"/>
    <x v="0"/>
    <n v="1429396200"/>
    <n v="1428539708"/>
    <x v="0"/>
    <n v="0"/>
    <x v="1"/>
    <x v="6"/>
    <n v="0"/>
    <x v="121"/>
    <x v="1"/>
    <x v="6"/>
  </r>
  <r>
    <n v="3734"/>
    <x v="3730"/>
    <x v="3732"/>
    <n v="1500"/>
    <n v="427"/>
    <x v="2"/>
    <x v="0"/>
    <x v="0"/>
    <n v="1432589896"/>
    <n v="1427405896"/>
    <x v="0"/>
    <n v="7"/>
    <x v="1"/>
    <x v="6"/>
    <n v="0.28466666666666668"/>
    <x v="2397"/>
    <x v="1"/>
    <x v="6"/>
  </r>
  <r>
    <n v="3735"/>
    <x v="3731"/>
    <x v="3733"/>
    <n v="150"/>
    <n v="20"/>
    <x v="2"/>
    <x v="1"/>
    <x v="1"/>
    <n v="1432831089"/>
    <n v="1430239089"/>
    <x v="0"/>
    <n v="2"/>
    <x v="1"/>
    <x v="6"/>
    <n v="0.13333333333333333"/>
    <x v="119"/>
    <x v="1"/>
    <x v="6"/>
  </r>
  <r>
    <n v="3736"/>
    <x v="3732"/>
    <x v="3734"/>
    <n v="1500"/>
    <n v="10"/>
    <x v="2"/>
    <x v="1"/>
    <x v="1"/>
    <n v="1427133600"/>
    <n v="1423847093"/>
    <x v="0"/>
    <n v="1"/>
    <x v="1"/>
    <x v="6"/>
    <n v="6.6666666666666671E-3"/>
    <x v="119"/>
    <x v="1"/>
    <x v="6"/>
  </r>
  <r>
    <n v="3737"/>
    <x v="3476"/>
    <x v="3735"/>
    <n v="700"/>
    <n v="150"/>
    <x v="2"/>
    <x v="0"/>
    <x v="0"/>
    <n v="1447311540"/>
    <n v="1445358903"/>
    <x v="0"/>
    <n v="4"/>
    <x v="1"/>
    <x v="6"/>
    <n v="0.21428571428571427"/>
    <x v="839"/>
    <x v="1"/>
    <x v="6"/>
  </r>
  <r>
    <n v="3738"/>
    <x v="3733"/>
    <x v="3736"/>
    <n v="1500"/>
    <n v="270"/>
    <x v="2"/>
    <x v="1"/>
    <x v="1"/>
    <n v="1405461600"/>
    <n v="1403562705"/>
    <x v="0"/>
    <n v="6"/>
    <x v="1"/>
    <x v="6"/>
    <n v="0.18"/>
    <x v="834"/>
    <x v="1"/>
    <x v="6"/>
  </r>
  <r>
    <n v="3739"/>
    <x v="3734"/>
    <x v="3737"/>
    <n v="4000"/>
    <n v="805"/>
    <x v="2"/>
    <x v="1"/>
    <x v="1"/>
    <n v="1468752468"/>
    <n v="1467024468"/>
    <x v="0"/>
    <n v="8"/>
    <x v="1"/>
    <x v="6"/>
    <n v="0.20125000000000001"/>
    <x v="2780"/>
    <x v="1"/>
    <x v="6"/>
  </r>
  <r>
    <n v="3740"/>
    <x v="3735"/>
    <x v="3738"/>
    <n v="2000"/>
    <n v="358"/>
    <x v="2"/>
    <x v="0"/>
    <x v="0"/>
    <n v="1407808438"/>
    <n v="1405217355"/>
    <x v="0"/>
    <n v="14"/>
    <x v="1"/>
    <x v="6"/>
    <n v="0.17899999999999999"/>
    <x v="2781"/>
    <x v="1"/>
    <x v="6"/>
  </r>
  <r>
    <n v="3741"/>
    <x v="3736"/>
    <x v="3739"/>
    <n v="20000"/>
    <n v="0"/>
    <x v="2"/>
    <x v="0"/>
    <x v="0"/>
    <n v="1450389950"/>
    <n v="1447797950"/>
    <x v="0"/>
    <n v="0"/>
    <x v="1"/>
    <x v="6"/>
    <n v="0"/>
    <x v="121"/>
    <x v="1"/>
    <x v="6"/>
  </r>
  <r>
    <n v="3742"/>
    <x v="3737"/>
    <x v="3740"/>
    <n v="5000"/>
    <n v="100"/>
    <x v="2"/>
    <x v="0"/>
    <x v="0"/>
    <n v="1409980144"/>
    <n v="1407388144"/>
    <x v="0"/>
    <n v="4"/>
    <x v="1"/>
    <x v="6"/>
    <n v="0.02"/>
    <x v="384"/>
    <x v="1"/>
    <x v="6"/>
  </r>
  <r>
    <n v="3743"/>
    <x v="3738"/>
    <x v="3741"/>
    <n v="2200"/>
    <n v="0"/>
    <x v="2"/>
    <x v="0"/>
    <x v="0"/>
    <n v="1404406964"/>
    <n v="1401814964"/>
    <x v="0"/>
    <n v="0"/>
    <x v="1"/>
    <x v="6"/>
    <n v="0"/>
    <x v="121"/>
    <x v="1"/>
    <x v="6"/>
  </r>
  <r>
    <n v="3744"/>
    <x v="3739"/>
    <x v="3742"/>
    <n v="1200"/>
    <n v="0"/>
    <x v="2"/>
    <x v="0"/>
    <x v="0"/>
    <n v="1404532740"/>
    <n v="1401823952"/>
    <x v="0"/>
    <n v="0"/>
    <x v="1"/>
    <x v="6"/>
    <n v="0"/>
    <x v="121"/>
    <x v="1"/>
    <x v="6"/>
  </r>
  <r>
    <n v="3745"/>
    <x v="3740"/>
    <x v="3743"/>
    <n v="100"/>
    <n v="10"/>
    <x v="2"/>
    <x v="0"/>
    <x v="0"/>
    <n v="1407689102"/>
    <n v="1405097102"/>
    <x v="0"/>
    <n v="1"/>
    <x v="1"/>
    <x v="6"/>
    <n v="0.1"/>
    <x v="119"/>
    <x v="1"/>
    <x v="6"/>
  </r>
  <r>
    <n v="3746"/>
    <x v="3741"/>
    <x v="3744"/>
    <n v="8500"/>
    <n v="202"/>
    <x v="2"/>
    <x v="0"/>
    <x v="0"/>
    <n v="1475918439"/>
    <n v="1473326439"/>
    <x v="0"/>
    <n v="1"/>
    <x v="1"/>
    <x v="6"/>
    <n v="2.3764705882352941E-2"/>
    <x v="2782"/>
    <x v="1"/>
    <x v="6"/>
  </r>
  <r>
    <n v="3747"/>
    <x v="3742"/>
    <x v="3745"/>
    <n v="2500"/>
    <n v="25"/>
    <x v="2"/>
    <x v="1"/>
    <x v="1"/>
    <n v="1436137140"/>
    <n v="1433833896"/>
    <x v="0"/>
    <n v="1"/>
    <x v="1"/>
    <x v="6"/>
    <n v="0.01"/>
    <x v="384"/>
    <x v="1"/>
    <x v="6"/>
  </r>
  <r>
    <n v="3748"/>
    <x v="3743"/>
    <x v="3746"/>
    <n v="5000"/>
    <n v="5176"/>
    <x v="0"/>
    <x v="0"/>
    <x v="0"/>
    <n v="1455602340"/>
    <n v="1453827436"/>
    <x v="0"/>
    <n v="52"/>
    <x v="0"/>
    <x v="40"/>
    <n v="1.0351999999999999"/>
    <x v="2783"/>
    <x v="1"/>
    <x v="40"/>
  </r>
  <r>
    <n v="3749"/>
    <x v="3744"/>
    <x v="3747"/>
    <n v="500"/>
    <n v="525"/>
    <x v="0"/>
    <x v="0"/>
    <x v="0"/>
    <n v="1461902340"/>
    <n v="1459220588"/>
    <x v="0"/>
    <n v="7"/>
    <x v="0"/>
    <x v="40"/>
    <n v="1.05"/>
    <x v="766"/>
    <x v="1"/>
    <x v="40"/>
  </r>
  <r>
    <n v="3750"/>
    <x v="3745"/>
    <x v="3748"/>
    <n v="6000"/>
    <n v="6027"/>
    <x v="0"/>
    <x v="0"/>
    <x v="0"/>
    <n v="1423555140"/>
    <n v="1421105608"/>
    <x v="0"/>
    <n v="28"/>
    <x v="0"/>
    <x v="40"/>
    <n v="1.0044999999999999"/>
    <x v="2784"/>
    <x v="1"/>
    <x v="40"/>
  </r>
  <r>
    <n v="3751"/>
    <x v="3746"/>
    <x v="3749"/>
    <n v="1000"/>
    <n v="1326"/>
    <x v="0"/>
    <x v="0"/>
    <x v="0"/>
    <n v="1459641073"/>
    <n v="1454460673"/>
    <x v="0"/>
    <n v="11"/>
    <x v="0"/>
    <x v="40"/>
    <n v="1.3260000000000001"/>
    <x v="2785"/>
    <x v="1"/>
    <x v="40"/>
  </r>
  <r>
    <n v="3752"/>
    <x v="3747"/>
    <x v="3750"/>
    <n v="500"/>
    <n v="565"/>
    <x v="0"/>
    <x v="1"/>
    <x v="1"/>
    <n v="1476651600"/>
    <n v="1473189335"/>
    <x v="0"/>
    <n v="15"/>
    <x v="0"/>
    <x v="40"/>
    <n v="1.1299999999999999"/>
    <x v="804"/>
    <x v="1"/>
    <x v="40"/>
  </r>
  <r>
    <n v="3753"/>
    <x v="3748"/>
    <x v="3751"/>
    <n v="5000"/>
    <n v="5167"/>
    <x v="0"/>
    <x v="0"/>
    <x v="0"/>
    <n v="1433289600"/>
    <n v="1430768800"/>
    <x v="0"/>
    <n v="30"/>
    <x v="0"/>
    <x v="40"/>
    <n v="1.0334000000000001"/>
    <x v="2786"/>
    <x v="1"/>
    <x v="40"/>
  </r>
  <r>
    <n v="3754"/>
    <x v="3749"/>
    <x v="3752"/>
    <n v="2500"/>
    <n v="3000"/>
    <x v="0"/>
    <x v="0"/>
    <x v="0"/>
    <n v="1406350740"/>
    <n v="1403125737"/>
    <x v="0"/>
    <n v="27"/>
    <x v="0"/>
    <x v="40"/>
    <n v="1.2"/>
    <x v="2787"/>
    <x v="1"/>
    <x v="40"/>
  </r>
  <r>
    <n v="3755"/>
    <x v="3750"/>
    <x v="3753"/>
    <n v="550"/>
    <n v="713"/>
    <x v="0"/>
    <x v="1"/>
    <x v="1"/>
    <n v="1460753307"/>
    <n v="1458161307"/>
    <x v="0"/>
    <n v="28"/>
    <x v="0"/>
    <x v="40"/>
    <n v="1.2963636363636364"/>
    <x v="2788"/>
    <x v="1"/>
    <x v="40"/>
  </r>
  <r>
    <n v="3756"/>
    <x v="3751"/>
    <x v="3754"/>
    <n v="4500"/>
    <n v="4550"/>
    <x v="0"/>
    <x v="0"/>
    <x v="0"/>
    <n v="1402515198"/>
    <n v="1399923198"/>
    <x v="0"/>
    <n v="17"/>
    <x v="0"/>
    <x v="40"/>
    <n v="1.0111111111111111"/>
    <x v="2789"/>
    <x v="1"/>
    <x v="40"/>
  </r>
  <r>
    <n v="3757"/>
    <x v="3752"/>
    <x v="3755"/>
    <n v="3500"/>
    <n v="3798"/>
    <x v="0"/>
    <x v="0"/>
    <x v="0"/>
    <n v="1417465515"/>
    <n v="1415737515"/>
    <x v="0"/>
    <n v="50"/>
    <x v="0"/>
    <x v="40"/>
    <n v="1.0851428571428572"/>
    <x v="2790"/>
    <x v="1"/>
    <x v="40"/>
  </r>
  <r>
    <n v="3758"/>
    <x v="3753"/>
    <x v="3756"/>
    <n v="1500"/>
    <n v="1535"/>
    <x v="0"/>
    <x v="0"/>
    <x v="0"/>
    <n v="1400475600"/>
    <n v="1397819938"/>
    <x v="0"/>
    <n v="26"/>
    <x v="0"/>
    <x v="40"/>
    <n v="1.0233333333333334"/>
    <x v="2791"/>
    <x v="1"/>
    <x v="40"/>
  </r>
  <r>
    <n v="3759"/>
    <x v="3754"/>
    <x v="3757"/>
    <n v="4000"/>
    <n v="4409.7700000000004"/>
    <x v="0"/>
    <x v="0"/>
    <x v="0"/>
    <n v="1440556553"/>
    <n v="1435372553"/>
    <x v="0"/>
    <n v="88"/>
    <x v="0"/>
    <x v="40"/>
    <n v="1.1024425000000002"/>
    <x v="2792"/>
    <x v="1"/>
    <x v="40"/>
  </r>
  <r>
    <n v="3760"/>
    <x v="3755"/>
    <x v="3758"/>
    <n v="5000"/>
    <n v="5050.7700000000004"/>
    <x v="0"/>
    <x v="0"/>
    <x v="0"/>
    <n v="1399293386"/>
    <n v="1397133386"/>
    <x v="0"/>
    <n v="91"/>
    <x v="0"/>
    <x v="40"/>
    <n v="1.010154"/>
    <x v="2793"/>
    <x v="1"/>
    <x v="40"/>
  </r>
  <r>
    <n v="3761"/>
    <x v="3756"/>
    <x v="3759"/>
    <n v="500"/>
    <n v="500"/>
    <x v="0"/>
    <x v="1"/>
    <x v="1"/>
    <n v="1439247600"/>
    <n v="1434625937"/>
    <x v="0"/>
    <n v="3"/>
    <x v="0"/>
    <x v="40"/>
    <n v="1"/>
    <x v="2794"/>
    <x v="1"/>
    <x v="40"/>
  </r>
  <r>
    <n v="3762"/>
    <x v="3757"/>
    <x v="3760"/>
    <n v="1250"/>
    <n v="1328"/>
    <x v="0"/>
    <x v="1"/>
    <x v="1"/>
    <n v="1438543889"/>
    <n v="1436383889"/>
    <x v="0"/>
    <n v="28"/>
    <x v="0"/>
    <x v="40"/>
    <n v="1.0624"/>
    <x v="2795"/>
    <x v="1"/>
    <x v="40"/>
  </r>
  <r>
    <n v="3763"/>
    <x v="3758"/>
    <x v="3761"/>
    <n v="5000"/>
    <n v="5000"/>
    <x v="0"/>
    <x v="0"/>
    <x v="0"/>
    <n v="1427907626"/>
    <n v="1425319226"/>
    <x v="0"/>
    <n v="77"/>
    <x v="0"/>
    <x v="40"/>
    <n v="1"/>
    <x v="2796"/>
    <x v="1"/>
    <x v="40"/>
  </r>
  <r>
    <n v="3764"/>
    <x v="3759"/>
    <x v="3762"/>
    <n v="1500"/>
    <n v="1500"/>
    <x v="0"/>
    <x v="0"/>
    <x v="0"/>
    <n v="1464482160"/>
    <n v="1462824832"/>
    <x v="0"/>
    <n v="27"/>
    <x v="0"/>
    <x v="40"/>
    <n v="1"/>
    <x v="2657"/>
    <x v="1"/>
    <x v="40"/>
  </r>
  <r>
    <n v="3765"/>
    <x v="3760"/>
    <x v="3763"/>
    <n v="7000"/>
    <n v="7942"/>
    <x v="0"/>
    <x v="0"/>
    <x v="0"/>
    <n v="1406745482"/>
    <n v="1404153482"/>
    <x v="0"/>
    <n v="107"/>
    <x v="0"/>
    <x v="40"/>
    <n v="1.1345714285714286"/>
    <x v="2797"/>
    <x v="1"/>
    <x v="40"/>
  </r>
  <r>
    <n v="3766"/>
    <x v="3761"/>
    <x v="3764"/>
    <n v="10000"/>
    <n v="10265.01"/>
    <x v="0"/>
    <x v="0"/>
    <x v="0"/>
    <n v="1404360045"/>
    <n v="1401336045"/>
    <x v="0"/>
    <n v="96"/>
    <x v="0"/>
    <x v="40"/>
    <n v="1.0265010000000001"/>
    <x v="2798"/>
    <x v="1"/>
    <x v="40"/>
  </r>
  <r>
    <n v="3767"/>
    <x v="3762"/>
    <x v="3765"/>
    <n v="2000"/>
    <n v="2335"/>
    <x v="0"/>
    <x v="0"/>
    <x v="0"/>
    <n v="1425185940"/>
    <n v="1423960097"/>
    <x v="0"/>
    <n v="56"/>
    <x v="0"/>
    <x v="40"/>
    <n v="1.1675"/>
    <x v="2799"/>
    <x v="1"/>
    <x v="40"/>
  </r>
  <r>
    <n v="3768"/>
    <x v="3763"/>
    <x v="3766"/>
    <n v="4000"/>
    <n v="4306.1099999999997"/>
    <x v="0"/>
    <x v="0"/>
    <x v="0"/>
    <n v="1402594090"/>
    <n v="1400002090"/>
    <x v="0"/>
    <n v="58"/>
    <x v="0"/>
    <x v="40"/>
    <n v="1.0765274999999999"/>
    <x v="2800"/>
    <x v="1"/>
    <x v="40"/>
  </r>
  <r>
    <n v="3769"/>
    <x v="3764"/>
    <x v="3767"/>
    <n v="1100"/>
    <n v="1100"/>
    <x v="0"/>
    <x v="0"/>
    <x v="0"/>
    <n v="1460730079"/>
    <n v="1458138079"/>
    <x v="0"/>
    <n v="15"/>
    <x v="0"/>
    <x v="40"/>
    <n v="1"/>
    <x v="2801"/>
    <x v="1"/>
    <x v="40"/>
  </r>
  <r>
    <n v="3770"/>
    <x v="3765"/>
    <x v="3768"/>
    <n v="2000"/>
    <n v="2000"/>
    <x v="0"/>
    <x v="1"/>
    <x v="1"/>
    <n v="1434234010"/>
    <n v="1431642010"/>
    <x v="0"/>
    <n v="20"/>
    <x v="0"/>
    <x v="40"/>
    <n v="1"/>
    <x v="101"/>
    <x v="1"/>
    <x v="40"/>
  </r>
  <r>
    <n v="3771"/>
    <x v="3766"/>
    <x v="3769"/>
    <n v="1000"/>
    <n v="1460"/>
    <x v="0"/>
    <x v="0"/>
    <x v="0"/>
    <n v="1463529600"/>
    <n v="1462307652"/>
    <x v="0"/>
    <n v="38"/>
    <x v="0"/>
    <x v="40"/>
    <n v="1.46"/>
    <x v="2802"/>
    <x v="1"/>
    <x v="40"/>
  </r>
  <r>
    <n v="3772"/>
    <x v="3767"/>
    <x v="3770"/>
    <n v="5000"/>
    <n v="5510"/>
    <x v="0"/>
    <x v="0"/>
    <x v="0"/>
    <n v="1480399200"/>
    <n v="1478616506"/>
    <x v="0"/>
    <n v="33"/>
    <x v="0"/>
    <x v="40"/>
    <n v="1.1020000000000001"/>
    <x v="2803"/>
    <x v="1"/>
    <x v="40"/>
  </r>
  <r>
    <n v="3773"/>
    <x v="3768"/>
    <x v="3771"/>
    <n v="5000"/>
    <n v="5410"/>
    <x v="0"/>
    <x v="0"/>
    <x v="0"/>
    <n v="1479175680"/>
    <n v="1476317247"/>
    <x v="0"/>
    <n v="57"/>
    <x v="0"/>
    <x v="40"/>
    <n v="1.0820000000000001"/>
    <x v="2804"/>
    <x v="1"/>
    <x v="40"/>
  </r>
  <r>
    <n v="3774"/>
    <x v="3769"/>
    <x v="3772"/>
    <n v="2500"/>
    <n v="2500"/>
    <x v="0"/>
    <x v="5"/>
    <x v="5"/>
    <n v="1428606055"/>
    <n v="1427223655"/>
    <x v="0"/>
    <n v="25"/>
    <x v="0"/>
    <x v="40"/>
    <n v="1"/>
    <x v="101"/>
    <x v="1"/>
    <x v="40"/>
  </r>
  <r>
    <n v="3775"/>
    <x v="3770"/>
    <x v="3773"/>
    <n v="2000"/>
    <n v="2005"/>
    <x v="0"/>
    <x v="0"/>
    <x v="0"/>
    <n v="1428552000"/>
    <n v="1426199843"/>
    <x v="0"/>
    <n v="14"/>
    <x v="0"/>
    <x v="40"/>
    <n v="1.0024999999999999"/>
    <x v="2805"/>
    <x v="1"/>
    <x v="40"/>
  </r>
  <r>
    <n v="3776"/>
    <x v="3771"/>
    <x v="3774"/>
    <n v="8000"/>
    <n v="8537"/>
    <x v="0"/>
    <x v="0"/>
    <x v="0"/>
    <n v="1406854800"/>
    <n v="1403599778"/>
    <x v="0"/>
    <n v="94"/>
    <x v="0"/>
    <x v="40"/>
    <n v="1.0671250000000001"/>
    <x v="2806"/>
    <x v="1"/>
    <x v="40"/>
  </r>
  <r>
    <n v="3777"/>
    <x v="3772"/>
    <x v="3775"/>
    <n v="2000"/>
    <n v="2864"/>
    <x v="0"/>
    <x v="0"/>
    <x v="0"/>
    <n v="1411790400"/>
    <n v="1409884821"/>
    <x v="0"/>
    <n v="59"/>
    <x v="0"/>
    <x v="40"/>
    <n v="1.4319999999999999"/>
    <x v="2807"/>
    <x v="1"/>
    <x v="40"/>
  </r>
  <r>
    <n v="3778"/>
    <x v="3773"/>
    <x v="3776"/>
    <n v="2400"/>
    <n v="2521"/>
    <x v="0"/>
    <x v="0"/>
    <x v="0"/>
    <n v="1423942780"/>
    <n v="1418758780"/>
    <x v="0"/>
    <n v="36"/>
    <x v="0"/>
    <x v="40"/>
    <n v="1.0504166666666668"/>
    <x v="2808"/>
    <x v="1"/>
    <x v="40"/>
  </r>
  <r>
    <n v="3779"/>
    <x v="3774"/>
    <x v="3777"/>
    <n v="15000"/>
    <n v="15597"/>
    <x v="0"/>
    <x v="0"/>
    <x v="0"/>
    <n v="1459010340"/>
    <n v="1456421940"/>
    <x v="0"/>
    <n v="115"/>
    <x v="0"/>
    <x v="40"/>
    <n v="1.0398000000000001"/>
    <x v="2809"/>
    <x v="1"/>
    <x v="40"/>
  </r>
  <r>
    <n v="3780"/>
    <x v="3775"/>
    <x v="3778"/>
    <n v="2500"/>
    <n v="3000"/>
    <x v="0"/>
    <x v="0"/>
    <x v="0"/>
    <n v="1436817960"/>
    <n v="1433999785"/>
    <x v="0"/>
    <n v="30"/>
    <x v="0"/>
    <x v="40"/>
    <n v="1.2"/>
    <x v="101"/>
    <x v="1"/>
    <x v="40"/>
  </r>
  <r>
    <n v="3781"/>
    <x v="3776"/>
    <x v="3779"/>
    <n v="4500"/>
    <n v="4935"/>
    <x v="0"/>
    <x v="0"/>
    <x v="0"/>
    <n v="1410210685"/>
    <n v="1408050685"/>
    <x v="0"/>
    <n v="52"/>
    <x v="0"/>
    <x v="40"/>
    <n v="1.0966666666666667"/>
    <x v="2810"/>
    <x v="1"/>
    <x v="40"/>
  </r>
  <r>
    <n v="3782"/>
    <x v="3777"/>
    <x v="3780"/>
    <n v="2000"/>
    <n v="2035"/>
    <x v="0"/>
    <x v="1"/>
    <x v="1"/>
    <n v="1469401200"/>
    <n v="1466887297"/>
    <x v="0"/>
    <n v="27"/>
    <x v="0"/>
    <x v="40"/>
    <n v="1.0175000000000001"/>
    <x v="2811"/>
    <x v="1"/>
    <x v="40"/>
  </r>
  <r>
    <n v="3783"/>
    <x v="3778"/>
    <x v="3781"/>
    <n v="1200"/>
    <n v="1547"/>
    <x v="0"/>
    <x v="0"/>
    <x v="0"/>
    <n v="1458057600"/>
    <n v="1455938520"/>
    <x v="0"/>
    <n v="24"/>
    <x v="0"/>
    <x v="40"/>
    <n v="1.2891666666666666"/>
    <x v="2812"/>
    <x v="1"/>
    <x v="40"/>
  </r>
  <r>
    <n v="3784"/>
    <x v="3779"/>
    <x v="3782"/>
    <n v="1000"/>
    <n v="1150"/>
    <x v="0"/>
    <x v="5"/>
    <x v="5"/>
    <n v="1468193532"/>
    <n v="1465601532"/>
    <x v="0"/>
    <n v="10"/>
    <x v="0"/>
    <x v="40"/>
    <n v="1.1499999999999999"/>
    <x v="2813"/>
    <x v="1"/>
    <x v="40"/>
  </r>
  <r>
    <n v="3785"/>
    <x v="3780"/>
    <x v="3783"/>
    <n v="2000"/>
    <n v="3015"/>
    <x v="0"/>
    <x v="1"/>
    <x v="1"/>
    <n v="1470132180"/>
    <n v="1467040769"/>
    <x v="0"/>
    <n v="30"/>
    <x v="0"/>
    <x v="40"/>
    <n v="1.5075000000000001"/>
    <x v="984"/>
    <x v="1"/>
    <x v="40"/>
  </r>
  <r>
    <n v="3786"/>
    <x v="3781"/>
    <x v="3784"/>
    <n v="6000"/>
    <n v="6658"/>
    <x v="0"/>
    <x v="0"/>
    <x v="0"/>
    <n v="1464310475"/>
    <n v="1461718475"/>
    <x v="0"/>
    <n v="71"/>
    <x v="0"/>
    <x v="40"/>
    <n v="1.1096666666666666"/>
    <x v="2814"/>
    <x v="1"/>
    <x v="40"/>
  </r>
  <r>
    <n v="3787"/>
    <x v="3782"/>
    <x v="3785"/>
    <n v="350"/>
    <n v="351"/>
    <x v="0"/>
    <x v="0"/>
    <x v="0"/>
    <n v="1436587140"/>
    <n v="1434113406"/>
    <x v="0"/>
    <n v="10"/>
    <x v="0"/>
    <x v="40"/>
    <n v="1.0028571428571429"/>
    <x v="2815"/>
    <x v="1"/>
    <x v="40"/>
  </r>
  <r>
    <n v="3788"/>
    <x v="3783"/>
    <x v="3786"/>
    <n v="75000"/>
    <n v="500"/>
    <x v="2"/>
    <x v="0"/>
    <x v="0"/>
    <n v="1450887480"/>
    <n v="1448469719"/>
    <x v="0"/>
    <n v="1"/>
    <x v="1"/>
    <x v="40"/>
    <n v="6.6666666666666671E-3"/>
    <x v="130"/>
    <x v="1"/>
    <x v="40"/>
  </r>
  <r>
    <n v="3789"/>
    <x v="3784"/>
    <x v="3787"/>
    <n v="3550"/>
    <n v="116"/>
    <x v="2"/>
    <x v="1"/>
    <x v="1"/>
    <n v="1434395418"/>
    <n v="1431630618"/>
    <x v="0"/>
    <n v="4"/>
    <x v="1"/>
    <x v="40"/>
    <n v="3.267605633802817E-2"/>
    <x v="2109"/>
    <x v="1"/>
    <x v="40"/>
  </r>
  <r>
    <n v="3790"/>
    <x v="3785"/>
    <x v="3788"/>
    <n v="15000"/>
    <n v="0"/>
    <x v="2"/>
    <x v="0"/>
    <x v="0"/>
    <n v="1479834023"/>
    <n v="1477238423"/>
    <x v="0"/>
    <n v="0"/>
    <x v="1"/>
    <x v="40"/>
    <n v="0"/>
    <x v="121"/>
    <x v="1"/>
    <x v="40"/>
  </r>
  <r>
    <n v="3791"/>
    <x v="3786"/>
    <x v="3789"/>
    <n v="1500"/>
    <n v="0"/>
    <x v="2"/>
    <x v="0"/>
    <x v="0"/>
    <n v="1404664592"/>
    <n v="1399480592"/>
    <x v="0"/>
    <n v="0"/>
    <x v="1"/>
    <x v="40"/>
    <n v="0"/>
    <x v="121"/>
    <x v="1"/>
    <x v="40"/>
  </r>
  <r>
    <n v="3792"/>
    <x v="3787"/>
    <x v="3790"/>
    <n v="12500"/>
    <n v="35"/>
    <x v="2"/>
    <x v="0"/>
    <x v="0"/>
    <n v="1436957022"/>
    <n v="1434365022"/>
    <x v="0"/>
    <n v="2"/>
    <x v="1"/>
    <x v="40"/>
    <n v="2.8E-3"/>
    <x v="844"/>
    <x v="1"/>
    <x v="40"/>
  </r>
  <r>
    <n v="3793"/>
    <x v="3788"/>
    <x v="3791"/>
    <n v="7000"/>
    <n v="4176"/>
    <x v="2"/>
    <x v="0"/>
    <x v="0"/>
    <n v="1418769129"/>
    <n v="1416954729"/>
    <x v="0"/>
    <n v="24"/>
    <x v="1"/>
    <x v="40"/>
    <n v="0.59657142857142853"/>
    <x v="2816"/>
    <x v="1"/>
    <x v="40"/>
  </r>
  <r>
    <n v="3794"/>
    <x v="3789"/>
    <x v="3792"/>
    <n v="5000"/>
    <n v="50"/>
    <x v="2"/>
    <x v="1"/>
    <x v="1"/>
    <n v="1433685354"/>
    <n v="1431093354"/>
    <x v="0"/>
    <n v="1"/>
    <x v="1"/>
    <x v="40"/>
    <n v="0.01"/>
    <x v="73"/>
    <x v="1"/>
    <x v="40"/>
  </r>
  <r>
    <n v="3795"/>
    <x v="3790"/>
    <x v="3793"/>
    <n v="600"/>
    <n v="10"/>
    <x v="2"/>
    <x v="1"/>
    <x v="1"/>
    <n v="1440801000"/>
    <n v="1437042490"/>
    <x v="0"/>
    <n v="2"/>
    <x v="1"/>
    <x v="40"/>
    <n v="1.6666666666666666E-2"/>
    <x v="144"/>
    <x v="1"/>
    <x v="40"/>
  </r>
  <r>
    <n v="3796"/>
    <x v="3791"/>
    <x v="3794"/>
    <n v="22500"/>
    <n v="1"/>
    <x v="2"/>
    <x v="0"/>
    <x v="0"/>
    <n v="1484354556"/>
    <n v="1479170556"/>
    <x v="0"/>
    <n v="1"/>
    <x v="1"/>
    <x v="40"/>
    <n v="4.4444444444444447E-5"/>
    <x v="120"/>
    <x v="1"/>
    <x v="40"/>
  </r>
  <r>
    <n v="3797"/>
    <x v="3792"/>
    <x v="3795"/>
    <n v="6000"/>
    <n v="5380"/>
    <x v="2"/>
    <x v="0"/>
    <x v="0"/>
    <n v="1429564165"/>
    <n v="1426972165"/>
    <x v="0"/>
    <n v="37"/>
    <x v="1"/>
    <x v="40"/>
    <n v="0.89666666666666661"/>
    <x v="2817"/>
    <x v="1"/>
    <x v="40"/>
  </r>
  <r>
    <n v="3798"/>
    <x v="3793"/>
    <x v="3796"/>
    <n v="70000"/>
    <n v="1025"/>
    <x v="2"/>
    <x v="0"/>
    <x v="0"/>
    <n v="1407691248"/>
    <n v="1405099248"/>
    <x v="0"/>
    <n v="5"/>
    <x v="1"/>
    <x v="40"/>
    <n v="1.4642857142857143E-2"/>
    <x v="1536"/>
    <x v="1"/>
    <x v="40"/>
  </r>
  <r>
    <n v="3799"/>
    <x v="3794"/>
    <x v="3797"/>
    <n v="10000"/>
    <n v="402"/>
    <x v="2"/>
    <x v="0"/>
    <x v="0"/>
    <n v="1457734843"/>
    <n v="1455142843"/>
    <x v="0"/>
    <n v="4"/>
    <x v="1"/>
    <x v="40"/>
    <n v="4.02E-2"/>
    <x v="984"/>
    <x v="1"/>
    <x v="40"/>
  </r>
  <r>
    <n v="3800"/>
    <x v="3795"/>
    <x v="3798"/>
    <n v="22000"/>
    <n v="881"/>
    <x v="2"/>
    <x v="0"/>
    <x v="0"/>
    <n v="1420952340"/>
    <n v="1418146883"/>
    <x v="0"/>
    <n v="16"/>
    <x v="1"/>
    <x v="40"/>
    <n v="4.0045454545454544E-2"/>
    <x v="2818"/>
    <x v="1"/>
    <x v="40"/>
  </r>
  <r>
    <n v="3801"/>
    <x v="3796"/>
    <x v="3799"/>
    <n v="5000"/>
    <n v="426"/>
    <x v="2"/>
    <x v="0"/>
    <x v="0"/>
    <n v="1420215216"/>
    <n v="1417536816"/>
    <x v="0"/>
    <n v="9"/>
    <x v="1"/>
    <x v="40"/>
    <n v="8.5199999999999998E-2"/>
    <x v="2819"/>
    <x v="1"/>
    <x v="40"/>
  </r>
  <r>
    <n v="3802"/>
    <x v="3797"/>
    <x v="3800"/>
    <n v="3000"/>
    <n v="0"/>
    <x v="2"/>
    <x v="0"/>
    <x v="0"/>
    <n v="1445482906"/>
    <n v="1442890906"/>
    <x v="0"/>
    <n v="0"/>
    <x v="1"/>
    <x v="40"/>
    <n v="0"/>
    <x v="121"/>
    <x v="1"/>
    <x v="40"/>
  </r>
  <r>
    <n v="3803"/>
    <x v="3798"/>
    <x v="3801"/>
    <n v="12000"/>
    <n v="2358"/>
    <x v="2"/>
    <x v="0"/>
    <x v="0"/>
    <n v="1457133568"/>
    <n v="1454541568"/>
    <x v="0"/>
    <n v="40"/>
    <x v="1"/>
    <x v="40"/>
    <n v="0.19650000000000001"/>
    <x v="2820"/>
    <x v="1"/>
    <x v="40"/>
  </r>
  <r>
    <n v="3804"/>
    <x v="3799"/>
    <x v="3802"/>
    <n v="8000"/>
    <n v="0"/>
    <x v="2"/>
    <x v="0"/>
    <x v="0"/>
    <n v="1469948400"/>
    <n v="1465172024"/>
    <x v="0"/>
    <n v="0"/>
    <x v="1"/>
    <x v="40"/>
    <n v="0"/>
    <x v="121"/>
    <x v="1"/>
    <x v="40"/>
  </r>
  <r>
    <n v="3805"/>
    <x v="3800"/>
    <x v="3803"/>
    <n v="150000"/>
    <n v="3"/>
    <x v="2"/>
    <x v="0"/>
    <x v="0"/>
    <n v="1411852640"/>
    <n v="1406668640"/>
    <x v="0"/>
    <n v="2"/>
    <x v="1"/>
    <x v="40"/>
    <n v="2.0000000000000002E-5"/>
    <x v="1788"/>
    <x v="1"/>
    <x v="40"/>
  </r>
  <r>
    <n v="3806"/>
    <x v="3801"/>
    <x v="3804"/>
    <n v="7500"/>
    <n v="5"/>
    <x v="2"/>
    <x v="2"/>
    <x v="2"/>
    <n v="1404022381"/>
    <n v="1402294381"/>
    <x v="0"/>
    <n v="1"/>
    <x v="1"/>
    <x v="40"/>
    <n v="6.6666666666666664E-4"/>
    <x v="144"/>
    <x v="1"/>
    <x v="40"/>
  </r>
  <r>
    <n v="3807"/>
    <x v="3802"/>
    <x v="3805"/>
    <n v="1500"/>
    <n v="455"/>
    <x v="2"/>
    <x v="0"/>
    <x v="0"/>
    <n v="1428097739"/>
    <n v="1427492939"/>
    <x v="0"/>
    <n v="9"/>
    <x v="1"/>
    <x v="40"/>
    <n v="0.30333333333333334"/>
    <x v="2821"/>
    <x v="1"/>
    <x v="40"/>
  </r>
  <r>
    <n v="3808"/>
    <x v="3803"/>
    <x v="3806"/>
    <n v="1000"/>
    <n v="1000"/>
    <x v="0"/>
    <x v="1"/>
    <x v="1"/>
    <n v="1429955619"/>
    <n v="1424775219"/>
    <x v="0"/>
    <n v="24"/>
    <x v="0"/>
    <x v="6"/>
    <n v="1"/>
    <x v="694"/>
    <x v="1"/>
    <x v="6"/>
  </r>
  <r>
    <n v="3809"/>
    <x v="3804"/>
    <x v="3807"/>
    <n v="2000"/>
    <n v="2025"/>
    <x v="0"/>
    <x v="1"/>
    <x v="1"/>
    <n v="1406761200"/>
    <n v="1402403907"/>
    <x v="0"/>
    <n v="38"/>
    <x v="0"/>
    <x v="6"/>
    <n v="1.0125"/>
    <x v="1352"/>
    <x v="1"/>
    <x v="6"/>
  </r>
  <r>
    <n v="3810"/>
    <x v="3805"/>
    <x v="3808"/>
    <n v="1500"/>
    <n v="1826"/>
    <x v="0"/>
    <x v="0"/>
    <x v="0"/>
    <n v="1426965758"/>
    <n v="1424377358"/>
    <x v="0"/>
    <n v="26"/>
    <x v="0"/>
    <x v="6"/>
    <n v="1.2173333333333334"/>
    <x v="2822"/>
    <x v="1"/>
    <x v="6"/>
  </r>
  <r>
    <n v="3811"/>
    <x v="3806"/>
    <x v="3809"/>
    <n v="250"/>
    <n v="825"/>
    <x v="0"/>
    <x v="1"/>
    <x v="1"/>
    <n v="1464692400"/>
    <n v="1461769373"/>
    <x v="0"/>
    <n v="19"/>
    <x v="0"/>
    <x v="6"/>
    <n v="3.3"/>
    <x v="2823"/>
    <x v="1"/>
    <x v="6"/>
  </r>
  <r>
    <n v="3812"/>
    <x v="3807"/>
    <x v="3810"/>
    <n v="2000"/>
    <n v="2191"/>
    <x v="0"/>
    <x v="5"/>
    <x v="5"/>
    <n v="1433131140"/>
    <n v="1429120908"/>
    <x v="0"/>
    <n v="11"/>
    <x v="0"/>
    <x v="6"/>
    <n v="1.0954999999999999"/>
    <x v="2824"/>
    <x v="1"/>
    <x v="6"/>
  </r>
  <r>
    <n v="3813"/>
    <x v="3808"/>
    <x v="3811"/>
    <n v="2100"/>
    <n v="2119.9899999999998"/>
    <x v="0"/>
    <x v="0"/>
    <x v="0"/>
    <n v="1465940580"/>
    <n v="1462603021"/>
    <x v="0"/>
    <n v="27"/>
    <x v="0"/>
    <x v="6"/>
    <n v="1.0095190476190474"/>
    <x v="2825"/>
    <x v="1"/>
    <x v="6"/>
  </r>
  <r>
    <n v="3814"/>
    <x v="3809"/>
    <x v="3812"/>
    <n v="1500"/>
    <n v="2102"/>
    <x v="0"/>
    <x v="0"/>
    <x v="0"/>
    <n v="1427860740"/>
    <n v="1424727712"/>
    <x v="0"/>
    <n v="34"/>
    <x v="0"/>
    <x v="6"/>
    <n v="1.4013333333333333"/>
    <x v="2826"/>
    <x v="1"/>
    <x v="6"/>
  </r>
  <r>
    <n v="3815"/>
    <x v="3810"/>
    <x v="3813"/>
    <n v="1000"/>
    <n v="1000.01"/>
    <x v="0"/>
    <x v="1"/>
    <x v="1"/>
    <n v="1440111600"/>
    <n v="1437545657"/>
    <x v="0"/>
    <n v="20"/>
    <x v="0"/>
    <x v="6"/>
    <n v="1.0000100000000001"/>
    <x v="2827"/>
    <x v="1"/>
    <x v="6"/>
  </r>
  <r>
    <n v="3816"/>
    <x v="3811"/>
    <x v="3814"/>
    <n v="1500"/>
    <n v="1788.57"/>
    <x v="0"/>
    <x v="0"/>
    <x v="0"/>
    <n v="1405614823"/>
    <n v="1403022823"/>
    <x v="0"/>
    <n v="37"/>
    <x v="0"/>
    <x v="6"/>
    <n v="1.19238"/>
    <x v="2828"/>
    <x v="1"/>
    <x v="6"/>
  </r>
  <r>
    <n v="3817"/>
    <x v="3812"/>
    <x v="3815"/>
    <n v="2000"/>
    <n v="2145"/>
    <x v="0"/>
    <x v="0"/>
    <x v="0"/>
    <n v="1445659140"/>
    <n v="1444236216"/>
    <x v="0"/>
    <n v="20"/>
    <x v="0"/>
    <x v="6"/>
    <n v="1.0725"/>
    <x v="2829"/>
    <x v="1"/>
    <x v="6"/>
  </r>
  <r>
    <n v="3818"/>
    <x v="3813"/>
    <x v="3816"/>
    <n v="250"/>
    <n v="570"/>
    <x v="0"/>
    <x v="0"/>
    <x v="0"/>
    <n v="1426187582"/>
    <n v="1423599182"/>
    <x v="0"/>
    <n v="10"/>
    <x v="0"/>
    <x v="6"/>
    <n v="2.2799999999999998"/>
    <x v="2830"/>
    <x v="1"/>
    <x v="6"/>
  </r>
  <r>
    <n v="3819"/>
    <x v="3814"/>
    <x v="3705"/>
    <n v="1000"/>
    <n v="1064"/>
    <x v="0"/>
    <x v="0"/>
    <x v="0"/>
    <n v="1437166920"/>
    <n v="1435554104"/>
    <x v="0"/>
    <n v="26"/>
    <x v="0"/>
    <x v="6"/>
    <n v="1.0640000000000001"/>
    <x v="2831"/>
    <x v="1"/>
    <x v="6"/>
  </r>
  <r>
    <n v="3820"/>
    <x v="3815"/>
    <x v="3817"/>
    <n v="300"/>
    <n v="430"/>
    <x v="0"/>
    <x v="1"/>
    <x v="1"/>
    <n v="1436110717"/>
    <n v="1433518717"/>
    <x v="0"/>
    <n v="20"/>
    <x v="0"/>
    <x v="6"/>
    <n v="1.4333333333333333"/>
    <x v="2832"/>
    <x v="1"/>
    <x v="6"/>
  </r>
  <r>
    <n v="3821"/>
    <x v="3816"/>
    <x v="3818"/>
    <n v="3500"/>
    <n v="3659"/>
    <x v="0"/>
    <x v="0"/>
    <x v="0"/>
    <n v="1451881207"/>
    <n v="1449116407"/>
    <x v="0"/>
    <n v="46"/>
    <x v="0"/>
    <x v="6"/>
    <n v="1.0454285714285714"/>
    <x v="2833"/>
    <x v="1"/>
    <x v="6"/>
  </r>
  <r>
    <n v="3822"/>
    <x v="3817"/>
    <x v="3819"/>
    <n v="5000"/>
    <n v="5501"/>
    <x v="0"/>
    <x v="12"/>
    <x v="3"/>
    <n v="1453244340"/>
    <n v="1448136417"/>
    <x v="0"/>
    <n v="76"/>
    <x v="0"/>
    <x v="6"/>
    <n v="1.1002000000000001"/>
    <x v="2834"/>
    <x v="1"/>
    <x v="6"/>
  </r>
  <r>
    <n v="3823"/>
    <x v="3818"/>
    <x v="3820"/>
    <n v="2500"/>
    <n v="2650"/>
    <x v="0"/>
    <x v="0"/>
    <x v="0"/>
    <n v="1437364740"/>
    <n v="1434405044"/>
    <x v="0"/>
    <n v="41"/>
    <x v="0"/>
    <x v="6"/>
    <n v="1.06"/>
    <x v="2835"/>
    <x v="1"/>
    <x v="6"/>
  </r>
  <r>
    <n v="3824"/>
    <x v="3819"/>
    <x v="3821"/>
    <n v="250"/>
    <n v="270"/>
    <x v="0"/>
    <x v="1"/>
    <x v="1"/>
    <n v="1470058860"/>
    <n v="1469026903"/>
    <x v="0"/>
    <n v="7"/>
    <x v="0"/>
    <x v="6"/>
    <n v="1.08"/>
    <x v="2836"/>
    <x v="1"/>
    <x v="6"/>
  </r>
  <r>
    <n v="3825"/>
    <x v="3820"/>
    <x v="3822"/>
    <n v="5000"/>
    <n v="5271"/>
    <x v="0"/>
    <x v="0"/>
    <x v="0"/>
    <n v="1434505214"/>
    <n v="1432690814"/>
    <x v="0"/>
    <n v="49"/>
    <x v="0"/>
    <x v="6"/>
    <n v="1.0542"/>
    <x v="2837"/>
    <x v="1"/>
    <x v="6"/>
  </r>
  <r>
    <n v="3826"/>
    <x v="3821"/>
    <x v="3823"/>
    <n v="600"/>
    <n v="715"/>
    <x v="0"/>
    <x v="1"/>
    <x v="1"/>
    <n v="1430993394"/>
    <n v="1428401394"/>
    <x v="0"/>
    <n v="26"/>
    <x v="0"/>
    <x v="6"/>
    <n v="1.1916666666666667"/>
    <x v="446"/>
    <x v="1"/>
    <x v="6"/>
  </r>
  <r>
    <n v="3827"/>
    <x v="3822"/>
    <x v="3824"/>
    <n v="3000"/>
    <n v="4580"/>
    <x v="0"/>
    <x v="1"/>
    <x v="1"/>
    <n v="1427414400"/>
    <n v="1422656201"/>
    <x v="0"/>
    <n v="65"/>
    <x v="0"/>
    <x v="6"/>
    <n v="1.5266666666666666"/>
    <x v="2838"/>
    <x v="1"/>
    <x v="6"/>
  </r>
  <r>
    <n v="3828"/>
    <x v="3823"/>
    <x v="3825"/>
    <n v="5000"/>
    <n v="5000"/>
    <x v="0"/>
    <x v="0"/>
    <x v="0"/>
    <n v="1420033187"/>
    <n v="1414845587"/>
    <x v="0"/>
    <n v="28"/>
    <x v="0"/>
    <x v="6"/>
    <n v="1"/>
    <x v="2839"/>
    <x v="1"/>
    <x v="6"/>
  </r>
  <r>
    <n v="3829"/>
    <x v="3824"/>
    <x v="3826"/>
    <n v="500"/>
    <n v="501"/>
    <x v="0"/>
    <x v="0"/>
    <x v="0"/>
    <n v="1472676371"/>
    <n v="1470948371"/>
    <x v="0"/>
    <n v="8"/>
    <x v="0"/>
    <x v="6"/>
    <n v="1.002"/>
    <x v="2840"/>
    <x v="1"/>
    <x v="6"/>
  </r>
  <r>
    <n v="3830"/>
    <x v="3825"/>
    <x v="3827"/>
    <n v="100"/>
    <n v="225"/>
    <x v="0"/>
    <x v="0"/>
    <x v="0"/>
    <n v="1464371211"/>
    <n v="1463161611"/>
    <x v="0"/>
    <n v="3"/>
    <x v="0"/>
    <x v="6"/>
    <n v="2.25"/>
    <x v="766"/>
    <x v="1"/>
    <x v="6"/>
  </r>
  <r>
    <n v="3831"/>
    <x v="3826"/>
    <x v="3828"/>
    <n v="500"/>
    <n v="530.11"/>
    <x v="0"/>
    <x v="0"/>
    <x v="0"/>
    <n v="1415222545"/>
    <n v="1413404545"/>
    <x v="0"/>
    <n v="9"/>
    <x v="0"/>
    <x v="6"/>
    <n v="1.0602199999999999"/>
    <x v="2841"/>
    <x v="1"/>
    <x v="6"/>
  </r>
  <r>
    <n v="3832"/>
    <x v="3827"/>
    <x v="3829"/>
    <n v="1200"/>
    <n v="1256"/>
    <x v="0"/>
    <x v="0"/>
    <x v="0"/>
    <n v="1455936335"/>
    <n v="1452048335"/>
    <x v="0"/>
    <n v="9"/>
    <x v="0"/>
    <x v="6"/>
    <n v="1.0466666666666666"/>
    <x v="2842"/>
    <x v="1"/>
    <x v="6"/>
  </r>
  <r>
    <n v="3833"/>
    <x v="3828"/>
    <x v="3830"/>
    <n v="1200"/>
    <n v="1400"/>
    <x v="0"/>
    <x v="5"/>
    <x v="5"/>
    <n v="1417460940"/>
    <n v="1416516972"/>
    <x v="0"/>
    <n v="20"/>
    <x v="0"/>
    <x v="6"/>
    <n v="1.1666666666666667"/>
    <x v="2843"/>
    <x v="1"/>
    <x v="6"/>
  </r>
  <r>
    <n v="3834"/>
    <x v="3829"/>
    <x v="3831"/>
    <n v="3000"/>
    <n v="3271"/>
    <x v="0"/>
    <x v="1"/>
    <x v="1"/>
    <n v="1434624067"/>
    <n v="1432032067"/>
    <x v="0"/>
    <n v="57"/>
    <x v="0"/>
    <x v="6"/>
    <n v="1.0903333333333334"/>
    <x v="2844"/>
    <x v="1"/>
    <x v="6"/>
  </r>
  <r>
    <n v="3835"/>
    <x v="3830"/>
    <x v="3832"/>
    <n v="200"/>
    <n v="320"/>
    <x v="0"/>
    <x v="1"/>
    <x v="1"/>
    <n v="1461278208"/>
    <n v="1459463808"/>
    <x v="0"/>
    <n v="8"/>
    <x v="0"/>
    <x v="6"/>
    <n v="1.6"/>
    <x v="379"/>
    <x v="1"/>
    <x v="6"/>
  </r>
  <r>
    <n v="3836"/>
    <x v="3831"/>
    <x v="3833"/>
    <n v="800"/>
    <n v="900"/>
    <x v="0"/>
    <x v="0"/>
    <x v="0"/>
    <n v="1470197340"/>
    <n v="1467497652"/>
    <x v="0"/>
    <n v="14"/>
    <x v="0"/>
    <x v="6"/>
    <n v="1.125"/>
    <x v="2845"/>
    <x v="1"/>
    <x v="6"/>
  </r>
  <r>
    <n v="3837"/>
    <x v="3832"/>
    <x v="3834"/>
    <n v="2000"/>
    <n v="2042"/>
    <x v="0"/>
    <x v="1"/>
    <x v="1"/>
    <n v="1435947758"/>
    <n v="1432837358"/>
    <x v="0"/>
    <n v="17"/>
    <x v="0"/>
    <x v="6"/>
    <n v="1.0209999999999999"/>
    <x v="2846"/>
    <x v="1"/>
    <x v="6"/>
  </r>
  <r>
    <n v="3838"/>
    <x v="3833"/>
    <x v="3835"/>
    <n v="100000"/>
    <n v="100824"/>
    <x v="0"/>
    <x v="11"/>
    <x v="9"/>
    <n v="1432314209"/>
    <n v="1429722209"/>
    <x v="0"/>
    <n v="100"/>
    <x v="0"/>
    <x v="6"/>
    <n v="1.00824"/>
    <x v="2847"/>
    <x v="1"/>
    <x v="6"/>
  </r>
  <r>
    <n v="3839"/>
    <x v="3834"/>
    <x v="3836"/>
    <n v="2000"/>
    <n v="2025"/>
    <x v="0"/>
    <x v="0"/>
    <x v="0"/>
    <n v="1438226724"/>
    <n v="1433042724"/>
    <x v="0"/>
    <n v="32"/>
    <x v="0"/>
    <x v="6"/>
    <n v="1.0125"/>
    <x v="2848"/>
    <x v="1"/>
    <x v="6"/>
  </r>
  <r>
    <n v="3840"/>
    <x v="3835"/>
    <x v="3837"/>
    <n v="1"/>
    <n v="65"/>
    <x v="0"/>
    <x v="1"/>
    <x v="1"/>
    <n v="1459180229"/>
    <n v="1457023829"/>
    <x v="0"/>
    <n v="3"/>
    <x v="0"/>
    <x v="6"/>
    <n v="65"/>
    <x v="94"/>
    <x v="1"/>
    <x v="6"/>
  </r>
  <r>
    <n v="3841"/>
    <x v="3836"/>
    <x v="3838"/>
    <n v="10000"/>
    <n v="872"/>
    <x v="2"/>
    <x v="0"/>
    <x v="0"/>
    <n v="1405882287"/>
    <n v="1400698287"/>
    <x v="1"/>
    <n v="34"/>
    <x v="1"/>
    <x v="6"/>
    <n v="8.72E-2"/>
    <x v="2849"/>
    <x v="1"/>
    <x v="6"/>
  </r>
  <r>
    <n v="3842"/>
    <x v="3837"/>
    <x v="3839"/>
    <n v="5000"/>
    <n v="1097"/>
    <x v="2"/>
    <x v="1"/>
    <x v="1"/>
    <n v="1399809052"/>
    <n v="1397217052"/>
    <x v="1"/>
    <n v="23"/>
    <x v="1"/>
    <x v="6"/>
    <n v="0.21940000000000001"/>
    <x v="2850"/>
    <x v="1"/>
    <x v="6"/>
  </r>
  <r>
    <n v="3843"/>
    <x v="3838"/>
    <x v="3840"/>
    <n v="5000"/>
    <n v="1065"/>
    <x v="2"/>
    <x v="0"/>
    <x v="0"/>
    <n v="1401587064"/>
    <n v="1399427064"/>
    <x v="1"/>
    <n v="19"/>
    <x v="1"/>
    <x v="6"/>
    <n v="0.21299999999999999"/>
    <x v="2851"/>
    <x v="1"/>
    <x v="6"/>
  </r>
  <r>
    <n v="3844"/>
    <x v="3839"/>
    <x v="3841"/>
    <n v="9800"/>
    <n v="4066"/>
    <x v="2"/>
    <x v="0"/>
    <x v="0"/>
    <n v="1401778740"/>
    <n v="1399474134"/>
    <x v="1"/>
    <n v="50"/>
    <x v="1"/>
    <x v="6"/>
    <n v="0.41489795918367345"/>
    <x v="2852"/>
    <x v="1"/>
    <x v="6"/>
  </r>
  <r>
    <n v="3845"/>
    <x v="3840"/>
    <x v="3842"/>
    <n v="40000"/>
    <n v="842"/>
    <x v="2"/>
    <x v="0"/>
    <x v="0"/>
    <n v="1443711774"/>
    <n v="1441119774"/>
    <x v="1"/>
    <n v="12"/>
    <x v="1"/>
    <x v="6"/>
    <n v="2.1049999999999999E-2"/>
    <x v="2853"/>
    <x v="1"/>
    <x v="6"/>
  </r>
  <r>
    <n v="3846"/>
    <x v="3841"/>
    <x v="3843"/>
    <n v="7000"/>
    <n v="189"/>
    <x v="2"/>
    <x v="0"/>
    <x v="0"/>
    <n v="1412405940"/>
    <n v="1409721542"/>
    <x v="1"/>
    <n v="8"/>
    <x v="1"/>
    <x v="6"/>
    <n v="2.7E-2"/>
    <x v="2854"/>
    <x v="1"/>
    <x v="6"/>
  </r>
  <r>
    <n v="3847"/>
    <x v="3842"/>
    <x v="3844"/>
    <n v="10500"/>
    <n v="1697"/>
    <x v="2"/>
    <x v="0"/>
    <x v="0"/>
    <n v="1437283391"/>
    <n v="1433395391"/>
    <x v="1"/>
    <n v="9"/>
    <x v="1"/>
    <x v="6"/>
    <n v="0.16161904761904761"/>
    <x v="2855"/>
    <x v="1"/>
    <x v="6"/>
  </r>
  <r>
    <n v="3848"/>
    <x v="3843"/>
    <x v="3845"/>
    <n v="13000"/>
    <n v="2129"/>
    <x v="2"/>
    <x v="0"/>
    <x v="0"/>
    <n v="1445196989"/>
    <n v="1442604989"/>
    <x v="1"/>
    <n v="43"/>
    <x v="1"/>
    <x v="6"/>
    <n v="0.16376923076923078"/>
    <x v="2856"/>
    <x v="1"/>
    <x v="6"/>
  </r>
  <r>
    <n v="3849"/>
    <x v="3844"/>
    <x v="3846"/>
    <n v="30000"/>
    <n v="2113"/>
    <x v="2"/>
    <x v="12"/>
    <x v="3"/>
    <n v="1434047084"/>
    <n v="1431455084"/>
    <x v="1"/>
    <n v="28"/>
    <x v="1"/>
    <x v="6"/>
    <n v="7.0433333333333334E-2"/>
    <x v="2857"/>
    <x v="1"/>
    <x v="6"/>
  </r>
  <r>
    <n v="3850"/>
    <x v="3845"/>
    <x v="3847"/>
    <n v="1000"/>
    <n v="38"/>
    <x v="2"/>
    <x v="0"/>
    <x v="0"/>
    <n v="1420081143"/>
    <n v="1417489143"/>
    <x v="1"/>
    <n v="4"/>
    <x v="1"/>
    <x v="6"/>
    <n v="3.7999999999999999E-2"/>
    <x v="2858"/>
    <x v="1"/>
    <x v="6"/>
  </r>
  <r>
    <n v="3851"/>
    <x v="3846"/>
    <x v="3848"/>
    <n v="2500"/>
    <n v="852"/>
    <x v="2"/>
    <x v="1"/>
    <x v="1"/>
    <n v="1437129179"/>
    <n v="1434537179"/>
    <x v="1"/>
    <n v="24"/>
    <x v="1"/>
    <x v="6"/>
    <n v="0.34079999999999999"/>
    <x v="2859"/>
    <x v="1"/>
    <x v="6"/>
  </r>
  <r>
    <n v="3852"/>
    <x v="3847"/>
    <x v="3849"/>
    <n v="10000"/>
    <n v="20"/>
    <x v="2"/>
    <x v="0"/>
    <x v="0"/>
    <n v="1427427276"/>
    <n v="1425270876"/>
    <x v="0"/>
    <n v="2"/>
    <x v="1"/>
    <x v="6"/>
    <n v="2E-3"/>
    <x v="119"/>
    <x v="1"/>
    <x v="6"/>
  </r>
  <r>
    <n v="3853"/>
    <x v="3848"/>
    <x v="3850"/>
    <n v="100000"/>
    <n v="26"/>
    <x v="2"/>
    <x v="0"/>
    <x v="0"/>
    <n v="1409602178"/>
    <n v="1406578178"/>
    <x v="0"/>
    <n v="2"/>
    <x v="1"/>
    <x v="6"/>
    <n v="2.5999999999999998E-4"/>
    <x v="31"/>
    <x v="1"/>
    <x v="6"/>
  </r>
  <r>
    <n v="3854"/>
    <x v="3849"/>
    <x v="3851"/>
    <n v="11000"/>
    <n v="1788"/>
    <x v="2"/>
    <x v="0"/>
    <x v="0"/>
    <n v="1431206058"/>
    <n v="1428614058"/>
    <x v="0"/>
    <n v="20"/>
    <x v="1"/>
    <x v="6"/>
    <n v="0.16254545454545455"/>
    <x v="2860"/>
    <x v="1"/>
    <x v="6"/>
  </r>
  <r>
    <n v="3855"/>
    <x v="3850"/>
    <x v="3852"/>
    <n v="1000"/>
    <n v="25"/>
    <x v="2"/>
    <x v="0"/>
    <x v="0"/>
    <n v="1427408271"/>
    <n v="1424819871"/>
    <x v="0"/>
    <n v="1"/>
    <x v="1"/>
    <x v="6"/>
    <n v="2.5000000000000001E-2"/>
    <x v="384"/>
    <x v="1"/>
    <x v="6"/>
  </r>
  <r>
    <n v="3856"/>
    <x v="3851"/>
    <x v="3853"/>
    <n v="5000"/>
    <n v="1"/>
    <x v="2"/>
    <x v="0"/>
    <x v="0"/>
    <n v="1425833403"/>
    <n v="1423245003"/>
    <x v="0"/>
    <n v="1"/>
    <x v="1"/>
    <x v="6"/>
    <n v="2.0000000000000001E-4"/>
    <x v="120"/>
    <x v="1"/>
    <x v="6"/>
  </r>
  <r>
    <n v="3857"/>
    <x v="3852"/>
    <x v="3854"/>
    <n v="5000"/>
    <n v="260"/>
    <x v="2"/>
    <x v="0"/>
    <x v="0"/>
    <n v="1406913120"/>
    <n v="1404927690"/>
    <x v="0"/>
    <n v="4"/>
    <x v="1"/>
    <x v="6"/>
    <n v="5.1999999999999998E-2"/>
    <x v="178"/>
    <x v="1"/>
    <x v="6"/>
  </r>
  <r>
    <n v="3858"/>
    <x v="3853"/>
    <x v="3855"/>
    <n v="500"/>
    <n v="10"/>
    <x v="2"/>
    <x v="1"/>
    <x v="1"/>
    <n v="1432328400"/>
    <n v="1430734844"/>
    <x v="0"/>
    <n v="1"/>
    <x v="1"/>
    <x v="6"/>
    <n v="0.02"/>
    <x v="119"/>
    <x v="1"/>
    <x v="6"/>
  </r>
  <r>
    <n v="3859"/>
    <x v="3854"/>
    <x v="3856"/>
    <n v="2500"/>
    <n v="1"/>
    <x v="2"/>
    <x v="0"/>
    <x v="0"/>
    <n v="1403730000"/>
    <n v="1401485207"/>
    <x v="0"/>
    <n v="1"/>
    <x v="1"/>
    <x v="6"/>
    <n v="4.0000000000000002E-4"/>
    <x v="120"/>
    <x v="1"/>
    <x v="6"/>
  </r>
  <r>
    <n v="3860"/>
    <x v="3855"/>
    <x v="3857"/>
    <n v="6000"/>
    <n v="1060"/>
    <x v="2"/>
    <x v="0"/>
    <x v="0"/>
    <n v="1407858710"/>
    <n v="1405266710"/>
    <x v="0"/>
    <n v="13"/>
    <x v="1"/>
    <x v="6"/>
    <n v="0.17666666666666667"/>
    <x v="2861"/>
    <x v="1"/>
    <x v="6"/>
  </r>
  <r>
    <n v="3861"/>
    <x v="3856"/>
    <x v="3858"/>
    <n v="2000"/>
    <n v="100"/>
    <x v="2"/>
    <x v="0"/>
    <x v="0"/>
    <n v="1415828820"/>
    <n v="1412258977"/>
    <x v="0"/>
    <n v="1"/>
    <x v="1"/>
    <x v="6"/>
    <n v="0.05"/>
    <x v="101"/>
    <x v="1"/>
    <x v="6"/>
  </r>
  <r>
    <n v="3862"/>
    <x v="3857"/>
    <x v="3859"/>
    <n v="7500"/>
    <n v="1"/>
    <x v="2"/>
    <x v="0"/>
    <x v="0"/>
    <n v="1473699540"/>
    <n v="1472451356"/>
    <x v="0"/>
    <n v="1"/>
    <x v="1"/>
    <x v="6"/>
    <n v="1.3333333333333334E-4"/>
    <x v="120"/>
    <x v="1"/>
    <x v="6"/>
  </r>
  <r>
    <n v="3863"/>
    <x v="3858"/>
    <x v="3860"/>
    <n v="6000"/>
    <n v="0"/>
    <x v="2"/>
    <x v="0"/>
    <x v="0"/>
    <n v="1446739905"/>
    <n v="1441552305"/>
    <x v="0"/>
    <n v="0"/>
    <x v="1"/>
    <x v="6"/>
    <n v="0"/>
    <x v="121"/>
    <x v="1"/>
    <x v="6"/>
  </r>
  <r>
    <n v="3864"/>
    <x v="3859"/>
    <x v="3861"/>
    <n v="5000"/>
    <n v="60"/>
    <x v="2"/>
    <x v="0"/>
    <x v="0"/>
    <n v="1447799054"/>
    <n v="1445203454"/>
    <x v="0"/>
    <n v="3"/>
    <x v="1"/>
    <x v="6"/>
    <n v="1.2E-2"/>
    <x v="135"/>
    <x v="1"/>
    <x v="6"/>
  </r>
  <r>
    <n v="3865"/>
    <x v="3860"/>
    <x v="3862"/>
    <n v="2413"/>
    <n v="650"/>
    <x v="2"/>
    <x v="5"/>
    <x v="5"/>
    <n v="1409376600"/>
    <n v="1405957098"/>
    <x v="0"/>
    <n v="14"/>
    <x v="1"/>
    <x v="6"/>
    <n v="0.26937422295897223"/>
    <x v="2521"/>
    <x v="1"/>
    <x v="6"/>
  </r>
  <r>
    <n v="3866"/>
    <x v="3861"/>
    <x v="3863"/>
    <n v="2000"/>
    <n v="11"/>
    <x v="2"/>
    <x v="0"/>
    <x v="0"/>
    <n v="1458703740"/>
    <n v="1454453021"/>
    <x v="0"/>
    <n v="2"/>
    <x v="1"/>
    <x v="6"/>
    <n v="5.4999999999999997E-3"/>
    <x v="148"/>
    <x v="1"/>
    <x v="6"/>
  </r>
  <r>
    <n v="3867"/>
    <x v="3862"/>
    <x v="3864"/>
    <n v="2000"/>
    <n v="251"/>
    <x v="2"/>
    <x v="0"/>
    <x v="0"/>
    <n v="1466278339"/>
    <n v="1463686339"/>
    <x v="0"/>
    <n v="5"/>
    <x v="1"/>
    <x v="6"/>
    <n v="0.1255"/>
    <x v="2862"/>
    <x v="1"/>
    <x v="6"/>
  </r>
  <r>
    <n v="3868"/>
    <x v="3863"/>
    <x v="3865"/>
    <n v="5000"/>
    <n v="10"/>
    <x v="1"/>
    <x v="1"/>
    <x v="1"/>
    <n v="1410191405"/>
    <n v="1408031405"/>
    <x v="0"/>
    <n v="1"/>
    <x v="1"/>
    <x v="40"/>
    <n v="2E-3"/>
    <x v="119"/>
    <x v="1"/>
    <x v="40"/>
  </r>
  <r>
    <n v="3869"/>
    <x v="3864"/>
    <x v="3866"/>
    <n v="13111"/>
    <n v="452"/>
    <x v="1"/>
    <x v="0"/>
    <x v="0"/>
    <n v="1426302660"/>
    <n v="1423761792"/>
    <x v="0"/>
    <n v="15"/>
    <x v="1"/>
    <x v="40"/>
    <n v="3.44748684310884E-2"/>
    <x v="2863"/>
    <x v="1"/>
    <x v="40"/>
  </r>
  <r>
    <n v="3870"/>
    <x v="3865"/>
    <x v="3867"/>
    <n v="10000"/>
    <n v="1500"/>
    <x v="1"/>
    <x v="0"/>
    <x v="0"/>
    <n v="1404360478"/>
    <n v="1401768478"/>
    <x v="0"/>
    <n v="10"/>
    <x v="1"/>
    <x v="40"/>
    <n v="0.15"/>
    <x v="1876"/>
    <x v="1"/>
    <x v="40"/>
  </r>
  <r>
    <n v="3871"/>
    <x v="3866"/>
    <x v="3868"/>
    <n v="1500"/>
    <n v="40"/>
    <x v="1"/>
    <x v="0"/>
    <x v="0"/>
    <n v="1490809450"/>
    <n v="1485629050"/>
    <x v="0"/>
    <n v="3"/>
    <x v="1"/>
    <x v="40"/>
    <n v="2.6666666666666668E-2"/>
    <x v="140"/>
    <x v="1"/>
    <x v="40"/>
  </r>
  <r>
    <n v="3872"/>
    <x v="3867"/>
    <x v="3869"/>
    <n v="15000"/>
    <n v="0"/>
    <x v="1"/>
    <x v="0"/>
    <x v="0"/>
    <n v="1439522996"/>
    <n v="1435202996"/>
    <x v="0"/>
    <n v="0"/>
    <x v="1"/>
    <x v="40"/>
    <n v="0"/>
    <x v="121"/>
    <x v="1"/>
    <x v="40"/>
  </r>
  <r>
    <n v="3873"/>
    <x v="3868"/>
    <x v="3870"/>
    <n v="5500"/>
    <n v="0"/>
    <x v="1"/>
    <x v="0"/>
    <x v="0"/>
    <n v="1444322535"/>
    <n v="1441730535"/>
    <x v="0"/>
    <n v="0"/>
    <x v="1"/>
    <x v="40"/>
    <n v="0"/>
    <x v="121"/>
    <x v="1"/>
    <x v="40"/>
  </r>
  <r>
    <n v="3874"/>
    <x v="3869"/>
    <x v="3871"/>
    <n v="620"/>
    <n v="0"/>
    <x v="1"/>
    <x v="4"/>
    <x v="4"/>
    <n v="1422061200"/>
    <n v="1420244622"/>
    <x v="0"/>
    <n v="0"/>
    <x v="1"/>
    <x v="40"/>
    <n v="0"/>
    <x v="121"/>
    <x v="1"/>
    <x v="40"/>
  </r>
  <r>
    <n v="3875"/>
    <x v="3870"/>
    <x v="3872"/>
    <n v="30000"/>
    <n v="0"/>
    <x v="1"/>
    <x v="8"/>
    <x v="7"/>
    <n v="1472896800"/>
    <n v="1472804365"/>
    <x v="0"/>
    <n v="0"/>
    <x v="1"/>
    <x v="40"/>
    <n v="0"/>
    <x v="121"/>
    <x v="1"/>
    <x v="40"/>
  </r>
  <r>
    <n v="3876"/>
    <x v="3871"/>
    <x v="3873"/>
    <n v="3900"/>
    <n v="2059"/>
    <x v="1"/>
    <x v="1"/>
    <x v="1"/>
    <n v="1454425128"/>
    <n v="1451833128"/>
    <x v="0"/>
    <n v="46"/>
    <x v="1"/>
    <x v="40"/>
    <n v="0.52794871794871789"/>
    <x v="2864"/>
    <x v="1"/>
    <x v="40"/>
  </r>
  <r>
    <n v="3877"/>
    <x v="3872"/>
    <x v="3874"/>
    <n v="25000"/>
    <n v="1241"/>
    <x v="1"/>
    <x v="0"/>
    <x v="0"/>
    <n v="1481213752"/>
    <n v="1478621752"/>
    <x v="0"/>
    <n v="14"/>
    <x v="1"/>
    <x v="40"/>
    <n v="4.9639999999999997E-2"/>
    <x v="2865"/>
    <x v="1"/>
    <x v="40"/>
  </r>
  <r>
    <n v="3878"/>
    <x v="3873"/>
    <x v="3875"/>
    <n v="18000"/>
    <n v="10"/>
    <x v="1"/>
    <x v="0"/>
    <x v="0"/>
    <n v="1435636740"/>
    <n v="1433014746"/>
    <x v="0"/>
    <n v="1"/>
    <x v="1"/>
    <x v="40"/>
    <n v="5.5555555555555556E-4"/>
    <x v="119"/>
    <x v="1"/>
    <x v="40"/>
  </r>
  <r>
    <n v="3879"/>
    <x v="3874"/>
    <x v="3876"/>
    <n v="15000"/>
    <n v="0"/>
    <x v="1"/>
    <x v="1"/>
    <x v="1"/>
    <n v="1422218396"/>
    <n v="1419626396"/>
    <x v="0"/>
    <n v="0"/>
    <x v="1"/>
    <x v="40"/>
    <n v="0"/>
    <x v="121"/>
    <x v="1"/>
    <x v="40"/>
  </r>
  <r>
    <n v="3880"/>
    <x v="3875"/>
    <x v="3877"/>
    <n v="7500"/>
    <n v="980"/>
    <x v="1"/>
    <x v="1"/>
    <x v="1"/>
    <n v="1406761200"/>
    <n v="1403724820"/>
    <x v="0"/>
    <n v="17"/>
    <x v="1"/>
    <x v="40"/>
    <n v="0.13066666666666665"/>
    <x v="2866"/>
    <x v="1"/>
    <x v="40"/>
  </r>
  <r>
    <n v="3881"/>
    <x v="3876"/>
    <x v="3878"/>
    <n v="500"/>
    <n v="25"/>
    <x v="1"/>
    <x v="0"/>
    <x v="0"/>
    <n v="1487550399"/>
    <n v="1484958399"/>
    <x v="0"/>
    <n v="1"/>
    <x v="1"/>
    <x v="40"/>
    <n v="0.05"/>
    <x v="384"/>
    <x v="1"/>
    <x v="40"/>
  </r>
  <r>
    <n v="3882"/>
    <x v="3877"/>
    <x v="3879"/>
    <n v="30000"/>
    <n v="0"/>
    <x v="1"/>
    <x v="2"/>
    <x v="2"/>
    <n v="1454281380"/>
    <n v="1451950570"/>
    <x v="0"/>
    <n v="0"/>
    <x v="1"/>
    <x v="40"/>
    <n v="0"/>
    <x v="121"/>
    <x v="1"/>
    <x v="40"/>
  </r>
  <r>
    <n v="3883"/>
    <x v="3878"/>
    <x v="3880"/>
    <n v="15000"/>
    <n v="0"/>
    <x v="1"/>
    <x v="1"/>
    <x v="1"/>
    <n v="1409668069"/>
    <n v="1407076069"/>
    <x v="0"/>
    <n v="0"/>
    <x v="1"/>
    <x v="40"/>
    <n v="0"/>
    <x v="121"/>
    <x v="1"/>
    <x v="40"/>
  </r>
  <r>
    <n v="3884"/>
    <x v="3879"/>
    <x v="3881"/>
    <n v="10000"/>
    <n v="0"/>
    <x v="1"/>
    <x v="0"/>
    <x v="0"/>
    <n v="1427479192"/>
    <n v="1425322792"/>
    <x v="0"/>
    <n v="0"/>
    <x v="1"/>
    <x v="40"/>
    <n v="0"/>
    <x v="121"/>
    <x v="1"/>
    <x v="40"/>
  </r>
  <r>
    <n v="3885"/>
    <x v="3880"/>
    <x v="3882"/>
    <n v="375000"/>
    <n v="0"/>
    <x v="1"/>
    <x v="0"/>
    <x v="0"/>
    <n v="1462834191"/>
    <n v="1460242191"/>
    <x v="0"/>
    <n v="0"/>
    <x v="1"/>
    <x v="40"/>
    <n v="0"/>
    <x v="121"/>
    <x v="1"/>
    <x v="40"/>
  </r>
  <r>
    <n v="3886"/>
    <x v="3881"/>
    <x v="3883"/>
    <n v="10000"/>
    <n v="0"/>
    <x v="1"/>
    <x v="2"/>
    <x v="2"/>
    <n v="1418275702"/>
    <n v="1415683702"/>
    <x v="0"/>
    <n v="0"/>
    <x v="1"/>
    <x v="40"/>
    <n v="0"/>
    <x v="121"/>
    <x v="1"/>
    <x v="40"/>
  </r>
  <r>
    <n v="3887"/>
    <x v="3882"/>
    <x v="3884"/>
    <n v="2000"/>
    <n v="35"/>
    <x v="1"/>
    <x v="0"/>
    <x v="0"/>
    <n v="1430517600"/>
    <n v="1426538129"/>
    <x v="0"/>
    <n v="2"/>
    <x v="1"/>
    <x v="40"/>
    <n v="1.7500000000000002E-2"/>
    <x v="844"/>
    <x v="1"/>
    <x v="40"/>
  </r>
  <r>
    <n v="3888"/>
    <x v="3883"/>
    <x v="3885"/>
    <n v="2000"/>
    <n v="542"/>
    <x v="2"/>
    <x v="1"/>
    <x v="1"/>
    <n v="1488114358"/>
    <n v="1485522358"/>
    <x v="0"/>
    <n v="14"/>
    <x v="1"/>
    <x v="6"/>
    <n v="0.27100000000000002"/>
    <x v="2867"/>
    <x v="1"/>
    <x v="6"/>
  </r>
  <r>
    <n v="3889"/>
    <x v="3884"/>
    <x v="3886"/>
    <n v="8000"/>
    <n v="118"/>
    <x v="2"/>
    <x v="0"/>
    <x v="0"/>
    <n v="1420413960"/>
    <n v="1417651630"/>
    <x v="0"/>
    <n v="9"/>
    <x v="1"/>
    <x v="6"/>
    <n v="1.4749999999999999E-2"/>
    <x v="2868"/>
    <x v="1"/>
    <x v="6"/>
  </r>
  <r>
    <n v="3890"/>
    <x v="3885"/>
    <x v="3887"/>
    <n v="15000"/>
    <n v="2524"/>
    <x v="2"/>
    <x v="0"/>
    <x v="0"/>
    <n v="1439662344"/>
    <n v="1434478344"/>
    <x v="0"/>
    <n v="8"/>
    <x v="1"/>
    <x v="6"/>
    <n v="0.16826666666666668"/>
    <x v="2869"/>
    <x v="1"/>
    <x v="6"/>
  </r>
  <r>
    <n v="3891"/>
    <x v="3886"/>
    <x v="3888"/>
    <n v="800"/>
    <n v="260"/>
    <x v="2"/>
    <x v="0"/>
    <x v="0"/>
    <n v="1427086740"/>
    <n v="1424488244"/>
    <x v="0"/>
    <n v="7"/>
    <x v="1"/>
    <x v="6"/>
    <n v="0.32500000000000001"/>
    <x v="2351"/>
    <x v="1"/>
    <x v="6"/>
  </r>
  <r>
    <n v="3892"/>
    <x v="3887"/>
    <x v="3889"/>
    <n v="1000"/>
    <n v="0"/>
    <x v="2"/>
    <x v="0"/>
    <x v="0"/>
    <n v="1408863600"/>
    <n v="1408203557"/>
    <x v="0"/>
    <n v="0"/>
    <x v="1"/>
    <x v="6"/>
    <n v="0"/>
    <x v="121"/>
    <x v="1"/>
    <x v="6"/>
  </r>
  <r>
    <n v="3893"/>
    <x v="3888"/>
    <x v="3890"/>
    <n v="50000"/>
    <n v="10775"/>
    <x v="2"/>
    <x v="0"/>
    <x v="0"/>
    <n v="1404194400"/>
    <n v="1400600840"/>
    <x v="0"/>
    <n v="84"/>
    <x v="1"/>
    <x v="6"/>
    <n v="0.2155"/>
    <x v="2870"/>
    <x v="1"/>
    <x v="6"/>
  </r>
  <r>
    <n v="3894"/>
    <x v="3889"/>
    <x v="3891"/>
    <n v="15000"/>
    <n v="520"/>
    <x v="2"/>
    <x v="0"/>
    <x v="0"/>
    <n v="1481000340"/>
    <n v="1478386812"/>
    <x v="0"/>
    <n v="11"/>
    <x v="1"/>
    <x v="6"/>
    <n v="3.4666666666666665E-2"/>
    <x v="1331"/>
    <x v="1"/>
    <x v="6"/>
  </r>
  <r>
    <n v="3895"/>
    <x v="3890"/>
    <x v="3892"/>
    <n v="1000"/>
    <n v="50"/>
    <x v="2"/>
    <x v="0"/>
    <x v="0"/>
    <n v="1425103218"/>
    <n v="1422424818"/>
    <x v="0"/>
    <n v="1"/>
    <x v="1"/>
    <x v="6"/>
    <n v="0.05"/>
    <x v="73"/>
    <x v="1"/>
    <x v="6"/>
  </r>
  <r>
    <n v="3896"/>
    <x v="3891"/>
    <x v="3893"/>
    <n v="1600"/>
    <n v="170"/>
    <x v="2"/>
    <x v="0"/>
    <x v="0"/>
    <n v="1402979778"/>
    <n v="1401770178"/>
    <x v="0"/>
    <n v="4"/>
    <x v="1"/>
    <x v="6"/>
    <n v="0.10625"/>
    <x v="665"/>
    <x v="1"/>
    <x v="6"/>
  </r>
  <r>
    <n v="3897"/>
    <x v="3892"/>
    <x v="3894"/>
    <n v="2500"/>
    <n v="440"/>
    <x v="2"/>
    <x v="4"/>
    <x v="4"/>
    <n v="1420750683"/>
    <n v="1418158683"/>
    <x v="0"/>
    <n v="10"/>
    <x v="1"/>
    <x v="6"/>
    <n v="0.17599999999999999"/>
    <x v="895"/>
    <x v="1"/>
    <x v="6"/>
  </r>
  <r>
    <n v="3898"/>
    <x v="3893"/>
    <x v="3895"/>
    <n v="2500"/>
    <n v="814"/>
    <x v="2"/>
    <x v="1"/>
    <x v="1"/>
    <n v="1439827200"/>
    <n v="1436355270"/>
    <x v="0"/>
    <n v="16"/>
    <x v="1"/>
    <x v="6"/>
    <n v="0.3256"/>
    <x v="1337"/>
    <x v="1"/>
    <x v="6"/>
  </r>
  <r>
    <n v="3899"/>
    <x v="3894"/>
    <x v="3896"/>
    <n v="10000"/>
    <n v="125"/>
    <x v="2"/>
    <x v="0"/>
    <x v="0"/>
    <n v="1407868561"/>
    <n v="1406140561"/>
    <x v="0"/>
    <n v="2"/>
    <x v="1"/>
    <x v="6"/>
    <n v="1.2500000000000001E-2"/>
    <x v="372"/>
    <x v="1"/>
    <x v="6"/>
  </r>
  <r>
    <n v="3900"/>
    <x v="3895"/>
    <x v="3897"/>
    <n v="2500"/>
    <n v="135"/>
    <x v="2"/>
    <x v="0"/>
    <x v="0"/>
    <n v="1433988791"/>
    <n v="1431396791"/>
    <x v="0"/>
    <n v="5"/>
    <x v="1"/>
    <x v="6"/>
    <n v="5.3999999999999999E-2"/>
    <x v="2871"/>
    <x v="1"/>
    <x v="6"/>
  </r>
  <r>
    <n v="3901"/>
    <x v="3896"/>
    <x v="3898"/>
    <n v="3000"/>
    <n v="25"/>
    <x v="2"/>
    <x v="0"/>
    <x v="0"/>
    <n v="1450554599"/>
    <n v="1447098599"/>
    <x v="0"/>
    <n v="1"/>
    <x v="1"/>
    <x v="6"/>
    <n v="8.3333333333333332E-3"/>
    <x v="384"/>
    <x v="1"/>
    <x v="6"/>
  </r>
  <r>
    <n v="3902"/>
    <x v="3897"/>
    <x v="3899"/>
    <n v="3000"/>
    <n v="1465"/>
    <x v="2"/>
    <x v="1"/>
    <x v="1"/>
    <n v="1479125642"/>
    <n v="1476962042"/>
    <x v="0"/>
    <n v="31"/>
    <x v="1"/>
    <x v="6"/>
    <n v="0.48833333333333334"/>
    <x v="2872"/>
    <x v="1"/>
    <x v="6"/>
  </r>
  <r>
    <n v="3903"/>
    <x v="3898"/>
    <x v="3900"/>
    <n v="1500"/>
    <n v="0"/>
    <x v="2"/>
    <x v="0"/>
    <x v="0"/>
    <n v="1439581080"/>
    <n v="1435709765"/>
    <x v="0"/>
    <n v="0"/>
    <x v="1"/>
    <x v="6"/>
    <n v="0"/>
    <x v="121"/>
    <x v="1"/>
    <x v="6"/>
  </r>
  <r>
    <n v="3904"/>
    <x v="3899"/>
    <x v="3901"/>
    <n v="10000"/>
    <n v="3"/>
    <x v="2"/>
    <x v="0"/>
    <x v="0"/>
    <n v="1429074240"/>
    <n v="1427866200"/>
    <x v="0"/>
    <n v="2"/>
    <x v="1"/>
    <x v="6"/>
    <n v="2.9999999999999997E-4"/>
    <x v="1788"/>
    <x v="1"/>
    <x v="6"/>
  </r>
  <r>
    <n v="3905"/>
    <x v="3900"/>
    <x v="3902"/>
    <n v="1500"/>
    <n v="173"/>
    <x v="2"/>
    <x v="1"/>
    <x v="1"/>
    <n v="1434063600"/>
    <n v="1430405903"/>
    <x v="0"/>
    <n v="7"/>
    <x v="1"/>
    <x v="6"/>
    <n v="0.11533333333333333"/>
    <x v="2873"/>
    <x v="1"/>
    <x v="6"/>
  </r>
  <r>
    <n v="3906"/>
    <x v="3901"/>
    <x v="3903"/>
    <n v="1500"/>
    <n v="1010"/>
    <x v="2"/>
    <x v="1"/>
    <x v="1"/>
    <n v="1435325100"/>
    <n v="1432072893"/>
    <x v="0"/>
    <n v="16"/>
    <x v="1"/>
    <x v="6"/>
    <n v="0.67333333333333334"/>
    <x v="2874"/>
    <x v="1"/>
    <x v="6"/>
  </r>
  <r>
    <n v="3907"/>
    <x v="3902"/>
    <x v="3904"/>
    <n v="1000"/>
    <n v="153"/>
    <x v="2"/>
    <x v="0"/>
    <x v="0"/>
    <n v="1414354080"/>
    <n v="1411587606"/>
    <x v="0"/>
    <n v="4"/>
    <x v="1"/>
    <x v="6"/>
    <n v="0.153"/>
    <x v="2875"/>
    <x v="1"/>
    <x v="6"/>
  </r>
  <r>
    <n v="3908"/>
    <x v="3903"/>
    <x v="3905"/>
    <n v="750"/>
    <n v="65"/>
    <x v="2"/>
    <x v="0"/>
    <x v="0"/>
    <n v="1406603696"/>
    <n v="1405307696"/>
    <x v="0"/>
    <n v="4"/>
    <x v="1"/>
    <x v="6"/>
    <n v="8.666666666666667E-2"/>
    <x v="1862"/>
    <x v="1"/>
    <x v="6"/>
  </r>
  <r>
    <n v="3909"/>
    <x v="3904"/>
    <x v="3906"/>
    <n v="60000"/>
    <n v="135"/>
    <x v="2"/>
    <x v="0"/>
    <x v="0"/>
    <n v="1410424642"/>
    <n v="1407832642"/>
    <x v="0"/>
    <n v="4"/>
    <x v="1"/>
    <x v="6"/>
    <n v="2.2499999999999998E-3"/>
    <x v="1209"/>
    <x v="1"/>
    <x v="6"/>
  </r>
  <r>
    <n v="3910"/>
    <x v="3905"/>
    <x v="3907"/>
    <n v="6000"/>
    <n v="185"/>
    <x v="2"/>
    <x v="0"/>
    <x v="0"/>
    <n v="1441649397"/>
    <n v="1439057397"/>
    <x v="0"/>
    <n v="3"/>
    <x v="1"/>
    <x v="6"/>
    <n v="3.0833333333333334E-2"/>
    <x v="2876"/>
    <x v="1"/>
    <x v="6"/>
  </r>
  <r>
    <n v="3911"/>
    <x v="3906"/>
    <x v="3908"/>
    <n v="8000"/>
    <n v="2993"/>
    <x v="2"/>
    <x v="0"/>
    <x v="0"/>
    <n v="1417033777"/>
    <n v="1414438177"/>
    <x v="0"/>
    <n v="36"/>
    <x v="1"/>
    <x v="6"/>
    <n v="0.37412499999999999"/>
    <x v="2877"/>
    <x v="1"/>
    <x v="6"/>
  </r>
  <r>
    <n v="3912"/>
    <x v="3907"/>
    <x v="3909"/>
    <n v="15000"/>
    <n v="1"/>
    <x v="2"/>
    <x v="0"/>
    <x v="0"/>
    <n v="1429936500"/>
    <n v="1424759330"/>
    <x v="0"/>
    <n v="1"/>
    <x v="1"/>
    <x v="6"/>
    <n v="6.666666666666667E-5"/>
    <x v="120"/>
    <x v="1"/>
    <x v="6"/>
  </r>
  <r>
    <n v="3913"/>
    <x v="3908"/>
    <x v="3910"/>
    <n v="10000"/>
    <n v="1000"/>
    <x v="2"/>
    <x v="0"/>
    <x v="0"/>
    <n v="1448863449"/>
    <n v="1446267849"/>
    <x v="0"/>
    <n v="7"/>
    <x v="1"/>
    <x v="6"/>
    <n v="0.1"/>
    <x v="2878"/>
    <x v="1"/>
    <x v="6"/>
  </r>
  <r>
    <n v="3914"/>
    <x v="3909"/>
    <x v="3911"/>
    <n v="2500"/>
    <n v="909"/>
    <x v="2"/>
    <x v="1"/>
    <x v="1"/>
    <n v="1431298740"/>
    <n v="1429558756"/>
    <x v="0"/>
    <n v="27"/>
    <x v="1"/>
    <x v="6"/>
    <n v="0.36359999999999998"/>
    <x v="2417"/>
    <x v="1"/>
    <x v="6"/>
  </r>
  <r>
    <n v="3915"/>
    <x v="3910"/>
    <x v="3912"/>
    <n v="1500"/>
    <n v="5"/>
    <x v="2"/>
    <x v="1"/>
    <x v="1"/>
    <n v="1464824309"/>
    <n v="1462232309"/>
    <x v="0"/>
    <n v="1"/>
    <x v="1"/>
    <x v="6"/>
    <n v="3.3333333333333335E-3"/>
    <x v="144"/>
    <x v="1"/>
    <x v="6"/>
  </r>
  <r>
    <n v="3916"/>
    <x v="3911"/>
    <x v="3913"/>
    <n v="2000"/>
    <n v="0"/>
    <x v="2"/>
    <x v="8"/>
    <x v="7"/>
    <n v="1464952752"/>
    <n v="1462360752"/>
    <x v="0"/>
    <n v="0"/>
    <x v="1"/>
    <x v="6"/>
    <n v="0"/>
    <x v="121"/>
    <x v="1"/>
    <x v="6"/>
  </r>
  <r>
    <n v="3917"/>
    <x v="3912"/>
    <x v="3914"/>
    <n v="3500"/>
    <n v="10"/>
    <x v="2"/>
    <x v="1"/>
    <x v="1"/>
    <n v="1410439161"/>
    <n v="1407847161"/>
    <x v="0"/>
    <n v="1"/>
    <x v="1"/>
    <x v="6"/>
    <n v="2.8571428571428571E-3"/>
    <x v="119"/>
    <x v="1"/>
    <x v="6"/>
  </r>
  <r>
    <n v="3918"/>
    <x v="3913"/>
    <x v="3915"/>
    <n v="60000"/>
    <n v="120"/>
    <x v="2"/>
    <x v="1"/>
    <x v="1"/>
    <n v="1407168000"/>
    <n v="1406131023"/>
    <x v="0"/>
    <n v="3"/>
    <x v="1"/>
    <x v="6"/>
    <n v="2E-3"/>
    <x v="379"/>
    <x v="1"/>
    <x v="6"/>
  </r>
  <r>
    <n v="3919"/>
    <x v="3914"/>
    <x v="3916"/>
    <n v="5000"/>
    <n v="90"/>
    <x v="2"/>
    <x v="1"/>
    <x v="1"/>
    <n v="1453075200"/>
    <n v="1450628773"/>
    <x v="0"/>
    <n v="3"/>
    <x v="1"/>
    <x v="6"/>
    <n v="1.7999999999999999E-2"/>
    <x v="180"/>
    <x v="1"/>
    <x v="6"/>
  </r>
  <r>
    <n v="3920"/>
    <x v="3915"/>
    <x v="3917"/>
    <n v="2500"/>
    <n v="135"/>
    <x v="2"/>
    <x v="1"/>
    <x v="1"/>
    <n v="1479032260"/>
    <n v="1476436660"/>
    <x v="0"/>
    <n v="3"/>
    <x v="1"/>
    <x v="6"/>
    <n v="5.3999999999999999E-2"/>
    <x v="834"/>
    <x v="1"/>
    <x v="6"/>
  </r>
  <r>
    <n v="3921"/>
    <x v="3916"/>
    <x v="3918"/>
    <n v="3000"/>
    <n v="0"/>
    <x v="2"/>
    <x v="1"/>
    <x v="1"/>
    <n v="1414346400"/>
    <n v="1413291655"/>
    <x v="0"/>
    <n v="0"/>
    <x v="1"/>
    <x v="6"/>
    <n v="0"/>
    <x v="121"/>
    <x v="1"/>
    <x v="6"/>
  </r>
  <r>
    <n v="3922"/>
    <x v="3917"/>
    <x v="3919"/>
    <n v="750"/>
    <n v="61"/>
    <x v="2"/>
    <x v="0"/>
    <x v="0"/>
    <n v="1425337200"/>
    <n v="1421432810"/>
    <x v="0"/>
    <n v="6"/>
    <x v="1"/>
    <x v="6"/>
    <n v="8.1333333333333327E-2"/>
    <x v="2879"/>
    <x v="1"/>
    <x v="6"/>
  </r>
  <r>
    <n v="3923"/>
    <x v="3918"/>
    <x v="3920"/>
    <n v="11500"/>
    <n v="1384"/>
    <x v="2"/>
    <x v="1"/>
    <x v="1"/>
    <n v="1428622271"/>
    <n v="1426203071"/>
    <x v="0"/>
    <n v="17"/>
    <x v="1"/>
    <x v="6"/>
    <n v="0.12034782608695652"/>
    <x v="2880"/>
    <x v="1"/>
    <x v="6"/>
  </r>
  <r>
    <n v="3924"/>
    <x v="3919"/>
    <x v="3921"/>
    <n v="15000"/>
    <n v="2290"/>
    <x v="2"/>
    <x v="0"/>
    <x v="0"/>
    <n v="1403823722"/>
    <n v="1401231722"/>
    <x v="0"/>
    <n v="40"/>
    <x v="1"/>
    <x v="6"/>
    <n v="0.15266666666666667"/>
    <x v="1378"/>
    <x v="1"/>
    <x v="6"/>
  </r>
  <r>
    <n v="3925"/>
    <x v="3920"/>
    <x v="3922"/>
    <n v="150"/>
    <n v="15"/>
    <x v="2"/>
    <x v="0"/>
    <x v="0"/>
    <n v="1406753639"/>
    <n v="1404161639"/>
    <x v="0"/>
    <n v="3"/>
    <x v="1"/>
    <x v="6"/>
    <n v="0.1"/>
    <x v="144"/>
    <x v="1"/>
    <x v="6"/>
  </r>
  <r>
    <n v="3926"/>
    <x v="3921"/>
    <x v="3923"/>
    <n v="5000"/>
    <n v="15"/>
    <x v="2"/>
    <x v="2"/>
    <x v="2"/>
    <n v="1419645748"/>
    <n v="1417053748"/>
    <x v="0"/>
    <n v="1"/>
    <x v="1"/>
    <x v="6"/>
    <n v="3.0000000000000001E-3"/>
    <x v="2"/>
    <x v="1"/>
    <x v="6"/>
  </r>
  <r>
    <n v="3927"/>
    <x v="3922"/>
    <x v="3924"/>
    <n v="2500"/>
    <n v="25"/>
    <x v="2"/>
    <x v="1"/>
    <x v="1"/>
    <n v="1407565504"/>
    <n v="1404973504"/>
    <x v="0"/>
    <n v="2"/>
    <x v="1"/>
    <x v="6"/>
    <n v="0.01"/>
    <x v="385"/>
    <x v="1"/>
    <x v="6"/>
  </r>
  <r>
    <n v="3928"/>
    <x v="3923"/>
    <x v="3925"/>
    <n v="5000"/>
    <n v="651"/>
    <x v="2"/>
    <x v="0"/>
    <x v="0"/>
    <n v="1444971540"/>
    <n v="1442593427"/>
    <x v="0"/>
    <n v="7"/>
    <x v="1"/>
    <x v="6"/>
    <n v="0.13020000000000001"/>
    <x v="2881"/>
    <x v="1"/>
    <x v="6"/>
  </r>
  <r>
    <n v="3929"/>
    <x v="3924"/>
    <x v="3926"/>
    <n v="20000"/>
    <n v="453"/>
    <x v="2"/>
    <x v="0"/>
    <x v="0"/>
    <n v="1474228265"/>
    <n v="1471636265"/>
    <x v="0"/>
    <n v="14"/>
    <x v="1"/>
    <x v="6"/>
    <n v="2.265E-2"/>
    <x v="2882"/>
    <x v="1"/>
    <x v="6"/>
  </r>
  <r>
    <n v="3930"/>
    <x v="3925"/>
    <x v="3927"/>
    <n v="10000"/>
    <n v="0"/>
    <x v="2"/>
    <x v="2"/>
    <x v="2"/>
    <n v="1459490400"/>
    <n v="1457078868"/>
    <x v="0"/>
    <n v="0"/>
    <x v="1"/>
    <x v="6"/>
    <n v="0"/>
    <x v="121"/>
    <x v="1"/>
    <x v="6"/>
  </r>
  <r>
    <n v="3931"/>
    <x v="3926"/>
    <x v="3928"/>
    <n v="8000"/>
    <n v="0"/>
    <x v="2"/>
    <x v="0"/>
    <x v="0"/>
    <n v="1441510707"/>
    <n v="1439350707"/>
    <x v="0"/>
    <n v="0"/>
    <x v="1"/>
    <x v="6"/>
    <n v="0"/>
    <x v="121"/>
    <x v="1"/>
    <x v="6"/>
  </r>
  <r>
    <n v="3932"/>
    <x v="3927"/>
    <x v="3929"/>
    <n v="12000"/>
    <n v="1"/>
    <x v="2"/>
    <x v="0"/>
    <x v="0"/>
    <n v="1458097364"/>
    <n v="1455508964"/>
    <x v="0"/>
    <n v="1"/>
    <x v="1"/>
    <x v="6"/>
    <n v="8.3333333333333331E-5"/>
    <x v="120"/>
    <x v="1"/>
    <x v="6"/>
  </r>
  <r>
    <n v="3933"/>
    <x v="3928"/>
    <x v="3930"/>
    <n v="7000"/>
    <n v="1102"/>
    <x v="2"/>
    <x v="0"/>
    <x v="0"/>
    <n v="1468716180"/>
    <n v="1466205262"/>
    <x v="0"/>
    <n v="12"/>
    <x v="1"/>
    <x v="6"/>
    <n v="0.15742857142857142"/>
    <x v="2883"/>
    <x v="1"/>
    <x v="6"/>
  </r>
  <r>
    <n v="3934"/>
    <x v="3929"/>
    <x v="3931"/>
    <n v="5000"/>
    <n v="550"/>
    <x v="2"/>
    <x v="0"/>
    <x v="0"/>
    <n v="1443704400"/>
    <n v="1439827639"/>
    <x v="0"/>
    <n v="12"/>
    <x v="1"/>
    <x v="6"/>
    <n v="0.11"/>
    <x v="2884"/>
    <x v="1"/>
    <x v="6"/>
  </r>
  <r>
    <n v="3935"/>
    <x v="3930"/>
    <x v="3932"/>
    <n v="3000"/>
    <n v="1315"/>
    <x v="2"/>
    <x v="1"/>
    <x v="1"/>
    <n v="1443973546"/>
    <n v="1438789546"/>
    <x v="0"/>
    <n v="23"/>
    <x v="1"/>
    <x v="6"/>
    <n v="0.43833333333333335"/>
    <x v="2885"/>
    <x v="1"/>
    <x v="6"/>
  </r>
  <r>
    <n v="3936"/>
    <x v="3931"/>
    <x v="3933"/>
    <n v="20000"/>
    <n v="0"/>
    <x v="2"/>
    <x v="0"/>
    <x v="0"/>
    <n v="1480576720"/>
    <n v="1477981120"/>
    <x v="0"/>
    <n v="0"/>
    <x v="1"/>
    <x v="6"/>
    <n v="0"/>
    <x v="121"/>
    <x v="1"/>
    <x v="6"/>
  </r>
  <r>
    <n v="3937"/>
    <x v="3932"/>
    <x v="3934"/>
    <n v="2885"/>
    <n v="2485"/>
    <x v="2"/>
    <x v="0"/>
    <x v="0"/>
    <n v="1468249760"/>
    <n v="1465830560"/>
    <x v="0"/>
    <n v="10"/>
    <x v="1"/>
    <x v="6"/>
    <n v="0.86135181975736563"/>
    <x v="2886"/>
    <x v="1"/>
    <x v="6"/>
  </r>
  <r>
    <n v="3938"/>
    <x v="3933"/>
    <x v="3935"/>
    <n v="3255"/>
    <n v="397"/>
    <x v="2"/>
    <x v="0"/>
    <x v="0"/>
    <n v="1435441454"/>
    <n v="1432763054"/>
    <x v="0"/>
    <n v="5"/>
    <x v="1"/>
    <x v="6"/>
    <n v="0.12196620583717357"/>
    <x v="2887"/>
    <x v="1"/>
    <x v="6"/>
  </r>
  <r>
    <n v="3939"/>
    <x v="3934"/>
    <x v="3936"/>
    <n v="5000"/>
    <n v="5"/>
    <x v="2"/>
    <x v="2"/>
    <x v="2"/>
    <n v="1412656200"/>
    <n v="1412328979"/>
    <x v="0"/>
    <n v="1"/>
    <x v="1"/>
    <x v="6"/>
    <n v="1E-3"/>
    <x v="144"/>
    <x v="1"/>
    <x v="6"/>
  </r>
  <r>
    <n v="3940"/>
    <x v="3935"/>
    <x v="3937"/>
    <n v="5000"/>
    <n v="11"/>
    <x v="2"/>
    <x v="0"/>
    <x v="0"/>
    <n v="1420199351"/>
    <n v="1416311351"/>
    <x v="0"/>
    <n v="2"/>
    <x v="1"/>
    <x v="6"/>
    <n v="2.2000000000000001E-3"/>
    <x v="148"/>
    <x v="1"/>
    <x v="6"/>
  </r>
  <r>
    <n v="3941"/>
    <x v="3936"/>
    <x v="3938"/>
    <n v="5500"/>
    <n v="50"/>
    <x v="2"/>
    <x v="0"/>
    <x v="0"/>
    <n v="1416877200"/>
    <n v="1414505137"/>
    <x v="0"/>
    <n v="2"/>
    <x v="1"/>
    <x v="6"/>
    <n v="9.0909090909090905E-3"/>
    <x v="384"/>
    <x v="1"/>
    <x v="6"/>
  </r>
  <r>
    <n v="3942"/>
    <x v="3937"/>
    <x v="3939"/>
    <n v="1200"/>
    <n v="0"/>
    <x v="2"/>
    <x v="0"/>
    <x v="0"/>
    <n v="1434490914"/>
    <n v="1429306914"/>
    <x v="0"/>
    <n v="0"/>
    <x v="1"/>
    <x v="6"/>
    <n v="0"/>
    <x v="121"/>
    <x v="1"/>
    <x v="6"/>
  </r>
  <r>
    <n v="3943"/>
    <x v="3938"/>
    <x v="3940"/>
    <n v="5000"/>
    <n v="1782"/>
    <x v="2"/>
    <x v="0"/>
    <x v="0"/>
    <n v="1446483000"/>
    <n v="1443811268"/>
    <x v="0"/>
    <n v="13"/>
    <x v="1"/>
    <x v="6"/>
    <n v="0.35639999999999999"/>
    <x v="2888"/>
    <x v="1"/>
    <x v="6"/>
  </r>
  <r>
    <n v="3944"/>
    <x v="3939"/>
    <x v="3941"/>
    <n v="5000"/>
    <n v="0"/>
    <x v="2"/>
    <x v="0"/>
    <x v="0"/>
    <n v="1440690875"/>
    <n v="1438098875"/>
    <x v="0"/>
    <n v="0"/>
    <x v="1"/>
    <x v="6"/>
    <n v="0"/>
    <x v="121"/>
    <x v="1"/>
    <x v="6"/>
  </r>
  <r>
    <n v="3945"/>
    <x v="3940"/>
    <x v="3942"/>
    <n v="2000"/>
    <n v="5"/>
    <x v="2"/>
    <x v="0"/>
    <x v="0"/>
    <n v="1431717268"/>
    <n v="1429125268"/>
    <x v="0"/>
    <n v="1"/>
    <x v="1"/>
    <x v="6"/>
    <n v="2.5000000000000001E-3"/>
    <x v="144"/>
    <x v="1"/>
    <x v="6"/>
  </r>
  <r>
    <n v="3946"/>
    <x v="3941"/>
    <x v="3943"/>
    <n v="6000"/>
    <n v="195"/>
    <x v="2"/>
    <x v="0"/>
    <x v="0"/>
    <n v="1425110400"/>
    <n v="1422388822"/>
    <x v="0"/>
    <n v="5"/>
    <x v="1"/>
    <x v="6"/>
    <n v="3.2500000000000001E-2"/>
    <x v="498"/>
    <x v="1"/>
    <x v="6"/>
  </r>
  <r>
    <n v="3947"/>
    <x v="3942"/>
    <x v="3944"/>
    <n v="3000"/>
    <n v="101"/>
    <x v="2"/>
    <x v="0"/>
    <x v="0"/>
    <n v="1475378744"/>
    <n v="1472786744"/>
    <x v="0"/>
    <n v="2"/>
    <x v="1"/>
    <x v="6"/>
    <n v="3.3666666666666664E-2"/>
    <x v="476"/>
    <x v="1"/>
    <x v="6"/>
  </r>
  <r>
    <n v="3948"/>
    <x v="3943"/>
    <x v="3945"/>
    <n v="30000"/>
    <n v="0"/>
    <x v="2"/>
    <x v="2"/>
    <x v="2"/>
    <n v="1410076123"/>
    <n v="1404892123"/>
    <x v="0"/>
    <n v="0"/>
    <x v="1"/>
    <x v="6"/>
    <n v="0"/>
    <x v="121"/>
    <x v="1"/>
    <x v="6"/>
  </r>
  <r>
    <n v="3949"/>
    <x v="3944"/>
    <x v="3946"/>
    <n v="10000"/>
    <n v="1577"/>
    <x v="2"/>
    <x v="2"/>
    <x v="2"/>
    <n v="1423623221"/>
    <n v="1421031221"/>
    <x v="0"/>
    <n v="32"/>
    <x v="1"/>
    <x v="6"/>
    <n v="0.15770000000000001"/>
    <x v="2889"/>
    <x v="1"/>
    <x v="6"/>
  </r>
  <r>
    <n v="3950"/>
    <x v="3945"/>
    <x v="3947"/>
    <n v="4000"/>
    <n v="25"/>
    <x v="2"/>
    <x v="0"/>
    <x v="0"/>
    <n v="1460140500"/>
    <n v="1457628680"/>
    <x v="0"/>
    <n v="1"/>
    <x v="1"/>
    <x v="6"/>
    <n v="6.2500000000000003E-3"/>
    <x v="384"/>
    <x v="1"/>
    <x v="6"/>
  </r>
  <r>
    <n v="3951"/>
    <x v="3946"/>
    <x v="2849"/>
    <n v="200000"/>
    <n v="1"/>
    <x v="2"/>
    <x v="17"/>
    <x v="3"/>
    <n v="1462301342"/>
    <n v="1457120942"/>
    <x v="0"/>
    <n v="1"/>
    <x v="1"/>
    <x v="6"/>
    <n v="5.0000000000000004E-6"/>
    <x v="120"/>
    <x v="1"/>
    <x v="6"/>
  </r>
  <r>
    <n v="3952"/>
    <x v="3947"/>
    <x v="3948"/>
    <n v="26000"/>
    <n v="25"/>
    <x v="2"/>
    <x v="0"/>
    <x v="0"/>
    <n v="1445885890"/>
    <n v="1440701890"/>
    <x v="0"/>
    <n v="1"/>
    <x v="1"/>
    <x v="6"/>
    <n v="9.6153846153846159E-4"/>
    <x v="384"/>
    <x v="1"/>
    <x v="6"/>
  </r>
  <r>
    <n v="3953"/>
    <x v="3948"/>
    <x v="3949"/>
    <n v="17600"/>
    <n v="0"/>
    <x v="2"/>
    <x v="0"/>
    <x v="0"/>
    <n v="1469834940"/>
    <n v="1467162586"/>
    <x v="0"/>
    <n v="0"/>
    <x v="1"/>
    <x v="6"/>
    <n v="0"/>
    <x v="121"/>
    <x v="1"/>
    <x v="6"/>
  </r>
  <r>
    <n v="3954"/>
    <x v="3949"/>
    <x v="3950"/>
    <n v="25000"/>
    <n v="0"/>
    <x v="2"/>
    <x v="5"/>
    <x v="5"/>
    <n v="1405352264"/>
    <n v="1400168264"/>
    <x v="0"/>
    <n v="0"/>
    <x v="1"/>
    <x v="6"/>
    <n v="0"/>
    <x v="121"/>
    <x v="1"/>
    <x v="6"/>
  </r>
  <r>
    <n v="3955"/>
    <x v="3950"/>
    <x v="3951"/>
    <n v="1750"/>
    <n v="425"/>
    <x v="2"/>
    <x v="0"/>
    <x v="0"/>
    <n v="1448745741"/>
    <n v="1446150141"/>
    <x v="0"/>
    <n v="8"/>
    <x v="1"/>
    <x v="6"/>
    <n v="0.24285714285714285"/>
    <x v="97"/>
    <x v="1"/>
    <x v="6"/>
  </r>
  <r>
    <n v="3956"/>
    <x v="3951"/>
    <x v="3952"/>
    <n v="5500"/>
    <n v="0"/>
    <x v="2"/>
    <x v="0"/>
    <x v="0"/>
    <n v="1461543600"/>
    <n v="1459203727"/>
    <x v="0"/>
    <n v="0"/>
    <x v="1"/>
    <x v="6"/>
    <n v="0"/>
    <x v="121"/>
    <x v="1"/>
    <x v="6"/>
  </r>
  <r>
    <n v="3957"/>
    <x v="3952"/>
    <x v="3953"/>
    <n v="28000"/>
    <n v="7"/>
    <x v="2"/>
    <x v="0"/>
    <x v="0"/>
    <n v="1468020354"/>
    <n v="1464045954"/>
    <x v="0"/>
    <n v="1"/>
    <x v="1"/>
    <x v="6"/>
    <n v="2.5000000000000001E-4"/>
    <x v="589"/>
    <x v="1"/>
    <x v="6"/>
  </r>
  <r>
    <n v="3958"/>
    <x v="3953"/>
    <x v="3954"/>
    <n v="2000"/>
    <n v="641"/>
    <x v="2"/>
    <x v="0"/>
    <x v="0"/>
    <n v="1406988000"/>
    <n v="1403822912"/>
    <x v="0"/>
    <n v="16"/>
    <x v="1"/>
    <x v="6"/>
    <n v="0.32050000000000001"/>
    <x v="2890"/>
    <x v="1"/>
    <x v="6"/>
  </r>
  <r>
    <n v="3959"/>
    <x v="3954"/>
    <x v="3955"/>
    <n v="1200"/>
    <n v="292"/>
    <x v="2"/>
    <x v="0"/>
    <x v="0"/>
    <n v="1411930556"/>
    <n v="1409338556"/>
    <x v="0"/>
    <n v="12"/>
    <x v="1"/>
    <x v="6"/>
    <n v="0.24333333333333335"/>
    <x v="838"/>
    <x v="1"/>
    <x v="6"/>
  </r>
  <r>
    <n v="3960"/>
    <x v="3955"/>
    <x v="3956"/>
    <n v="3000"/>
    <n v="45"/>
    <x v="2"/>
    <x v="0"/>
    <x v="0"/>
    <n v="1451852256"/>
    <n v="1449260256"/>
    <x v="0"/>
    <n v="4"/>
    <x v="1"/>
    <x v="6"/>
    <n v="1.4999999999999999E-2"/>
    <x v="798"/>
    <x v="1"/>
    <x v="6"/>
  </r>
  <r>
    <n v="3961"/>
    <x v="3956"/>
    <x v="3957"/>
    <n v="5000"/>
    <n v="21"/>
    <x v="2"/>
    <x v="1"/>
    <x v="1"/>
    <n v="1399584210"/>
    <n v="1397683410"/>
    <x v="0"/>
    <n v="2"/>
    <x v="1"/>
    <x v="6"/>
    <n v="4.1999999999999997E-3"/>
    <x v="689"/>
    <x v="1"/>
    <x v="6"/>
  </r>
  <r>
    <n v="3962"/>
    <x v="3957"/>
    <x v="3958"/>
    <n v="1400"/>
    <n v="45"/>
    <x v="2"/>
    <x v="1"/>
    <x v="1"/>
    <n v="1448722494"/>
    <n v="1446562494"/>
    <x v="0"/>
    <n v="3"/>
    <x v="1"/>
    <x v="6"/>
    <n v="3.214285714285714E-2"/>
    <x v="2"/>
    <x v="1"/>
    <x v="6"/>
  </r>
  <r>
    <n v="3963"/>
    <x v="3958"/>
    <x v="3959"/>
    <n v="10000"/>
    <n v="0"/>
    <x v="2"/>
    <x v="5"/>
    <x v="5"/>
    <n v="1447821717"/>
    <n v="1445226117"/>
    <x v="0"/>
    <n v="0"/>
    <x v="1"/>
    <x v="6"/>
    <n v="0"/>
    <x v="121"/>
    <x v="1"/>
    <x v="6"/>
  </r>
  <r>
    <n v="3964"/>
    <x v="3959"/>
    <x v="3960"/>
    <n v="2000"/>
    <n v="126"/>
    <x v="2"/>
    <x v="0"/>
    <x v="0"/>
    <n v="1429460386"/>
    <n v="1424279986"/>
    <x v="0"/>
    <n v="3"/>
    <x v="1"/>
    <x v="6"/>
    <n v="6.3E-2"/>
    <x v="840"/>
    <x v="1"/>
    <x v="6"/>
  </r>
  <r>
    <n v="3965"/>
    <x v="3960"/>
    <x v="3961"/>
    <n v="2000"/>
    <n v="285"/>
    <x v="2"/>
    <x v="0"/>
    <x v="0"/>
    <n v="1460608780"/>
    <n v="1455428380"/>
    <x v="0"/>
    <n v="4"/>
    <x v="1"/>
    <x v="6"/>
    <n v="0.14249999999999999"/>
    <x v="371"/>
    <x v="1"/>
    <x v="6"/>
  </r>
  <r>
    <n v="3966"/>
    <x v="3961"/>
    <x v="3962"/>
    <n v="7500"/>
    <n v="45"/>
    <x v="2"/>
    <x v="0"/>
    <x v="0"/>
    <n v="1406170740"/>
    <n v="1402506278"/>
    <x v="0"/>
    <n v="2"/>
    <x v="1"/>
    <x v="6"/>
    <n v="6.0000000000000001E-3"/>
    <x v="381"/>
    <x v="1"/>
    <x v="6"/>
  </r>
  <r>
    <n v="3967"/>
    <x v="3962"/>
    <x v="3963"/>
    <n v="1700"/>
    <n v="410"/>
    <x v="2"/>
    <x v="0"/>
    <x v="0"/>
    <n v="1488783507"/>
    <n v="1486191507"/>
    <x v="0"/>
    <n v="10"/>
    <x v="1"/>
    <x v="6"/>
    <n v="0.2411764705882353"/>
    <x v="2239"/>
    <x v="1"/>
    <x v="6"/>
  </r>
  <r>
    <n v="3968"/>
    <x v="3963"/>
    <x v="3964"/>
    <n v="5000"/>
    <n v="527"/>
    <x v="2"/>
    <x v="0"/>
    <x v="0"/>
    <n v="1463945673"/>
    <n v="1458761673"/>
    <x v="0"/>
    <n v="11"/>
    <x v="1"/>
    <x v="6"/>
    <n v="0.10539999999999999"/>
    <x v="2891"/>
    <x v="1"/>
    <x v="6"/>
  </r>
  <r>
    <n v="3969"/>
    <x v="3964"/>
    <x v="3965"/>
    <n v="2825"/>
    <n v="211"/>
    <x v="2"/>
    <x v="0"/>
    <x v="0"/>
    <n v="1472442900"/>
    <n v="1471638646"/>
    <x v="0"/>
    <n v="6"/>
    <x v="1"/>
    <x v="6"/>
    <n v="7.4690265486725665E-2"/>
    <x v="2892"/>
    <x v="1"/>
    <x v="6"/>
  </r>
  <r>
    <n v="3970"/>
    <x v="3965"/>
    <x v="3966"/>
    <n v="15000"/>
    <n v="11"/>
    <x v="2"/>
    <x v="0"/>
    <x v="0"/>
    <n v="1460925811"/>
    <n v="1458333811"/>
    <x v="0"/>
    <n v="2"/>
    <x v="1"/>
    <x v="6"/>
    <n v="7.3333333333333334E-4"/>
    <x v="148"/>
    <x v="1"/>
    <x v="6"/>
  </r>
  <r>
    <n v="3971"/>
    <x v="3966"/>
    <x v="3967"/>
    <n v="14000"/>
    <n v="136"/>
    <x v="2"/>
    <x v="0"/>
    <x v="0"/>
    <n v="1405947126"/>
    <n v="1403355126"/>
    <x v="0"/>
    <n v="6"/>
    <x v="1"/>
    <x v="6"/>
    <n v="9.7142857142857135E-3"/>
    <x v="2893"/>
    <x v="1"/>
    <x v="6"/>
  </r>
  <r>
    <n v="3972"/>
    <x v="3967"/>
    <x v="3968"/>
    <n v="1000"/>
    <n v="211"/>
    <x v="2"/>
    <x v="0"/>
    <x v="0"/>
    <n v="1423186634"/>
    <n v="1418002634"/>
    <x v="0"/>
    <n v="8"/>
    <x v="1"/>
    <x v="6"/>
    <n v="0.21099999999999999"/>
    <x v="2894"/>
    <x v="1"/>
    <x v="6"/>
  </r>
  <r>
    <n v="3973"/>
    <x v="3968"/>
    <x v="3969"/>
    <n v="5000"/>
    <n v="3905"/>
    <x v="2"/>
    <x v="0"/>
    <x v="0"/>
    <n v="1462766400"/>
    <n v="1460219110"/>
    <x v="0"/>
    <n v="37"/>
    <x v="1"/>
    <x v="6"/>
    <n v="0.78100000000000003"/>
    <x v="2895"/>
    <x v="1"/>
    <x v="6"/>
  </r>
  <r>
    <n v="3974"/>
    <x v="3969"/>
    <x v="3970"/>
    <n v="1000"/>
    <n v="320"/>
    <x v="2"/>
    <x v="1"/>
    <x v="1"/>
    <n v="1464872848"/>
    <n v="1462280848"/>
    <x v="0"/>
    <n v="11"/>
    <x v="1"/>
    <x v="6"/>
    <n v="0.32"/>
    <x v="2896"/>
    <x v="1"/>
    <x v="6"/>
  </r>
  <r>
    <n v="3975"/>
    <x v="3970"/>
    <x v="3971"/>
    <n v="678"/>
    <n v="0"/>
    <x v="2"/>
    <x v="0"/>
    <x v="0"/>
    <n v="1468442898"/>
    <n v="1465850898"/>
    <x v="0"/>
    <n v="0"/>
    <x v="1"/>
    <x v="6"/>
    <n v="0"/>
    <x v="121"/>
    <x v="1"/>
    <x v="6"/>
  </r>
  <r>
    <n v="3976"/>
    <x v="3971"/>
    <x v="3972"/>
    <n v="1300"/>
    <n v="620"/>
    <x v="2"/>
    <x v="0"/>
    <x v="0"/>
    <n v="1406876400"/>
    <n v="1405024561"/>
    <x v="0"/>
    <n v="10"/>
    <x v="1"/>
    <x v="6"/>
    <n v="0.47692307692307695"/>
    <x v="2897"/>
    <x v="1"/>
    <x v="6"/>
  </r>
  <r>
    <n v="3977"/>
    <x v="3972"/>
    <x v="3973"/>
    <n v="90000"/>
    <n v="1305"/>
    <x v="2"/>
    <x v="0"/>
    <x v="0"/>
    <n v="1469213732"/>
    <n v="1466621732"/>
    <x v="0"/>
    <n v="6"/>
    <x v="1"/>
    <x v="6"/>
    <n v="1.4500000000000001E-2"/>
    <x v="2898"/>
    <x v="1"/>
    <x v="6"/>
  </r>
  <r>
    <n v="3978"/>
    <x v="3973"/>
    <x v="3974"/>
    <n v="2000"/>
    <n v="214"/>
    <x v="2"/>
    <x v="0"/>
    <x v="0"/>
    <n v="1422717953"/>
    <n v="1417533953"/>
    <x v="0"/>
    <n v="8"/>
    <x v="1"/>
    <x v="6"/>
    <n v="0.107"/>
    <x v="1295"/>
    <x v="1"/>
    <x v="6"/>
  </r>
  <r>
    <n v="3979"/>
    <x v="3974"/>
    <x v="3975"/>
    <n v="6000"/>
    <n v="110"/>
    <x v="2"/>
    <x v="1"/>
    <x v="1"/>
    <n v="1427659200"/>
    <n v="1425678057"/>
    <x v="0"/>
    <n v="6"/>
    <x v="1"/>
    <x v="6"/>
    <n v="1.8333333333333333E-2"/>
    <x v="1782"/>
    <x v="1"/>
    <x v="6"/>
  </r>
  <r>
    <n v="3980"/>
    <x v="3975"/>
    <x v="3976"/>
    <n v="2500"/>
    <n v="450"/>
    <x v="2"/>
    <x v="0"/>
    <x v="0"/>
    <n v="1404570147"/>
    <n v="1401978147"/>
    <x v="0"/>
    <n v="7"/>
    <x v="1"/>
    <x v="6"/>
    <n v="0.18"/>
    <x v="2845"/>
    <x v="1"/>
    <x v="6"/>
  </r>
  <r>
    <n v="3981"/>
    <x v="3357"/>
    <x v="3357"/>
    <n v="30000"/>
    <n v="1225"/>
    <x v="2"/>
    <x v="0"/>
    <x v="0"/>
    <n v="1468729149"/>
    <n v="1463545149"/>
    <x v="0"/>
    <n v="7"/>
    <x v="1"/>
    <x v="6"/>
    <n v="4.0833333333333333E-2"/>
    <x v="638"/>
    <x v="1"/>
    <x v="6"/>
  </r>
  <r>
    <n v="3982"/>
    <x v="3976"/>
    <x v="3977"/>
    <n v="850"/>
    <n v="170"/>
    <x v="2"/>
    <x v="1"/>
    <x v="1"/>
    <n v="1436297180"/>
    <n v="1431113180"/>
    <x v="0"/>
    <n v="5"/>
    <x v="1"/>
    <x v="6"/>
    <n v="0.2"/>
    <x v="447"/>
    <x v="1"/>
    <x v="6"/>
  </r>
  <r>
    <n v="3983"/>
    <x v="3977"/>
    <x v="3978"/>
    <n v="11140"/>
    <n v="3877"/>
    <x v="2"/>
    <x v="0"/>
    <x v="0"/>
    <n v="1400569140"/>
    <n v="1397854356"/>
    <x v="0"/>
    <n v="46"/>
    <x v="1"/>
    <x v="6"/>
    <n v="0.34802513464991025"/>
    <x v="2899"/>
    <x v="1"/>
    <x v="6"/>
  </r>
  <r>
    <n v="3984"/>
    <x v="3978"/>
    <x v="3979"/>
    <n v="1500"/>
    <n v="95"/>
    <x v="2"/>
    <x v="1"/>
    <x v="1"/>
    <n v="1415404800"/>
    <n v="1412809644"/>
    <x v="0"/>
    <n v="10"/>
    <x v="1"/>
    <x v="6"/>
    <n v="6.3333333333333339E-2"/>
    <x v="2858"/>
    <x v="1"/>
    <x v="6"/>
  </r>
  <r>
    <n v="3985"/>
    <x v="3979"/>
    <x v="3980"/>
    <n v="2000"/>
    <n v="641"/>
    <x v="2"/>
    <x v="0"/>
    <x v="0"/>
    <n v="1456002300"/>
    <n v="1454173120"/>
    <x v="0"/>
    <n v="19"/>
    <x v="1"/>
    <x v="6"/>
    <n v="0.32050000000000001"/>
    <x v="2900"/>
    <x v="1"/>
    <x v="6"/>
  </r>
  <r>
    <n v="3986"/>
    <x v="3980"/>
    <x v="3981"/>
    <n v="5000"/>
    <n v="488"/>
    <x v="2"/>
    <x v="1"/>
    <x v="1"/>
    <n v="1462539840"/>
    <n v="1460034594"/>
    <x v="0"/>
    <n v="13"/>
    <x v="1"/>
    <x v="6"/>
    <n v="9.7600000000000006E-2"/>
    <x v="2901"/>
    <x v="1"/>
    <x v="6"/>
  </r>
  <r>
    <n v="3987"/>
    <x v="3981"/>
    <x v="3982"/>
    <n v="400"/>
    <n v="151"/>
    <x v="2"/>
    <x v="1"/>
    <x v="1"/>
    <n v="1400278290"/>
    <n v="1399414290"/>
    <x v="0"/>
    <n v="13"/>
    <x v="1"/>
    <x v="6"/>
    <n v="0.3775"/>
    <x v="2902"/>
    <x v="1"/>
    <x v="6"/>
  </r>
  <r>
    <n v="3988"/>
    <x v="3982"/>
    <x v="3983"/>
    <n v="1500"/>
    <n v="32"/>
    <x v="2"/>
    <x v="0"/>
    <x v="0"/>
    <n v="1440813413"/>
    <n v="1439517413"/>
    <x v="0"/>
    <n v="4"/>
    <x v="1"/>
    <x v="6"/>
    <n v="2.1333333333333333E-2"/>
    <x v="1797"/>
    <x v="1"/>
    <x v="6"/>
  </r>
  <r>
    <n v="3989"/>
    <x v="3983"/>
    <x v="3984"/>
    <n v="3000"/>
    <n v="0"/>
    <x v="2"/>
    <x v="0"/>
    <x v="0"/>
    <n v="1447009181"/>
    <n v="1444413581"/>
    <x v="0"/>
    <n v="0"/>
    <x v="1"/>
    <x v="6"/>
    <n v="0"/>
    <x v="121"/>
    <x v="1"/>
    <x v="6"/>
  </r>
  <r>
    <n v="3990"/>
    <x v="3984"/>
    <x v="3985"/>
    <n v="1650"/>
    <n v="69"/>
    <x v="2"/>
    <x v="1"/>
    <x v="1"/>
    <n v="1456934893"/>
    <n v="1454342893"/>
    <x v="0"/>
    <n v="3"/>
    <x v="1"/>
    <x v="6"/>
    <n v="4.1818181818181817E-2"/>
    <x v="1581"/>
    <x v="1"/>
    <x v="6"/>
  </r>
  <r>
    <n v="3991"/>
    <x v="3985"/>
    <x v="3986"/>
    <n v="500"/>
    <n v="100"/>
    <x v="2"/>
    <x v="0"/>
    <x v="0"/>
    <n v="1433086082"/>
    <n v="1430494082"/>
    <x v="0"/>
    <n v="1"/>
    <x v="1"/>
    <x v="6"/>
    <n v="0.2"/>
    <x v="101"/>
    <x v="1"/>
    <x v="6"/>
  </r>
  <r>
    <n v="3992"/>
    <x v="3986"/>
    <x v="3987"/>
    <n v="10000"/>
    <n v="541"/>
    <x v="2"/>
    <x v="0"/>
    <x v="0"/>
    <n v="1449876859"/>
    <n v="1444689259"/>
    <x v="0"/>
    <n v="9"/>
    <x v="1"/>
    <x v="6"/>
    <n v="5.4100000000000002E-2"/>
    <x v="2903"/>
    <x v="1"/>
    <x v="6"/>
  </r>
  <r>
    <n v="3993"/>
    <x v="3987"/>
    <x v="3988"/>
    <n v="50000"/>
    <n v="3"/>
    <x v="2"/>
    <x v="0"/>
    <x v="0"/>
    <n v="1431549912"/>
    <n v="1428957912"/>
    <x v="0"/>
    <n v="1"/>
    <x v="1"/>
    <x v="6"/>
    <n v="6.0000000000000002E-5"/>
    <x v="366"/>
    <x v="1"/>
    <x v="6"/>
  </r>
  <r>
    <n v="3994"/>
    <x v="3988"/>
    <x v="3989"/>
    <n v="2000"/>
    <n v="5"/>
    <x v="2"/>
    <x v="0"/>
    <x v="0"/>
    <n v="1405761690"/>
    <n v="1403169690"/>
    <x v="0"/>
    <n v="1"/>
    <x v="1"/>
    <x v="6"/>
    <n v="2.5000000000000001E-3"/>
    <x v="144"/>
    <x v="1"/>
    <x v="6"/>
  </r>
  <r>
    <n v="3995"/>
    <x v="3989"/>
    <x v="3990"/>
    <n v="200"/>
    <n v="70"/>
    <x v="2"/>
    <x v="1"/>
    <x v="1"/>
    <n v="1423913220"/>
    <n v="1421339077"/>
    <x v="0"/>
    <n v="4"/>
    <x v="1"/>
    <x v="6"/>
    <n v="0.35"/>
    <x v="844"/>
    <x v="1"/>
    <x v="6"/>
  </r>
  <r>
    <n v="3996"/>
    <x v="3990"/>
    <x v="3991"/>
    <n v="3000"/>
    <n v="497"/>
    <x v="2"/>
    <x v="0"/>
    <x v="0"/>
    <n v="1416499440"/>
    <n v="1415341464"/>
    <x v="0"/>
    <n v="17"/>
    <x v="1"/>
    <x v="6"/>
    <n v="0.16566666666666666"/>
    <x v="2904"/>
    <x v="1"/>
    <x v="6"/>
  </r>
  <r>
    <n v="3997"/>
    <x v="3991"/>
    <x v="3992"/>
    <n v="3000"/>
    <n v="0"/>
    <x v="2"/>
    <x v="1"/>
    <x v="1"/>
    <n v="1428222221"/>
    <n v="1425633821"/>
    <x v="0"/>
    <n v="0"/>
    <x v="1"/>
    <x v="6"/>
    <n v="0"/>
    <x v="121"/>
    <x v="1"/>
    <x v="6"/>
  </r>
  <r>
    <n v="3998"/>
    <x v="3992"/>
    <x v="3993"/>
    <n v="1250"/>
    <n v="715"/>
    <x v="2"/>
    <x v="0"/>
    <x v="0"/>
    <n v="1427580426"/>
    <n v="1424992026"/>
    <x v="0"/>
    <n v="12"/>
    <x v="1"/>
    <x v="6"/>
    <n v="0.57199999999999995"/>
    <x v="2905"/>
    <x v="1"/>
    <x v="6"/>
  </r>
  <r>
    <n v="3999"/>
    <x v="3993"/>
    <x v="3994"/>
    <n v="7000"/>
    <n v="1156"/>
    <x v="2"/>
    <x v="0"/>
    <x v="0"/>
    <n v="1409514709"/>
    <n v="1406058798"/>
    <x v="0"/>
    <n v="14"/>
    <x v="1"/>
    <x v="6"/>
    <n v="0.16514285714285715"/>
    <x v="2906"/>
    <x v="1"/>
    <x v="6"/>
  </r>
  <r>
    <n v="4000"/>
    <x v="3994"/>
    <x v="3995"/>
    <n v="8000"/>
    <n v="10"/>
    <x v="2"/>
    <x v="0"/>
    <x v="0"/>
    <n v="1462631358"/>
    <n v="1457450958"/>
    <x v="0"/>
    <n v="1"/>
    <x v="1"/>
    <x v="6"/>
    <n v="1.25E-3"/>
    <x v="119"/>
    <x v="1"/>
    <x v="6"/>
  </r>
  <r>
    <n v="4001"/>
    <x v="3995"/>
    <x v="3996"/>
    <n v="1200"/>
    <n v="453"/>
    <x v="2"/>
    <x v="1"/>
    <x v="1"/>
    <n v="1488394800"/>
    <n v="1486681708"/>
    <x v="0"/>
    <n v="14"/>
    <x v="1"/>
    <x v="6"/>
    <n v="0.3775"/>
    <x v="2882"/>
    <x v="1"/>
    <x v="6"/>
  </r>
  <r>
    <n v="4002"/>
    <x v="3996"/>
    <x v="3997"/>
    <n v="1250"/>
    <n v="23"/>
    <x v="2"/>
    <x v="0"/>
    <x v="0"/>
    <n v="1411779761"/>
    <n v="1409187761"/>
    <x v="0"/>
    <n v="4"/>
    <x v="1"/>
    <x v="6"/>
    <n v="1.84E-2"/>
    <x v="2117"/>
    <x v="1"/>
    <x v="6"/>
  </r>
  <r>
    <n v="4003"/>
    <x v="3997"/>
    <x v="3960"/>
    <n v="2000"/>
    <n v="201"/>
    <x v="2"/>
    <x v="0"/>
    <x v="0"/>
    <n v="1424009147"/>
    <n v="1421417147"/>
    <x v="0"/>
    <n v="2"/>
    <x v="1"/>
    <x v="6"/>
    <n v="0.10050000000000001"/>
    <x v="984"/>
    <x v="1"/>
    <x v="6"/>
  </r>
  <r>
    <n v="4004"/>
    <x v="3998"/>
    <x v="3998"/>
    <n v="500"/>
    <n v="1"/>
    <x v="2"/>
    <x v="0"/>
    <x v="0"/>
    <n v="1412740457"/>
    <n v="1410148457"/>
    <x v="0"/>
    <n v="1"/>
    <x v="1"/>
    <x v="6"/>
    <n v="2E-3"/>
    <x v="120"/>
    <x v="1"/>
    <x v="6"/>
  </r>
  <r>
    <n v="4005"/>
    <x v="3999"/>
    <x v="3999"/>
    <n v="3000"/>
    <n v="40"/>
    <x v="2"/>
    <x v="0"/>
    <x v="0"/>
    <n v="1413832985"/>
    <n v="1408648985"/>
    <x v="0"/>
    <n v="2"/>
    <x v="1"/>
    <x v="6"/>
    <n v="1.3333333333333334E-2"/>
    <x v="135"/>
    <x v="1"/>
    <x v="6"/>
  </r>
  <r>
    <n v="4006"/>
    <x v="4000"/>
    <x v="4000"/>
    <n v="30000"/>
    <n v="2"/>
    <x v="2"/>
    <x v="0"/>
    <x v="0"/>
    <n v="1455647587"/>
    <n v="1453487587"/>
    <x v="0"/>
    <n v="1"/>
    <x v="1"/>
    <x v="6"/>
    <n v="6.666666666666667E-5"/>
    <x v="453"/>
    <x v="1"/>
    <x v="6"/>
  </r>
  <r>
    <n v="4007"/>
    <x v="3988"/>
    <x v="4001"/>
    <n v="2000"/>
    <n v="5"/>
    <x v="2"/>
    <x v="0"/>
    <x v="0"/>
    <n v="1409070480"/>
    <n v="1406572381"/>
    <x v="0"/>
    <n v="1"/>
    <x v="1"/>
    <x v="6"/>
    <n v="2.5000000000000001E-3"/>
    <x v="144"/>
    <x v="1"/>
    <x v="6"/>
  </r>
  <r>
    <n v="4008"/>
    <x v="4001"/>
    <x v="4002"/>
    <n v="1000"/>
    <n v="60"/>
    <x v="2"/>
    <x v="1"/>
    <x v="1"/>
    <n v="1437606507"/>
    <n v="1435014507"/>
    <x v="0"/>
    <n v="4"/>
    <x v="1"/>
    <x v="6"/>
    <n v="0.06"/>
    <x v="2"/>
    <x v="1"/>
    <x v="6"/>
  </r>
  <r>
    <n v="4009"/>
    <x v="4002"/>
    <x v="4003"/>
    <n v="1930"/>
    <n v="75"/>
    <x v="2"/>
    <x v="1"/>
    <x v="1"/>
    <n v="1410281360"/>
    <n v="1406825360"/>
    <x v="0"/>
    <n v="3"/>
    <x v="1"/>
    <x v="6"/>
    <n v="3.8860103626943004E-2"/>
    <x v="384"/>
    <x v="1"/>
    <x v="6"/>
  </r>
  <r>
    <n v="4010"/>
    <x v="4003"/>
    <x v="4004"/>
    <n v="7200"/>
    <n v="1742"/>
    <x v="2"/>
    <x v="0"/>
    <x v="0"/>
    <n v="1414348166"/>
    <n v="1412879366"/>
    <x v="0"/>
    <n v="38"/>
    <x v="1"/>
    <x v="6"/>
    <n v="0.24194444444444443"/>
    <x v="2907"/>
    <x v="1"/>
    <x v="6"/>
  </r>
  <r>
    <n v="4011"/>
    <x v="4004"/>
    <x v="4005"/>
    <n v="250"/>
    <n v="19"/>
    <x v="2"/>
    <x v="1"/>
    <x v="1"/>
    <n v="1422450278"/>
    <n v="1419858278"/>
    <x v="0"/>
    <n v="4"/>
    <x v="1"/>
    <x v="6"/>
    <n v="7.5999999999999998E-2"/>
    <x v="2908"/>
    <x v="1"/>
    <x v="6"/>
  </r>
  <r>
    <n v="4012"/>
    <x v="4005"/>
    <x v="4006"/>
    <n v="575"/>
    <n v="0"/>
    <x v="2"/>
    <x v="1"/>
    <x v="1"/>
    <n v="1430571849"/>
    <n v="1427979849"/>
    <x v="0"/>
    <n v="0"/>
    <x v="1"/>
    <x v="6"/>
    <n v="0"/>
    <x v="121"/>
    <x v="1"/>
    <x v="6"/>
  </r>
  <r>
    <n v="4013"/>
    <x v="4006"/>
    <x v="4007"/>
    <n v="2000"/>
    <n v="26"/>
    <x v="2"/>
    <x v="0"/>
    <x v="0"/>
    <n v="1424070823"/>
    <n v="1421478823"/>
    <x v="0"/>
    <n v="2"/>
    <x v="1"/>
    <x v="6"/>
    <n v="1.2999999999999999E-2"/>
    <x v="31"/>
    <x v="1"/>
    <x v="6"/>
  </r>
  <r>
    <n v="4014"/>
    <x v="4007"/>
    <x v="4008"/>
    <n v="9000"/>
    <n v="0"/>
    <x v="2"/>
    <x v="0"/>
    <x v="0"/>
    <n v="1457157269"/>
    <n v="1455861269"/>
    <x v="0"/>
    <n v="0"/>
    <x v="1"/>
    <x v="6"/>
    <n v="0"/>
    <x v="121"/>
    <x v="1"/>
    <x v="6"/>
  </r>
  <r>
    <n v="4015"/>
    <x v="4008"/>
    <x v="4009"/>
    <n v="7000"/>
    <n v="1"/>
    <x v="2"/>
    <x v="0"/>
    <x v="0"/>
    <n v="1437331463"/>
    <n v="1434739463"/>
    <x v="0"/>
    <n v="1"/>
    <x v="1"/>
    <x v="6"/>
    <n v="1.4285714285714287E-4"/>
    <x v="120"/>
    <x v="1"/>
    <x v="6"/>
  </r>
  <r>
    <n v="4016"/>
    <x v="4009"/>
    <x v="4010"/>
    <n v="500"/>
    <n v="70"/>
    <x v="2"/>
    <x v="1"/>
    <x v="1"/>
    <n v="1410987400"/>
    <n v="1408395400"/>
    <x v="0"/>
    <n v="7"/>
    <x v="1"/>
    <x v="6"/>
    <n v="0.14000000000000001"/>
    <x v="119"/>
    <x v="1"/>
    <x v="6"/>
  </r>
  <r>
    <n v="4017"/>
    <x v="4010"/>
    <x v="4011"/>
    <n v="10000"/>
    <n v="105"/>
    <x v="2"/>
    <x v="0"/>
    <x v="0"/>
    <n v="1409846874"/>
    <n v="1407254874"/>
    <x v="0"/>
    <n v="2"/>
    <x v="1"/>
    <x v="6"/>
    <n v="1.0500000000000001E-2"/>
    <x v="1859"/>
    <x v="1"/>
    <x v="6"/>
  </r>
  <r>
    <n v="4018"/>
    <x v="4011"/>
    <x v="4012"/>
    <n v="1500"/>
    <n v="130"/>
    <x v="2"/>
    <x v="1"/>
    <x v="1"/>
    <n v="1475877108"/>
    <n v="1473285108"/>
    <x v="0"/>
    <n v="4"/>
    <x v="1"/>
    <x v="6"/>
    <n v="8.666666666666667E-2"/>
    <x v="151"/>
    <x v="1"/>
    <x v="6"/>
  </r>
  <r>
    <n v="4019"/>
    <x v="4012"/>
    <x v="4013"/>
    <n v="3500"/>
    <n v="29"/>
    <x v="2"/>
    <x v="0"/>
    <x v="0"/>
    <n v="1460737680"/>
    <n v="1455725596"/>
    <x v="0"/>
    <n v="4"/>
    <x v="1"/>
    <x v="6"/>
    <n v="8.2857142857142851E-3"/>
    <x v="1878"/>
    <x v="1"/>
    <x v="6"/>
  </r>
  <r>
    <n v="4020"/>
    <x v="4013"/>
    <x v="4014"/>
    <n v="600"/>
    <n v="100"/>
    <x v="2"/>
    <x v="0"/>
    <x v="0"/>
    <n v="1427168099"/>
    <n v="1424579699"/>
    <x v="0"/>
    <n v="3"/>
    <x v="1"/>
    <x v="6"/>
    <n v="0.16666666666666666"/>
    <x v="853"/>
    <x v="1"/>
    <x v="6"/>
  </r>
  <r>
    <n v="4021"/>
    <x v="4014"/>
    <x v="4015"/>
    <n v="15000"/>
    <n v="125"/>
    <x v="2"/>
    <x v="0"/>
    <x v="0"/>
    <n v="1414360358"/>
    <n v="1409176358"/>
    <x v="0"/>
    <n v="2"/>
    <x v="1"/>
    <x v="6"/>
    <n v="8.3333333333333332E-3"/>
    <x v="372"/>
    <x v="1"/>
    <x v="6"/>
  </r>
  <r>
    <n v="4022"/>
    <x v="4015"/>
    <x v="4016"/>
    <n v="18000"/>
    <n v="12521"/>
    <x v="2"/>
    <x v="0"/>
    <x v="0"/>
    <n v="1422759240"/>
    <n v="1418824867"/>
    <x v="0"/>
    <n v="197"/>
    <x v="1"/>
    <x v="6"/>
    <n v="0.69561111111111107"/>
    <x v="2909"/>
    <x v="1"/>
    <x v="6"/>
  </r>
  <r>
    <n v="4023"/>
    <x v="4016"/>
    <x v="4017"/>
    <n v="7000"/>
    <n v="0"/>
    <x v="2"/>
    <x v="0"/>
    <x v="0"/>
    <n v="1458860363"/>
    <n v="1454975963"/>
    <x v="0"/>
    <n v="0"/>
    <x v="1"/>
    <x v="6"/>
    <n v="0"/>
    <x v="121"/>
    <x v="1"/>
    <x v="6"/>
  </r>
  <r>
    <n v="4024"/>
    <x v="4017"/>
    <x v="4018"/>
    <n v="800"/>
    <n v="10"/>
    <x v="2"/>
    <x v="0"/>
    <x v="0"/>
    <n v="1441037097"/>
    <n v="1438445097"/>
    <x v="0"/>
    <n v="1"/>
    <x v="1"/>
    <x v="6"/>
    <n v="1.2500000000000001E-2"/>
    <x v="119"/>
    <x v="1"/>
    <x v="6"/>
  </r>
  <r>
    <n v="4025"/>
    <x v="4018"/>
    <x v="4019"/>
    <n v="5000"/>
    <n v="250"/>
    <x v="2"/>
    <x v="6"/>
    <x v="3"/>
    <n v="1437889336"/>
    <n v="1432705336"/>
    <x v="0"/>
    <n v="4"/>
    <x v="1"/>
    <x v="6"/>
    <n v="0.05"/>
    <x v="372"/>
    <x v="1"/>
    <x v="6"/>
  </r>
  <r>
    <n v="4026"/>
    <x v="4019"/>
    <x v="4020"/>
    <n v="4000"/>
    <n v="0"/>
    <x v="2"/>
    <x v="0"/>
    <x v="0"/>
    <n v="1449247439"/>
    <n v="1444059839"/>
    <x v="0"/>
    <n v="0"/>
    <x v="1"/>
    <x v="6"/>
    <n v="0"/>
    <x v="121"/>
    <x v="1"/>
    <x v="6"/>
  </r>
  <r>
    <n v="4027"/>
    <x v="4020"/>
    <x v="4021"/>
    <n v="3000"/>
    <n v="215"/>
    <x v="2"/>
    <x v="0"/>
    <x v="0"/>
    <n v="1487811600"/>
    <n v="1486077481"/>
    <x v="0"/>
    <n v="7"/>
    <x v="1"/>
    <x v="6"/>
    <n v="7.166666666666667E-2"/>
    <x v="2747"/>
    <x v="1"/>
    <x v="6"/>
  </r>
  <r>
    <n v="4028"/>
    <x v="4021"/>
    <x v="4022"/>
    <n v="2000"/>
    <n v="561"/>
    <x v="2"/>
    <x v="0"/>
    <x v="0"/>
    <n v="1402007500"/>
    <n v="1399415500"/>
    <x v="0"/>
    <n v="11"/>
    <x v="1"/>
    <x v="6"/>
    <n v="0.28050000000000003"/>
    <x v="2722"/>
    <x v="1"/>
    <x v="6"/>
  </r>
  <r>
    <n v="4029"/>
    <x v="4022"/>
    <x v="4023"/>
    <n v="20000"/>
    <n v="0"/>
    <x v="2"/>
    <x v="0"/>
    <x v="0"/>
    <n v="1450053370"/>
    <n v="1447461370"/>
    <x v="0"/>
    <n v="0"/>
    <x v="1"/>
    <x v="6"/>
    <n v="0"/>
    <x v="121"/>
    <x v="1"/>
    <x v="6"/>
  </r>
  <r>
    <n v="4030"/>
    <x v="4023"/>
    <x v="4024"/>
    <n v="2500"/>
    <n v="400"/>
    <x v="2"/>
    <x v="0"/>
    <x v="0"/>
    <n v="1454525340"/>
    <n v="1452008599"/>
    <x v="0"/>
    <n v="6"/>
    <x v="1"/>
    <x v="6"/>
    <n v="0.16"/>
    <x v="590"/>
    <x v="1"/>
    <x v="6"/>
  </r>
  <r>
    <n v="4031"/>
    <x v="4024"/>
    <x v="4025"/>
    <n v="5000"/>
    <n v="0"/>
    <x v="2"/>
    <x v="0"/>
    <x v="0"/>
    <n v="1418914964"/>
    <n v="1414591364"/>
    <x v="0"/>
    <n v="0"/>
    <x v="1"/>
    <x v="6"/>
    <n v="0"/>
    <x v="121"/>
    <x v="1"/>
    <x v="6"/>
  </r>
  <r>
    <n v="4032"/>
    <x v="4025"/>
    <x v="4026"/>
    <n v="6048"/>
    <n v="413"/>
    <x v="2"/>
    <x v="0"/>
    <x v="0"/>
    <n v="1450211116"/>
    <n v="1445023516"/>
    <x v="0"/>
    <n v="7"/>
    <x v="1"/>
    <x v="6"/>
    <n v="6.8287037037037035E-2"/>
    <x v="585"/>
    <x v="1"/>
    <x v="6"/>
  </r>
  <r>
    <n v="4033"/>
    <x v="4026"/>
    <x v="4027"/>
    <n v="23900"/>
    <n v="6141.99"/>
    <x v="2"/>
    <x v="1"/>
    <x v="1"/>
    <n v="1475398800"/>
    <n v="1472711224"/>
    <x v="0"/>
    <n v="94"/>
    <x v="1"/>
    <x v="6"/>
    <n v="0.25698702928870293"/>
    <x v="2910"/>
    <x v="1"/>
    <x v="6"/>
  </r>
  <r>
    <n v="4034"/>
    <x v="4027"/>
    <x v="4028"/>
    <n v="13500"/>
    <n v="200"/>
    <x v="2"/>
    <x v="0"/>
    <x v="0"/>
    <n v="1428097450"/>
    <n v="1425509050"/>
    <x v="0"/>
    <n v="2"/>
    <x v="1"/>
    <x v="6"/>
    <n v="1.4814814814814815E-2"/>
    <x v="101"/>
    <x v="1"/>
    <x v="6"/>
  </r>
  <r>
    <n v="4035"/>
    <x v="4028"/>
    <x v="4029"/>
    <n v="10000"/>
    <n v="3685"/>
    <x v="2"/>
    <x v="0"/>
    <x v="0"/>
    <n v="1413925887"/>
    <n v="1411333887"/>
    <x v="0"/>
    <n v="25"/>
    <x v="1"/>
    <x v="6"/>
    <n v="0.36849999999999999"/>
    <x v="2911"/>
    <x v="1"/>
    <x v="6"/>
  </r>
  <r>
    <n v="4036"/>
    <x v="4029"/>
    <x v="3326"/>
    <n v="6000"/>
    <n v="2823"/>
    <x v="2"/>
    <x v="0"/>
    <x v="0"/>
    <n v="1404253800"/>
    <n v="1402784964"/>
    <x v="0"/>
    <n v="17"/>
    <x v="1"/>
    <x v="6"/>
    <n v="0.47049999999999997"/>
    <x v="2912"/>
    <x v="1"/>
    <x v="6"/>
  </r>
  <r>
    <n v="4037"/>
    <x v="4030"/>
    <x v="4030"/>
    <n v="700"/>
    <n v="80"/>
    <x v="2"/>
    <x v="0"/>
    <x v="0"/>
    <n v="1464099900"/>
    <n v="1462585315"/>
    <x v="0"/>
    <n v="2"/>
    <x v="1"/>
    <x v="6"/>
    <n v="0.11428571428571428"/>
    <x v="379"/>
    <x v="1"/>
    <x v="6"/>
  </r>
  <r>
    <n v="4038"/>
    <x v="4031"/>
    <x v="4031"/>
    <n v="2500"/>
    <n v="301"/>
    <x v="2"/>
    <x v="0"/>
    <x v="0"/>
    <n v="1413573010"/>
    <n v="1408389010"/>
    <x v="0"/>
    <n v="4"/>
    <x v="1"/>
    <x v="6"/>
    <n v="0.12039999999999999"/>
    <x v="2913"/>
    <x v="1"/>
    <x v="6"/>
  </r>
  <r>
    <n v="4039"/>
    <x v="4032"/>
    <x v="4032"/>
    <n v="500"/>
    <n v="300"/>
    <x v="2"/>
    <x v="0"/>
    <x v="0"/>
    <n v="1448949540"/>
    <n v="1446048367"/>
    <x v="0"/>
    <n v="5"/>
    <x v="1"/>
    <x v="6"/>
    <n v="0.6"/>
    <x v="88"/>
    <x v="1"/>
    <x v="6"/>
  </r>
  <r>
    <n v="4040"/>
    <x v="4033"/>
    <x v="4033"/>
    <n v="8000"/>
    <n v="2500"/>
    <x v="2"/>
    <x v="0"/>
    <x v="0"/>
    <n v="1437188400"/>
    <n v="1432100004"/>
    <x v="0"/>
    <n v="2"/>
    <x v="1"/>
    <x v="6"/>
    <n v="0.3125"/>
    <x v="2914"/>
    <x v="1"/>
    <x v="6"/>
  </r>
  <r>
    <n v="4041"/>
    <x v="4034"/>
    <x v="4034"/>
    <n v="5000"/>
    <n v="21"/>
    <x v="2"/>
    <x v="1"/>
    <x v="1"/>
    <n v="1473160954"/>
    <n v="1467976954"/>
    <x v="0"/>
    <n v="2"/>
    <x v="1"/>
    <x v="6"/>
    <n v="4.1999999999999997E-3"/>
    <x v="689"/>
    <x v="1"/>
    <x v="6"/>
  </r>
  <r>
    <n v="4042"/>
    <x v="4035"/>
    <x v="4035"/>
    <n v="10000"/>
    <n v="21"/>
    <x v="2"/>
    <x v="0"/>
    <x v="0"/>
    <n v="1421781360"/>
    <n v="1419213664"/>
    <x v="0"/>
    <n v="3"/>
    <x v="1"/>
    <x v="6"/>
    <n v="2.0999999999999999E-3"/>
    <x v="589"/>
    <x v="1"/>
    <x v="6"/>
  </r>
  <r>
    <n v="4043"/>
    <x v="4036"/>
    <x v="4036"/>
    <n v="300"/>
    <n v="0"/>
    <x v="2"/>
    <x v="5"/>
    <x v="5"/>
    <n v="1416524325"/>
    <n v="1415228325"/>
    <x v="0"/>
    <n v="0"/>
    <x v="1"/>
    <x v="6"/>
    <n v="0"/>
    <x v="121"/>
    <x v="1"/>
    <x v="6"/>
  </r>
  <r>
    <n v="4044"/>
    <x v="4037"/>
    <x v="4037"/>
    <n v="600"/>
    <n v="225"/>
    <x v="2"/>
    <x v="0"/>
    <x v="0"/>
    <n v="1428642000"/>
    <n v="1426050982"/>
    <x v="0"/>
    <n v="4"/>
    <x v="1"/>
    <x v="6"/>
    <n v="0.375"/>
    <x v="701"/>
    <x v="1"/>
    <x v="6"/>
  </r>
  <r>
    <n v="4045"/>
    <x v="4038"/>
    <x v="4038"/>
    <n v="5000"/>
    <n v="1"/>
    <x v="2"/>
    <x v="2"/>
    <x v="2"/>
    <n v="1408596589"/>
    <n v="1406004589"/>
    <x v="0"/>
    <n v="1"/>
    <x v="1"/>
    <x v="6"/>
    <n v="2.0000000000000001E-4"/>
    <x v="120"/>
    <x v="1"/>
    <x v="6"/>
  </r>
  <r>
    <n v="4046"/>
    <x v="4039"/>
    <x v="4039"/>
    <n v="5600"/>
    <n v="460"/>
    <x v="2"/>
    <x v="0"/>
    <x v="0"/>
    <n v="1413992210"/>
    <n v="1411400210"/>
    <x v="0"/>
    <n v="12"/>
    <x v="1"/>
    <x v="6"/>
    <n v="8.2142857142857142E-2"/>
    <x v="134"/>
    <x v="1"/>
    <x v="6"/>
  </r>
  <r>
    <n v="4047"/>
    <x v="4040"/>
    <x v="4040"/>
    <n v="5000"/>
    <n v="110"/>
    <x v="2"/>
    <x v="0"/>
    <x v="0"/>
    <n v="1420938000"/>
    <n v="1418862743"/>
    <x v="0"/>
    <n v="4"/>
    <x v="1"/>
    <x v="6"/>
    <n v="2.1999999999999999E-2"/>
    <x v="446"/>
    <x v="1"/>
    <x v="6"/>
  </r>
  <r>
    <n v="4048"/>
    <x v="4041"/>
    <x v="4041"/>
    <n v="17000"/>
    <n v="3001"/>
    <x v="2"/>
    <x v="1"/>
    <x v="1"/>
    <n v="1460373187"/>
    <n v="1457352787"/>
    <x v="0"/>
    <n v="91"/>
    <x v="1"/>
    <x v="6"/>
    <n v="0.17652941176470588"/>
    <x v="2915"/>
    <x v="1"/>
    <x v="6"/>
  </r>
  <r>
    <n v="4049"/>
    <x v="4042"/>
    <x v="4042"/>
    <n v="20000"/>
    <n v="16"/>
    <x v="2"/>
    <x v="0"/>
    <x v="0"/>
    <n v="1436914815"/>
    <n v="1434322815"/>
    <x v="0"/>
    <n v="1"/>
    <x v="1"/>
    <x v="6"/>
    <n v="8.0000000000000004E-4"/>
    <x v="587"/>
    <x v="1"/>
    <x v="6"/>
  </r>
  <r>
    <n v="4050"/>
    <x v="4043"/>
    <x v="4043"/>
    <n v="1500"/>
    <n v="1"/>
    <x v="2"/>
    <x v="0"/>
    <x v="0"/>
    <n v="1414077391"/>
    <n v="1411485391"/>
    <x v="0"/>
    <n v="1"/>
    <x v="1"/>
    <x v="6"/>
    <n v="6.6666666666666664E-4"/>
    <x v="120"/>
    <x v="1"/>
    <x v="6"/>
  </r>
  <r>
    <n v="4051"/>
    <x v="4044"/>
    <x v="4044"/>
    <n v="500"/>
    <n v="0"/>
    <x v="2"/>
    <x v="0"/>
    <x v="0"/>
    <n v="1399618380"/>
    <n v="1399058797"/>
    <x v="0"/>
    <n v="0"/>
    <x v="1"/>
    <x v="6"/>
    <n v="0"/>
    <x v="121"/>
    <x v="1"/>
    <x v="6"/>
  </r>
  <r>
    <n v="4052"/>
    <x v="4045"/>
    <x v="4045"/>
    <n v="3000"/>
    <n v="1126"/>
    <x v="2"/>
    <x v="0"/>
    <x v="0"/>
    <n v="1413234316"/>
    <n v="1408050316"/>
    <x v="0"/>
    <n v="13"/>
    <x v="1"/>
    <x v="6"/>
    <n v="0.37533333333333335"/>
    <x v="2916"/>
    <x v="1"/>
    <x v="6"/>
  </r>
  <r>
    <n v="4053"/>
    <x v="4046"/>
    <x v="4046"/>
    <n v="500"/>
    <n v="110"/>
    <x v="2"/>
    <x v="1"/>
    <x v="1"/>
    <n v="1416081600"/>
    <n v="1413477228"/>
    <x v="0"/>
    <n v="2"/>
    <x v="1"/>
    <x v="6"/>
    <n v="0.22"/>
    <x v="698"/>
    <x v="1"/>
    <x v="6"/>
  </r>
  <r>
    <n v="4054"/>
    <x v="4047"/>
    <x v="4047"/>
    <n v="8880"/>
    <n v="0"/>
    <x v="2"/>
    <x v="0"/>
    <x v="0"/>
    <n v="1475294400"/>
    <n v="1472674285"/>
    <x v="0"/>
    <n v="0"/>
    <x v="1"/>
    <x v="6"/>
    <n v="0"/>
    <x v="121"/>
    <x v="1"/>
    <x v="6"/>
  </r>
  <r>
    <n v="4055"/>
    <x v="4048"/>
    <x v="4048"/>
    <n v="5000"/>
    <n v="881"/>
    <x v="2"/>
    <x v="1"/>
    <x v="1"/>
    <n v="1403192031"/>
    <n v="1400600031"/>
    <x v="0"/>
    <n v="21"/>
    <x v="1"/>
    <x v="6"/>
    <n v="0.1762"/>
    <x v="2917"/>
    <x v="1"/>
    <x v="6"/>
  </r>
  <r>
    <n v="4056"/>
    <x v="4049"/>
    <x v="4049"/>
    <n v="1500"/>
    <n v="795"/>
    <x v="2"/>
    <x v="0"/>
    <x v="0"/>
    <n v="1467575940"/>
    <n v="1465856639"/>
    <x v="0"/>
    <n v="9"/>
    <x v="1"/>
    <x v="6"/>
    <n v="0.53"/>
    <x v="2137"/>
    <x v="1"/>
    <x v="6"/>
  </r>
  <r>
    <n v="4057"/>
    <x v="4050"/>
    <x v="4050"/>
    <n v="3500"/>
    <n v="775"/>
    <x v="2"/>
    <x v="1"/>
    <x v="1"/>
    <n v="1448492400"/>
    <n v="1446506080"/>
    <x v="0"/>
    <n v="6"/>
    <x v="1"/>
    <x v="6"/>
    <n v="0.22142857142857142"/>
    <x v="966"/>
    <x v="1"/>
    <x v="6"/>
  </r>
  <r>
    <n v="4058"/>
    <x v="4051"/>
    <x v="4051"/>
    <n v="3750"/>
    <n v="95"/>
    <x v="2"/>
    <x v="0"/>
    <x v="0"/>
    <n v="1459483140"/>
    <n v="1458178044"/>
    <x v="0"/>
    <n v="4"/>
    <x v="1"/>
    <x v="6"/>
    <n v="2.5333333333333333E-2"/>
    <x v="2918"/>
    <x v="1"/>
    <x v="6"/>
  </r>
  <r>
    <n v="4059"/>
    <x v="4052"/>
    <x v="4052"/>
    <n v="10000"/>
    <n v="250"/>
    <x v="2"/>
    <x v="5"/>
    <x v="5"/>
    <n v="1410836400"/>
    <n v="1408116152"/>
    <x v="0"/>
    <n v="7"/>
    <x v="1"/>
    <x v="6"/>
    <n v="2.5000000000000001E-2"/>
    <x v="680"/>
    <x v="1"/>
    <x v="6"/>
  </r>
  <r>
    <n v="4060"/>
    <x v="4053"/>
    <x v="4053"/>
    <n v="10000"/>
    <n v="285"/>
    <x v="2"/>
    <x v="5"/>
    <x v="5"/>
    <n v="1403539200"/>
    <n v="1400604056"/>
    <x v="0"/>
    <n v="5"/>
    <x v="1"/>
    <x v="6"/>
    <n v="2.8500000000000001E-2"/>
    <x v="2830"/>
    <x v="1"/>
    <x v="6"/>
  </r>
  <r>
    <n v="4061"/>
    <x v="4054"/>
    <x v="4054"/>
    <n v="525"/>
    <n v="0"/>
    <x v="2"/>
    <x v="0"/>
    <x v="0"/>
    <n v="1461205423"/>
    <n v="1456025023"/>
    <x v="0"/>
    <n v="0"/>
    <x v="1"/>
    <x v="6"/>
    <n v="0"/>
    <x v="121"/>
    <x v="1"/>
    <x v="6"/>
  </r>
  <r>
    <n v="4062"/>
    <x v="4055"/>
    <x v="4055"/>
    <n v="20000"/>
    <n v="490"/>
    <x v="2"/>
    <x v="0"/>
    <x v="0"/>
    <n v="1467481468"/>
    <n v="1464889468"/>
    <x v="0"/>
    <n v="3"/>
    <x v="1"/>
    <x v="6"/>
    <n v="2.4500000000000001E-2"/>
    <x v="2919"/>
    <x v="1"/>
    <x v="6"/>
  </r>
  <r>
    <n v="4063"/>
    <x v="4056"/>
    <x v="4056"/>
    <n v="9500"/>
    <n v="135"/>
    <x v="2"/>
    <x v="1"/>
    <x v="1"/>
    <n v="1403886084"/>
    <n v="1401294084"/>
    <x v="0"/>
    <n v="9"/>
    <x v="1"/>
    <x v="6"/>
    <n v="1.4210526315789474E-2"/>
    <x v="2"/>
    <x v="1"/>
    <x v="6"/>
  </r>
  <r>
    <n v="4064"/>
    <x v="4057"/>
    <x v="4057"/>
    <n v="2000"/>
    <n v="385"/>
    <x v="2"/>
    <x v="2"/>
    <x v="2"/>
    <n v="1430316426"/>
    <n v="1427724426"/>
    <x v="0"/>
    <n v="6"/>
    <x v="1"/>
    <x v="6"/>
    <n v="0.1925"/>
    <x v="2920"/>
    <x v="1"/>
    <x v="6"/>
  </r>
  <r>
    <n v="4065"/>
    <x v="4058"/>
    <x v="4058"/>
    <n v="4000"/>
    <n v="27"/>
    <x v="2"/>
    <x v="0"/>
    <x v="0"/>
    <n v="1407883811"/>
    <n v="1405291811"/>
    <x v="0"/>
    <n v="4"/>
    <x v="1"/>
    <x v="6"/>
    <n v="6.7499999999999999E-3"/>
    <x v="2921"/>
    <x v="1"/>
    <x v="6"/>
  </r>
  <r>
    <n v="4066"/>
    <x v="4059"/>
    <x v="4059"/>
    <n v="15000"/>
    <n v="25"/>
    <x v="2"/>
    <x v="0"/>
    <x v="0"/>
    <n v="1463619388"/>
    <n v="1461027388"/>
    <x v="0"/>
    <n v="1"/>
    <x v="1"/>
    <x v="6"/>
    <n v="1.6666666666666668E-3"/>
    <x v="384"/>
    <x v="1"/>
    <x v="6"/>
  </r>
  <r>
    <n v="4067"/>
    <x v="4060"/>
    <x v="3887"/>
    <n v="5000"/>
    <n v="3045"/>
    <x v="2"/>
    <x v="0"/>
    <x v="0"/>
    <n v="1443408550"/>
    <n v="1439952550"/>
    <x v="0"/>
    <n v="17"/>
    <x v="1"/>
    <x v="6"/>
    <n v="0.60899999999999999"/>
    <x v="2922"/>
    <x v="1"/>
    <x v="6"/>
  </r>
  <r>
    <n v="4068"/>
    <x v="4061"/>
    <x v="4060"/>
    <n v="3495"/>
    <n v="34.950000000000003"/>
    <x v="2"/>
    <x v="0"/>
    <x v="0"/>
    <n v="1484348700"/>
    <n v="1481756855"/>
    <x v="0"/>
    <n v="1"/>
    <x v="1"/>
    <x v="6"/>
    <n v="0.01"/>
    <x v="2923"/>
    <x v="1"/>
    <x v="6"/>
  </r>
  <r>
    <n v="4069"/>
    <x v="4062"/>
    <x v="4061"/>
    <n v="1250"/>
    <n v="430"/>
    <x v="2"/>
    <x v="1"/>
    <x v="1"/>
    <n v="1425124800"/>
    <n v="1421596356"/>
    <x v="0"/>
    <n v="13"/>
    <x v="1"/>
    <x v="6"/>
    <n v="0.34399999999999997"/>
    <x v="2924"/>
    <x v="1"/>
    <x v="6"/>
  </r>
  <r>
    <n v="4070"/>
    <x v="4063"/>
    <x v="4062"/>
    <n v="1000"/>
    <n v="165"/>
    <x v="2"/>
    <x v="0"/>
    <x v="0"/>
    <n v="1425178800"/>
    <n v="1422374420"/>
    <x v="0"/>
    <n v="6"/>
    <x v="1"/>
    <x v="6"/>
    <n v="0.16500000000000001"/>
    <x v="446"/>
    <x v="1"/>
    <x v="6"/>
  </r>
  <r>
    <n v="4071"/>
    <x v="4064"/>
    <x v="4063"/>
    <n v="20000"/>
    <n v="0"/>
    <x v="2"/>
    <x v="14"/>
    <x v="10"/>
    <n v="1482779931"/>
    <n v="1480187931"/>
    <x v="0"/>
    <n v="0"/>
    <x v="1"/>
    <x v="6"/>
    <n v="0"/>
    <x v="121"/>
    <x v="1"/>
    <x v="6"/>
  </r>
  <r>
    <n v="4072"/>
    <x v="4065"/>
    <x v="4064"/>
    <n v="1000"/>
    <n v="4"/>
    <x v="2"/>
    <x v="1"/>
    <x v="1"/>
    <n v="1408646111"/>
    <n v="1403462111"/>
    <x v="0"/>
    <n v="2"/>
    <x v="1"/>
    <x v="6"/>
    <n v="4.0000000000000001E-3"/>
    <x v="453"/>
    <x v="1"/>
    <x v="6"/>
  </r>
  <r>
    <n v="4073"/>
    <x v="4066"/>
    <x v="4065"/>
    <n v="3500"/>
    <n v="37"/>
    <x v="2"/>
    <x v="0"/>
    <x v="0"/>
    <n v="1431144000"/>
    <n v="1426407426"/>
    <x v="0"/>
    <n v="2"/>
    <x v="1"/>
    <x v="6"/>
    <n v="1.0571428571428572E-2"/>
    <x v="2925"/>
    <x v="1"/>
    <x v="6"/>
  </r>
  <r>
    <n v="4074"/>
    <x v="4067"/>
    <x v="4066"/>
    <n v="2750"/>
    <n v="735"/>
    <x v="2"/>
    <x v="1"/>
    <x v="1"/>
    <n v="1446732975"/>
    <n v="1444137375"/>
    <x v="0"/>
    <n v="21"/>
    <x v="1"/>
    <x v="6"/>
    <n v="0.26727272727272727"/>
    <x v="436"/>
    <x v="1"/>
    <x v="6"/>
  </r>
  <r>
    <n v="4075"/>
    <x v="4068"/>
    <x v="4067"/>
    <n v="2000"/>
    <n v="576"/>
    <x v="2"/>
    <x v="1"/>
    <x v="1"/>
    <n v="1404149280"/>
    <n v="1400547969"/>
    <x v="0"/>
    <n v="13"/>
    <x v="1"/>
    <x v="6"/>
    <n v="0.28799999999999998"/>
    <x v="2926"/>
    <x v="1"/>
    <x v="6"/>
  </r>
  <r>
    <n v="4076"/>
    <x v="4069"/>
    <x v="4068"/>
    <n v="700"/>
    <n v="0"/>
    <x v="2"/>
    <x v="0"/>
    <x v="0"/>
    <n v="1413921060"/>
    <n v="1411499149"/>
    <x v="0"/>
    <n v="0"/>
    <x v="1"/>
    <x v="6"/>
    <n v="0"/>
    <x v="121"/>
    <x v="1"/>
    <x v="6"/>
  </r>
  <r>
    <n v="4077"/>
    <x v="4070"/>
    <x v="4069"/>
    <n v="15000"/>
    <n v="1335"/>
    <x v="2"/>
    <x v="0"/>
    <x v="0"/>
    <n v="1482339794"/>
    <n v="1479747794"/>
    <x v="0"/>
    <n v="6"/>
    <x v="1"/>
    <x v="6"/>
    <n v="8.8999999999999996E-2"/>
    <x v="2927"/>
    <x v="1"/>
    <x v="6"/>
  </r>
  <r>
    <n v="4078"/>
    <x v="4071"/>
    <x v="4070"/>
    <n v="250"/>
    <n v="0"/>
    <x v="2"/>
    <x v="1"/>
    <x v="1"/>
    <n v="1485543242"/>
    <n v="1482951242"/>
    <x v="0"/>
    <n v="0"/>
    <x v="1"/>
    <x v="6"/>
    <n v="0"/>
    <x v="121"/>
    <x v="1"/>
    <x v="6"/>
  </r>
  <r>
    <n v="4079"/>
    <x v="4072"/>
    <x v="4071"/>
    <n v="3000"/>
    <n v="5"/>
    <x v="2"/>
    <x v="0"/>
    <x v="0"/>
    <n v="1466375521"/>
    <n v="1463783521"/>
    <x v="0"/>
    <n v="1"/>
    <x v="1"/>
    <x v="6"/>
    <n v="1.6666666666666668E-3"/>
    <x v="144"/>
    <x v="1"/>
    <x v="6"/>
  </r>
  <r>
    <n v="4080"/>
    <x v="4073"/>
    <x v="4072"/>
    <n v="3000"/>
    <n v="0"/>
    <x v="2"/>
    <x v="0"/>
    <x v="0"/>
    <n v="1465930440"/>
    <n v="1463849116"/>
    <x v="0"/>
    <n v="0"/>
    <x v="1"/>
    <x v="6"/>
    <n v="0"/>
    <x v="121"/>
    <x v="1"/>
    <x v="6"/>
  </r>
  <r>
    <n v="4081"/>
    <x v="4074"/>
    <x v="4073"/>
    <n v="2224"/>
    <n v="350"/>
    <x v="2"/>
    <x v="0"/>
    <x v="0"/>
    <n v="1425819425"/>
    <n v="1423231025"/>
    <x v="0"/>
    <n v="12"/>
    <x v="1"/>
    <x v="6"/>
    <n v="0.15737410071942445"/>
    <x v="2382"/>
    <x v="1"/>
    <x v="6"/>
  </r>
  <r>
    <n v="4082"/>
    <x v="4075"/>
    <x v="4074"/>
    <n v="150"/>
    <n v="3"/>
    <x v="2"/>
    <x v="0"/>
    <x v="0"/>
    <n v="1447542000"/>
    <n v="1446179553"/>
    <x v="0"/>
    <n v="2"/>
    <x v="1"/>
    <x v="6"/>
    <n v="0.02"/>
    <x v="1788"/>
    <x v="1"/>
    <x v="6"/>
  </r>
  <r>
    <n v="4083"/>
    <x v="4076"/>
    <x v="4075"/>
    <n v="3500"/>
    <n v="759"/>
    <x v="2"/>
    <x v="0"/>
    <x v="0"/>
    <n v="1452795416"/>
    <n v="1450203416"/>
    <x v="0"/>
    <n v="6"/>
    <x v="1"/>
    <x v="6"/>
    <n v="0.21685714285714286"/>
    <x v="2928"/>
    <x v="1"/>
    <x v="6"/>
  </r>
  <r>
    <n v="4084"/>
    <x v="4077"/>
    <x v="4076"/>
    <n v="3000"/>
    <n v="10"/>
    <x v="2"/>
    <x v="13"/>
    <x v="3"/>
    <n v="1476008906"/>
    <n v="1473416906"/>
    <x v="0"/>
    <n v="1"/>
    <x v="1"/>
    <x v="6"/>
    <n v="3.3333333333333335E-3"/>
    <x v="119"/>
    <x v="1"/>
    <x v="6"/>
  </r>
  <r>
    <n v="4085"/>
    <x v="4078"/>
    <x v="4077"/>
    <n v="3500"/>
    <n v="10"/>
    <x v="2"/>
    <x v="0"/>
    <x v="0"/>
    <n v="1427169540"/>
    <n v="1424701775"/>
    <x v="0"/>
    <n v="1"/>
    <x v="1"/>
    <x v="6"/>
    <n v="2.8571428571428571E-3"/>
    <x v="119"/>
    <x v="1"/>
    <x v="6"/>
  </r>
  <r>
    <n v="4086"/>
    <x v="4079"/>
    <x v="4078"/>
    <n v="1000"/>
    <n v="47"/>
    <x v="2"/>
    <x v="0"/>
    <x v="0"/>
    <n v="1448078400"/>
    <n v="1445985299"/>
    <x v="0"/>
    <n v="5"/>
    <x v="1"/>
    <x v="6"/>
    <n v="4.7E-2"/>
    <x v="2929"/>
    <x v="1"/>
    <x v="6"/>
  </r>
  <r>
    <n v="4087"/>
    <x v="4080"/>
    <x v="4079"/>
    <n v="9600"/>
    <n v="0"/>
    <x v="2"/>
    <x v="0"/>
    <x v="0"/>
    <n v="1468777786"/>
    <n v="1466185786"/>
    <x v="0"/>
    <n v="0"/>
    <x v="1"/>
    <x v="6"/>
    <n v="0"/>
    <x v="121"/>
    <x v="1"/>
    <x v="6"/>
  </r>
  <r>
    <n v="4088"/>
    <x v="4081"/>
    <x v="4080"/>
    <n v="2000"/>
    <n v="216"/>
    <x v="2"/>
    <x v="1"/>
    <x v="1"/>
    <n v="1421403960"/>
    <n v="1418827324"/>
    <x v="0"/>
    <n v="3"/>
    <x v="1"/>
    <x v="6"/>
    <n v="0.108"/>
    <x v="2751"/>
    <x v="1"/>
    <x v="6"/>
  </r>
  <r>
    <n v="4089"/>
    <x v="4082"/>
    <x v="4081"/>
    <n v="5000"/>
    <n v="240"/>
    <x v="2"/>
    <x v="0"/>
    <x v="0"/>
    <n v="1433093700"/>
    <n v="1430242488"/>
    <x v="0"/>
    <n v="8"/>
    <x v="1"/>
    <x v="6"/>
    <n v="4.8000000000000001E-2"/>
    <x v="180"/>
    <x v="1"/>
    <x v="6"/>
  </r>
  <r>
    <n v="4090"/>
    <x v="4083"/>
    <x v="4082"/>
    <n v="1000"/>
    <n v="32"/>
    <x v="2"/>
    <x v="0"/>
    <x v="0"/>
    <n v="1438959600"/>
    <n v="1437754137"/>
    <x v="0"/>
    <n v="3"/>
    <x v="1"/>
    <x v="6"/>
    <n v="3.2000000000000001E-2"/>
    <x v="1592"/>
    <x v="1"/>
    <x v="6"/>
  </r>
  <r>
    <n v="4091"/>
    <x v="4084"/>
    <x v="4083"/>
    <n v="1600"/>
    <n v="204"/>
    <x v="2"/>
    <x v="0"/>
    <x v="0"/>
    <n v="1421410151"/>
    <n v="1418818151"/>
    <x v="0"/>
    <n v="8"/>
    <x v="1"/>
    <x v="6"/>
    <n v="0.1275"/>
    <x v="157"/>
    <x v="1"/>
    <x v="6"/>
  </r>
  <r>
    <n v="4092"/>
    <x v="4085"/>
    <x v="4084"/>
    <n v="110000"/>
    <n v="20"/>
    <x v="2"/>
    <x v="0"/>
    <x v="0"/>
    <n v="1428205247"/>
    <n v="1423024847"/>
    <x v="0"/>
    <n v="1"/>
    <x v="1"/>
    <x v="6"/>
    <n v="1.8181818181818181E-4"/>
    <x v="135"/>
    <x v="1"/>
    <x v="6"/>
  </r>
  <r>
    <n v="4093"/>
    <x v="4086"/>
    <x v="4085"/>
    <n v="2500"/>
    <n v="60"/>
    <x v="2"/>
    <x v="1"/>
    <x v="1"/>
    <n v="1440272093"/>
    <n v="1435088093"/>
    <x v="0"/>
    <n v="4"/>
    <x v="1"/>
    <x v="6"/>
    <n v="2.4E-2"/>
    <x v="2"/>
    <x v="1"/>
    <x v="6"/>
  </r>
  <r>
    <n v="4094"/>
    <x v="4087"/>
    <x v="4086"/>
    <n v="2000"/>
    <n v="730"/>
    <x v="2"/>
    <x v="0"/>
    <x v="0"/>
    <n v="1413953940"/>
    <n v="1410141900"/>
    <x v="0"/>
    <n v="8"/>
    <x v="1"/>
    <x v="6"/>
    <n v="0.36499999999999999"/>
    <x v="2930"/>
    <x v="1"/>
    <x v="6"/>
  </r>
  <r>
    <n v="4095"/>
    <x v="4088"/>
    <x v="4087"/>
    <n v="30000"/>
    <n v="800"/>
    <x v="2"/>
    <x v="14"/>
    <x v="10"/>
    <n v="1482108350"/>
    <n v="1479516350"/>
    <x v="0"/>
    <n v="1"/>
    <x v="1"/>
    <x v="6"/>
    <n v="2.6666666666666668E-2"/>
    <x v="2931"/>
    <x v="1"/>
    <x v="6"/>
  </r>
  <r>
    <n v="4096"/>
    <x v="4089"/>
    <x v="4088"/>
    <n v="3500"/>
    <n v="400"/>
    <x v="2"/>
    <x v="1"/>
    <x v="1"/>
    <n v="1488271860"/>
    <n v="1484484219"/>
    <x v="0"/>
    <n v="5"/>
    <x v="1"/>
    <x v="6"/>
    <n v="0.11428571428571428"/>
    <x v="2932"/>
    <x v="1"/>
    <x v="6"/>
  </r>
  <r>
    <n v="4097"/>
    <x v="4090"/>
    <x v="4089"/>
    <n v="10000"/>
    <n v="0"/>
    <x v="2"/>
    <x v="1"/>
    <x v="1"/>
    <n v="1454284500"/>
    <n v="1449431237"/>
    <x v="0"/>
    <n v="0"/>
    <x v="1"/>
    <x v="6"/>
    <n v="0"/>
    <x v="121"/>
    <x v="1"/>
    <x v="6"/>
  </r>
  <r>
    <n v="4098"/>
    <x v="4091"/>
    <x v="4090"/>
    <n v="75000"/>
    <n v="0"/>
    <x v="2"/>
    <x v="0"/>
    <x v="0"/>
    <n v="1465060797"/>
    <n v="1462468797"/>
    <x v="0"/>
    <n v="0"/>
    <x v="1"/>
    <x v="6"/>
    <n v="0"/>
    <x v="121"/>
    <x v="1"/>
    <x v="6"/>
  </r>
  <r>
    <n v="4099"/>
    <x v="4092"/>
    <x v="4091"/>
    <n v="4500"/>
    <n v="50"/>
    <x v="2"/>
    <x v="0"/>
    <x v="0"/>
    <n v="1472847873"/>
    <n v="1468959873"/>
    <x v="0"/>
    <n v="1"/>
    <x v="1"/>
    <x v="6"/>
    <n v="1.1111111111111112E-2"/>
    <x v="73"/>
    <x v="1"/>
    <x v="6"/>
  </r>
  <r>
    <n v="4100"/>
    <x v="4093"/>
    <x v="4092"/>
    <n v="270"/>
    <n v="0"/>
    <x v="2"/>
    <x v="0"/>
    <x v="0"/>
    <n v="1414205990"/>
    <n v="1413341990"/>
    <x v="0"/>
    <n v="0"/>
    <x v="1"/>
    <x v="6"/>
    <n v="0"/>
    <x v="121"/>
    <x v="1"/>
    <x v="6"/>
  </r>
  <r>
    <n v="4101"/>
    <x v="4094"/>
    <x v="4093"/>
    <n v="600"/>
    <n v="0"/>
    <x v="2"/>
    <x v="0"/>
    <x v="0"/>
    <n v="1485380482"/>
    <n v="1482788482"/>
    <x v="0"/>
    <n v="0"/>
    <x v="1"/>
    <x v="6"/>
    <n v="0"/>
    <x v="121"/>
    <x v="1"/>
    <x v="6"/>
  </r>
  <r>
    <n v="4102"/>
    <x v="4095"/>
    <x v="4094"/>
    <n v="500"/>
    <n v="137"/>
    <x v="2"/>
    <x v="0"/>
    <x v="0"/>
    <n v="1463343673"/>
    <n v="1460751673"/>
    <x v="0"/>
    <n v="6"/>
    <x v="1"/>
    <x v="6"/>
    <n v="0.27400000000000002"/>
    <x v="2933"/>
    <x v="1"/>
    <x v="6"/>
  </r>
  <r>
    <n v="4103"/>
    <x v="4096"/>
    <x v="4095"/>
    <n v="1000"/>
    <n v="100"/>
    <x v="2"/>
    <x v="0"/>
    <x v="0"/>
    <n v="1440613920"/>
    <n v="1435953566"/>
    <x v="0"/>
    <n v="6"/>
    <x v="1"/>
    <x v="6"/>
    <n v="0.1"/>
    <x v="412"/>
    <x v="1"/>
    <x v="6"/>
  </r>
  <r>
    <n v="4104"/>
    <x v="4097"/>
    <x v="4096"/>
    <n v="3000"/>
    <n v="641"/>
    <x v="2"/>
    <x v="2"/>
    <x v="2"/>
    <n v="1477550434"/>
    <n v="1474958434"/>
    <x v="0"/>
    <n v="14"/>
    <x v="1"/>
    <x v="6"/>
    <n v="0.21366666666666667"/>
    <x v="2934"/>
    <x v="1"/>
    <x v="6"/>
  </r>
  <r>
    <n v="4105"/>
    <x v="4098"/>
    <x v="4097"/>
    <n v="33000"/>
    <n v="2300"/>
    <x v="2"/>
    <x v="14"/>
    <x v="10"/>
    <n v="1482711309"/>
    <n v="1479860109"/>
    <x v="0"/>
    <n v="6"/>
    <x v="1"/>
    <x v="6"/>
    <n v="6.9696969696969702E-2"/>
    <x v="2935"/>
    <x v="1"/>
    <x v="6"/>
  </r>
  <r>
    <n v="4106"/>
    <x v="4099"/>
    <x v="4098"/>
    <n v="5000"/>
    <n v="3530"/>
    <x v="2"/>
    <x v="0"/>
    <x v="0"/>
    <n v="1427936400"/>
    <n v="1424221866"/>
    <x v="0"/>
    <n v="33"/>
    <x v="1"/>
    <x v="6"/>
    <n v="0.70599999999999996"/>
    <x v="2936"/>
    <x v="1"/>
    <x v="6"/>
  </r>
  <r>
    <n v="4107"/>
    <x v="4100"/>
    <x v="4099"/>
    <n v="2000"/>
    <n v="41"/>
    <x v="2"/>
    <x v="0"/>
    <x v="0"/>
    <n v="1411596001"/>
    <n v="1409608801"/>
    <x v="0"/>
    <n v="4"/>
    <x v="1"/>
    <x v="6"/>
    <n v="2.0500000000000001E-2"/>
    <x v="2270"/>
    <x v="1"/>
    <x v="6"/>
  </r>
  <r>
    <n v="4108"/>
    <x v="4101"/>
    <x v="4100"/>
    <n v="3000"/>
    <n v="59"/>
    <x v="2"/>
    <x v="0"/>
    <x v="0"/>
    <n v="1488517200"/>
    <n v="1485909937"/>
    <x v="0"/>
    <n v="1"/>
    <x v="1"/>
    <x v="6"/>
    <n v="1.9666666666666666E-2"/>
    <x v="585"/>
    <x v="1"/>
    <x v="6"/>
  </r>
  <r>
    <n v="4109"/>
    <x v="4102"/>
    <x v="4101"/>
    <n v="500"/>
    <n v="0"/>
    <x v="2"/>
    <x v="1"/>
    <x v="1"/>
    <n v="1448805404"/>
    <n v="1446209804"/>
    <x v="0"/>
    <n v="0"/>
    <x v="1"/>
    <x v="6"/>
    <n v="0"/>
    <x v="121"/>
    <x v="1"/>
    <x v="6"/>
  </r>
  <r>
    <n v="4110"/>
    <x v="4103"/>
    <x v="4102"/>
    <n v="300"/>
    <n v="86"/>
    <x v="2"/>
    <x v="1"/>
    <x v="1"/>
    <n v="1469113351"/>
    <n v="1463929351"/>
    <x v="0"/>
    <n v="6"/>
    <x v="1"/>
    <x v="6"/>
    <n v="0.28666666666666668"/>
    <x v="2937"/>
    <x v="1"/>
    <x v="6"/>
  </r>
  <r>
    <n v="4111"/>
    <x v="4104"/>
    <x v="4103"/>
    <n v="3000"/>
    <n v="94"/>
    <x v="2"/>
    <x v="0"/>
    <x v="0"/>
    <n v="1424747740"/>
    <n v="1422155740"/>
    <x v="0"/>
    <n v="6"/>
    <x v="1"/>
    <x v="6"/>
    <n v="3.1333333333333331E-2"/>
    <x v="2938"/>
    <x v="1"/>
    <x v="6"/>
  </r>
  <r>
    <n v="4112"/>
    <x v="4105"/>
    <x v="2849"/>
    <n v="2500"/>
    <n v="1"/>
    <x v="2"/>
    <x v="17"/>
    <x v="3"/>
    <n v="1456617600"/>
    <n v="1454280186"/>
    <x v="0"/>
    <n v="1"/>
    <x v="1"/>
    <x v="6"/>
    <n v="4.0000000000000002E-4"/>
    <x v="120"/>
    <x v="1"/>
    <x v="6"/>
  </r>
  <r>
    <n v="4113"/>
    <x v="4106"/>
    <x v="4104"/>
    <n v="1500"/>
    <n v="3"/>
    <x v="2"/>
    <x v="0"/>
    <x v="0"/>
    <n v="1452234840"/>
    <n v="1450619123"/>
    <x v="0"/>
    <n v="3"/>
    <x v="1"/>
    <x v="6"/>
    <n v="2E-3"/>
    <x v="120"/>
    <x v="1"/>
    <x v="6"/>
  </r>
  <r>
    <m/>
    <x v="4107"/>
    <x v="4105"/>
    <m/>
    <m/>
    <x v="4"/>
    <x v="21"/>
    <x v="13"/>
    <m/>
    <m/>
    <x v="2"/>
    <m/>
    <x v="2"/>
    <x v="41"/>
    <m/>
    <x v="2939"/>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x v="0"/>
    <x v="0"/>
    <s v="television"/>
    <x v="0"/>
    <d v="1988-03-22T15:36:00"/>
  </r>
  <r>
    <n v="1"/>
    <s v="FannibalFest Fan Convention"/>
    <s v="A Hannibal TV Show Fan Convention and Art Collective"/>
    <n v="10275"/>
    <n v="14653"/>
    <x v="0"/>
    <s v="US"/>
    <s v="USD"/>
    <n v="1488464683"/>
    <n v="1485872683"/>
    <b v="0"/>
    <n v="79"/>
    <b v="1"/>
    <s v="film &amp; video/television"/>
    <n v="1.4260827250608272"/>
    <x v="1"/>
    <x v="0"/>
    <s v="television"/>
    <x v="1"/>
    <d v="1988-11-13T00:57:53"/>
  </r>
  <r>
    <n v="2"/>
    <s v="Charlie teaser completion"/>
    <s v="Completion fund for post-production for teaser of British crime/drama tv series about a girl who sells morals for money"/>
    <n v="500"/>
    <n v="525"/>
    <x v="0"/>
    <s v="GB"/>
    <s v="GBP"/>
    <n v="1455555083"/>
    <n v="1454691083"/>
    <b v="0"/>
    <n v="35"/>
    <b v="1"/>
    <s v="film &amp; video/television"/>
    <n v="1.05"/>
    <x v="2"/>
    <x v="0"/>
    <s v="television"/>
    <x v="2"/>
    <d v="1988-06-13T16:20:33"/>
  </r>
  <r>
    <n v="3"/>
    <s v="Unsure/Positive: A Dramedy Series About Life with HIV"/>
    <s v="We already produced the *very* beginning of this story. Help us to see it through?"/>
    <n v="10000"/>
    <n v="10390"/>
    <x v="0"/>
    <s v="US"/>
    <s v="USD"/>
    <n v="1407414107"/>
    <n v="1404822107"/>
    <b v="0"/>
    <n v="150"/>
    <b v="1"/>
    <s v="film &amp; video/television"/>
    <n v="1.0389999999999999"/>
    <x v="3"/>
    <x v="0"/>
    <s v="television"/>
    <x v="3"/>
    <d v="1987-11-03T19:20:4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x v="4"/>
    <x v="0"/>
    <s v="television"/>
    <x v="4"/>
    <d v="1988-05-21T12:48:32"/>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x v="5"/>
    <x v="0"/>
    <s v="television"/>
    <x v="5"/>
    <d v="1988-08-18T11:50: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x v="6"/>
    <x v="0"/>
    <s v="television"/>
    <x v="6"/>
    <d v="1987-10-13T00:41:4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x v="7"/>
    <x v="0"/>
    <s v="television"/>
    <x v="7"/>
    <d v="1988-08-08T19:39:07"/>
  </r>
  <r>
    <n v="8"/>
    <s v="Sizzling in the Kitchen Flynn Style"/>
    <s v="Help us raise the funds to film our pilot episode!"/>
    <n v="3500"/>
    <n v="3501.52"/>
    <x v="0"/>
    <s v="US"/>
    <s v="USD"/>
    <n v="1460754000"/>
    <n v="1460155212"/>
    <b v="0"/>
    <n v="12"/>
    <b v="1"/>
    <s v="film &amp; video/television"/>
    <n v="1.0004342857142856"/>
    <x v="8"/>
    <x v="0"/>
    <s v="television"/>
    <x v="8"/>
    <d v="1988-07-07T18: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x v="9"/>
    <x v="0"/>
    <s v="television"/>
    <x v="9"/>
    <d v="1988-07-08T05:47:38"/>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x v="10"/>
    <x v="0"/>
    <s v="television"/>
    <x v="10"/>
    <d v="1987-10-17T10:15:12"/>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x v="11"/>
    <x v="0"/>
    <s v="television"/>
    <x v="11"/>
    <d v="1988-08-28T01:12: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x v="12"/>
    <x v="0"/>
    <s v="television"/>
    <x v="12"/>
    <d v="1987-10-25T20:24:00"/>
  </r>
  <r>
    <n v="13"/>
    <s v="Can't Go Home"/>
    <s v="A travel series hosted by touring musicians that profiles a different American city in each episode."/>
    <n v="3500"/>
    <n v="5599"/>
    <x v="0"/>
    <s v="US"/>
    <s v="USD"/>
    <n v="1466713620"/>
    <n v="1463588109"/>
    <b v="0"/>
    <n v="51"/>
    <b v="1"/>
    <s v="film &amp; video/television"/>
    <n v="1.5997142857142856"/>
    <x v="13"/>
    <x v="0"/>
    <s v="television"/>
    <x v="13"/>
    <d v="1988-08-04T08:10:48"/>
  </r>
  <r>
    <n v="14"/>
    <s v="3010 | Sci-fi Series"/>
    <s v="A highly charged post apocalyptic sci fi series that pulls no punches!"/>
    <n v="6000"/>
    <n v="6056"/>
    <x v="0"/>
    <s v="AU"/>
    <s v="AUD"/>
    <n v="1405259940"/>
    <n v="1403051888"/>
    <b v="0"/>
    <n v="41"/>
    <b v="1"/>
    <s v="film &amp; video/television"/>
    <n v="1.0093333333333334"/>
    <x v="14"/>
    <x v="0"/>
    <s v="television"/>
    <x v="14"/>
    <d v="1987-10-24T19:59:36"/>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x v="15"/>
    <x v="0"/>
    <s v="television"/>
    <x v="15"/>
    <d v="1988-04-18T08:05:36"/>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x v="16"/>
    <x v="0"/>
    <s v="television"/>
    <x v="16"/>
    <d v="1987-10-13T21:24: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x v="17"/>
    <x v="0"/>
    <s v="television"/>
    <x v="17"/>
    <d v="1987-12-09T12:13:2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x v="18"/>
    <x v="0"/>
    <s v="television"/>
    <x v="18"/>
    <d v="1987-11-20T05:12:22"/>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x v="19"/>
    <x v="0"/>
    <s v="television"/>
    <x v="19"/>
    <d v="1988-03-21T17:26:14"/>
  </r>
  <r>
    <n v="20"/>
    <s v="Finding Kylie Hard Read Fund"/>
    <s v="Help us reach our goal &amp; pay the drama dept that is performing the hard read, which is set for October 2015."/>
    <n v="2000"/>
    <n v="2004"/>
    <x v="0"/>
    <s v="US"/>
    <s v="USD"/>
    <n v="1442167912"/>
    <n v="1436983912"/>
    <b v="0"/>
    <n v="25"/>
    <b v="1"/>
    <s v="film &amp; video/television"/>
    <n v="1.002"/>
    <x v="20"/>
    <x v="0"/>
    <s v="television"/>
    <x v="20"/>
    <d v="1988-04-12T16:52:45"/>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x v="21"/>
    <x v="0"/>
    <s v="television"/>
    <x v="21"/>
    <d v="1987-11-23T20:25:16"/>
  </r>
  <r>
    <n v="22"/>
    <s v="CREATURES OF HABIT!"/>
    <s v="Meet Gary, and Troy: Two unlikely friends that investigate &quot;strange phenomenon&quot;."/>
    <n v="350"/>
    <n v="410"/>
    <x v="0"/>
    <s v="US"/>
    <s v="USD"/>
    <n v="1420099140"/>
    <n v="1418766740"/>
    <b v="0"/>
    <n v="8"/>
    <b v="1"/>
    <s v="film &amp; video/television"/>
    <n v="1.1714285714285715"/>
    <x v="22"/>
    <x v="0"/>
    <s v="television"/>
    <x v="22"/>
    <d v="1988-01-01T12:47:36"/>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x v="23"/>
    <x v="0"/>
    <s v="television"/>
    <x v="23"/>
    <d v="1988-02-18T06:08:00"/>
  </r>
  <r>
    <n v="24"/>
    <s v="Bring STL Up Late to TV"/>
    <s v="STL Up Late is a weekly late night comedy talk show for St. Louis television."/>
    <n v="35000"/>
    <n v="38082.69"/>
    <x v="0"/>
    <s v="US"/>
    <s v="USD"/>
    <n v="1442345940"/>
    <n v="1439494863"/>
    <b v="0"/>
    <n v="574"/>
    <b v="1"/>
    <s v="film &amp; video/television"/>
    <n v="1.0880768571428572"/>
    <x v="24"/>
    <x v="0"/>
    <s v="television"/>
    <x v="24"/>
    <d v="1988-04-13T12:39:36"/>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x v="25"/>
    <x v="0"/>
    <s v="television"/>
    <x v="25"/>
    <d v="1988-05-29T14:38:24"/>
  </r>
  <r>
    <n v="26"/>
    <s v="You, Me &amp; Sicily:  Part I Editing"/>
    <s v="Highlighting Sicily's points of light: its extraordinary people. Editing phase is now underway!!!"/>
    <n v="1250"/>
    <n v="1940"/>
    <x v="0"/>
    <s v="US"/>
    <s v="USD"/>
    <n v="1408278144"/>
    <n v="1404822144"/>
    <b v="0"/>
    <n v="19"/>
    <b v="1"/>
    <s v="film &amp; video/television"/>
    <n v="1.552"/>
    <x v="26"/>
    <x v="0"/>
    <s v="television"/>
    <x v="26"/>
    <d v="1987-11-07T19:20:58"/>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x v="27"/>
    <x v="0"/>
    <s v="television"/>
    <x v="27"/>
    <d v="1987-12-14T01:58:53"/>
  </r>
  <r>
    <n v="28"/>
    <s v="John Earle Dog Training Concept Development Reel"/>
    <s v="John and Brian are on a quest to change people's lives and rehabilitate dogs."/>
    <n v="12000"/>
    <n v="12042"/>
    <x v="0"/>
    <s v="US"/>
    <s v="USD"/>
    <n v="1450307284"/>
    <n v="1447715284"/>
    <b v="0"/>
    <n v="71"/>
    <b v="1"/>
    <s v="film &amp; video/television"/>
    <n v="1.0035000000000001"/>
    <x v="28"/>
    <x v="0"/>
    <s v="television"/>
    <x v="28"/>
    <d v="1988-05-20T09:15:1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x v="29"/>
    <x v="0"/>
    <s v="television"/>
    <x v="29"/>
    <d v="1987-10-28T11:15:47"/>
  </r>
  <r>
    <n v="30"/>
    <s v="Introverts Web Series"/>
    <s v="Comedy series about three introverted roommates coping with single life, secret resentments, and loudmouthed extroverts."/>
    <n v="4000"/>
    <n v="4051.99"/>
    <x v="0"/>
    <s v="US"/>
    <s v="USD"/>
    <n v="1408604515"/>
    <n v="1406012515"/>
    <b v="0"/>
    <n v="53"/>
    <b v="1"/>
    <s v="film &amp; video/television"/>
    <n v="1.0129975"/>
    <x v="30"/>
    <x v="0"/>
    <s v="television"/>
    <x v="30"/>
    <d v="1987-11-09T07:36:46"/>
  </r>
  <r>
    <n v="31"/>
    <s v="The Alan Katz Show"/>
    <s v="After a two-year hiatus, The Alan Katz Show is coming back! But it can't unless we can get a 16gb flash drive valued at $12.71!"/>
    <n v="13"/>
    <n v="13"/>
    <x v="0"/>
    <s v="US"/>
    <s v="USD"/>
    <n v="1453748434"/>
    <n v="1452193234"/>
    <b v="0"/>
    <n v="1"/>
    <b v="1"/>
    <s v="film &amp; video/television"/>
    <n v="1"/>
    <x v="31"/>
    <x v="0"/>
    <s v="television"/>
    <x v="31"/>
    <d v="1988-06-05T07:36:1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x v="32"/>
    <x v="0"/>
    <s v="television"/>
    <x v="32"/>
    <d v="1988-07-18T15:59:3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x v="33"/>
    <x v="0"/>
    <s v="television"/>
    <x v="33"/>
    <d v="1988-05-05T01:56:4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x v="34"/>
    <x v="0"/>
    <s v="television"/>
    <x v="34"/>
    <d v="1987-11-02T22:17:2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x v="35"/>
    <x v="0"/>
    <s v="television"/>
    <x v="35"/>
    <d v="1988-02-17T04:48:00"/>
  </r>
  <r>
    <n v="36"/>
    <s v="THE LISTENING BOX"/>
    <s v="A modern day priest makes an unusual discovery, setting off a chain of events."/>
    <n v="6000"/>
    <n v="8529"/>
    <x v="0"/>
    <s v="US"/>
    <s v="USD"/>
    <n v="1428128525"/>
    <n v="1425540125"/>
    <b v="0"/>
    <n v="44"/>
    <b v="1"/>
    <s v="film &amp; video/television"/>
    <n v="1.4215"/>
    <x v="36"/>
    <x v="0"/>
    <s v="television"/>
    <x v="36"/>
    <d v="1988-02-07T16:56:5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x v="37"/>
    <x v="0"/>
    <s v="television"/>
    <x v="37"/>
    <d v="1988-01-24T11:27:12"/>
  </r>
  <r>
    <n v="38"/>
    <s v="Brewz Brothers TV"/>
    <s v="A television show about three brothers from Chicago on a mission to discover and highlight the best breweries in America."/>
    <n v="2500"/>
    <n v="2751"/>
    <x v="0"/>
    <s v="US"/>
    <s v="USD"/>
    <n v="1368235344"/>
    <n v="1365643344"/>
    <b v="0"/>
    <n v="66"/>
    <b v="1"/>
    <s v="film &amp; video/television"/>
    <n v="1.1004"/>
    <x v="38"/>
    <x v="0"/>
    <s v="television"/>
    <x v="38"/>
    <d v="1987-05-06T10:08:5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x v="39"/>
    <x v="0"/>
    <s v="television"/>
    <x v="39"/>
    <d v="1987-10-05T09:11:3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x v="40"/>
    <x v="0"/>
    <s v="television"/>
    <x v="40"/>
    <d v="1987-10-15T01:36: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x v="41"/>
    <x v="0"/>
    <s v="television"/>
    <x v="41"/>
    <d v="1987-11-27T10:15:42"/>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x v="42"/>
    <x v="0"/>
    <s v="television"/>
    <x v="42"/>
    <d v="1987-12-31T01:20:1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x v="43"/>
    <x v="0"/>
    <s v="television"/>
    <x v="43"/>
    <d v="1987-10-24T14:24: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x v="44"/>
    <x v="0"/>
    <s v="television"/>
    <x v="44"/>
    <d v="1987-11-28T00:56:55"/>
  </r>
  <r>
    <n v="45"/>
    <s v="The Art of the Lift"/>
    <s v="The Art of the Lift is a crime drama that follows an expert crew of pick-pockets and their attempt at breaking in a new recruit."/>
    <n v="5000"/>
    <n v="6000"/>
    <x v="0"/>
    <s v="US"/>
    <s v="USD"/>
    <n v="1461769107"/>
    <n v="1459177107"/>
    <b v="0"/>
    <n v="61"/>
    <b v="1"/>
    <s v="film &amp; video/television"/>
    <n v="1.2"/>
    <x v="45"/>
    <x v="0"/>
    <s v="television"/>
    <x v="45"/>
    <d v="1988-07-12T10:47:23"/>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x v="46"/>
    <x v="0"/>
    <s v="television"/>
    <x v="46"/>
    <d v="1988-05-19T23:39:5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x v="47"/>
    <x v="0"/>
    <s v="television"/>
    <x v="47"/>
    <d v="1987-12-27T13:04:0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x v="48"/>
    <x v="0"/>
    <s v="television"/>
    <x v="48"/>
    <d v="1988-01-25T04:48:00"/>
  </r>
  <r>
    <n v="49"/>
    <s v="Driving Jersey - Season Five"/>
    <s v="Driving Jersey is real people telling real stories."/>
    <n v="12000"/>
    <n v="12000"/>
    <x v="0"/>
    <s v="US"/>
    <s v="USD"/>
    <n v="1445660045"/>
    <n v="1443068045"/>
    <b v="0"/>
    <n v="87"/>
    <b v="1"/>
    <s v="film &amp; video/television"/>
    <n v="1"/>
    <x v="49"/>
    <x v="0"/>
    <s v="television"/>
    <x v="49"/>
    <d v="1988-04-28T20:53:38"/>
  </r>
  <r>
    <n v="50"/>
    <s v="The Love Lounge"/>
    <s v="A brand new dating show which helps one lucky lady find her Mr Right with difficult decisions to make along the way."/>
    <n v="600"/>
    <n v="600"/>
    <x v="0"/>
    <s v="GB"/>
    <s v="GBP"/>
    <n v="1422637200"/>
    <n v="1419271458"/>
    <b v="0"/>
    <n v="22"/>
    <b v="1"/>
    <s v="film &amp; video/television"/>
    <n v="1"/>
    <x v="50"/>
    <x v="0"/>
    <s v="television"/>
    <x v="50"/>
    <d v="1988-01-13T06:48: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x v="51"/>
    <x v="0"/>
    <s v="television"/>
    <x v="51"/>
    <d v="1988-03-30T04:06:55"/>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x v="52"/>
    <x v="0"/>
    <s v="television"/>
    <x v="52"/>
    <d v="1987-10-26T11:32:18"/>
  </r>
  <r>
    <n v="53"/>
    <s v="Rolling out Vegan Mashup's Season 2"/>
    <s v="Delicious TV's Vegan Mashup launching season two on public television"/>
    <n v="3000"/>
    <n v="3289"/>
    <x v="0"/>
    <s v="US"/>
    <s v="USD"/>
    <n v="1396648800"/>
    <n v="1395407445"/>
    <b v="0"/>
    <n v="117"/>
    <b v="1"/>
    <s v="film &amp; video/television"/>
    <n v="1.0963333333333334"/>
    <x v="53"/>
    <x v="0"/>
    <s v="television"/>
    <x v="53"/>
    <d v="1987-09-14T23:12: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x v="54"/>
    <x v="0"/>
    <s v="television"/>
    <x v="54"/>
    <d v="1988-05-23T21:14:48"/>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x v="55"/>
    <x v="0"/>
    <s v="television"/>
    <x v="55"/>
    <d v="1988-07-24T14:06:06"/>
  </r>
  <r>
    <n v="56"/>
    <s v="Voxwomen Cycling Show"/>
    <s v="We want to see more women's cycling on TV - and we need your help to make it happen!"/>
    <n v="8000"/>
    <n v="8581"/>
    <x v="0"/>
    <s v="GB"/>
    <s v="GBP"/>
    <n v="1433779200"/>
    <n v="1432559424"/>
    <b v="0"/>
    <n v="174"/>
    <b v="1"/>
    <s v="film &amp; video/television"/>
    <n v="1.0726249999999999"/>
    <x v="56"/>
    <x v="0"/>
    <s v="television"/>
    <x v="56"/>
    <d v="1988-03-04T20:48: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x v="57"/>
    <x v="0"/>
    <s v="television"/>
    <x v="57"/>
    <d v="1988-02-16T07:59:45"/>
  </r>
  <r>
    <n v="58"/>
    <s v="Gloaming"/>
    <s v="Alex thought he knew how the world worked. You live, you die and it's over. He was very, very wrong."/>
    <n v="10000"/>
    <n v="10291"/>
    <x v="0"/>
    <s v="US"/>
    <s v="USD"/>
    <n v="1416423172"/>
    <n v="1413827572"/>
    <b v="0"/>
    <n v="75"/>
    <b v="1"/>
    <s v="film &amp; video/television"/>
    <n v="1.0290999999999999"/>
    <x v="58"/>
    <x v="0"/>
    <s v="television"/>
    <x v="58"/>
    <d v="1987-12-15T12:21:0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x v="59"/>
    <x v="0"/>
    <s v="television"/>
    <x v="59"/>
    <d v="1988-04-13T03:36:00"/>
  </r>
  <r>
    <n v="60"/>
    <s v="Ever Since - Short Film"/>
    <s v="Set in a beautiful but desolate world, we see how loneliness can lead to friendship in unconventional ways."/>
    <n v="4500"/>
    <n v="4648.33"/>
    <x v="0"/>
    <s v="GB"/>
    <s v="GBP"/>
    <n v="1395532800"/>
    <n v="1393882717"/>
    <b v="0"/>
    <n v="108"/>
    <b v="1"/>
    <s v="film &amp; video/shorts"/>
    <n v="1.0329622222222221"/>
    <x v="60"/>
    <x v="0"/>
    <s v="shorts"/>
    <x v="60"/>
    <d v="1987-09-09T19:12: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x v="61"/>
    <x v="0"/>
    <s v="shorts"/>
    <x v="61"/>
    <d v="1987-05-17T03:01:03"/>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x v="62"/>
    <x v="0"/>
    <s v="shorts"/>
    <x v="62"/>
    <d v="1987-04-09T02:52:31"/>
  </r>
  <r>
    <n v="63"/>
    <s v="The Attic"/>
    <s v="The Attic is my first short film.  Please help me with post production and distribution so that I can let it out into the world"/>
    <n v="2000"/>
    <n v="2270.37"/>
    <x v="0"/>
    <s v="US"/>
    <s v="USD"/>
    <n v="1388206740"/>
    <n v="1386194013"/>
    <b v="0"/>
    <n v="64"/>
    <b v="1"/>
    <s v="film &amp; video/shorts"/>
    <n v="1.1351849999999999"/>
    <x v="63"/>
    <x v="0"/>
    <s v="shorts"/>
    <x v="63"/>
    <d v="1987-08-06T21:11:36"/>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x v="64"/>
    <x v="0"/>
    <s v="shorts"/>
    <x v="64"/>
    <d v="1987-05-29T14:34:32"/>
  </r>
  <r>
    <n v="65"/>
    <s v="Hello World - Post Production Funds"/>
    <s v="Help finish the short film Hello World. The story of an android in the broken home of a father &amp; son."/>
    <n v="7000"/>
    <n v="7527"/>
    <x v="0"/>
    <s v="CA"/>
    <s v="CAD"/>
    <n v="1407736740"/>
    <n v="1405453354"/>
    <b v="0"/>
    <n v="57"/>
    <b v="1"/>
    <s v="film &amp; video/shorts"/>
    <n v="1.0752857142857142"/>
    <x v="65"/>
    <x v="0"/>
    <s v="shorts"/>
    <x v="65"/>
    <d v="1987-11-05T07:11:36"/>
  </r>
  <r>
    <n v="66"/>
    <s v="A Stagnant Fever: Short Film"/>
    <s v="A dark comedy set in the '60s about clinical depression and one night stands."/>
    <n v="2000"/>
    <n v="2372"/>
    <x v="0"/>
    <s v="US"/>
    <s v="USD"/>
    <n v="1468873420"/>
    <n v="1466281420"/>
    <b v="0"/>
    <n v="26"/>
    <b v="1"/>
    <s v="film &amp; video/shorts"/>
    <n v="1.1859999999999999"/>
    <x v="66"/>
    <x v="0"/>
    <s v="shorts"/>
    <x v="66"/>
    <d v="1988-08-14T08:09:28"/>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x v="67"/>
    <x v="0"/>
    <s v="shorts"/>
    <x v="67"/>
    <d v="1987-01-06T15:12:0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x v="68"/>
    <x v="0"/>
    <s v="shorts"/>
    <x v="68"/>
    <d v="1987-08-29T19:51:56"/>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x v="69"/>
    <x v="0"/>
    <s v="shorts"/>
    <x v="69"/>
    <d v="1986-09-13T17:11:36"/>
  </r>
  <r>
    <n v="70"/>
    <s v="Scraps"/>
    <s v="Maggie barely survives a deranged baptism by her mother only to be born again to a string of foster parents. Things can always be worse"/>
    <n v="500"/>
    <n v="636"/>
    <x v="0"/>
    <s v="US"/>
    <s v="USD"/>
    <n v="1315171845"/>
    <n v="1309987845"/>
    <b v="0"/>
    <n v="17"/>
    <b v="1"/>
    <s v="film &amp; video/shorts"/>
    <n v="1.272"/>
    <x v="70"/>
    <x v="0"/>
    <s v="shorts"/>
    <x v="70"/>
    <d v="1986-09-02T18:12:18"/>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x v="71"/>
    <x v="0"/>
    <s v="shorts"/>
    <x v="71"/>
    <d v="1986-12-18T07:24:23"/>
  </r>
  <r>
    <n v="72"/>
    <s v="Trickle"/>
    <s v="A young man forced to live back home after an automobile accident leaves him to rediscover what it means to be a part of his family."/>
    <n v="2200"/>
    <n v="2385"/>
    <x v="0"/>
    <s v="US"/>
    <s v="USD"/>
    <n v="1352937600"/>
    <n v="1351210481"/>
    <b v="0"/>
    <n v="41"/>
    <b v="1"/>
    <s v="film &amp; video/shorts"/>
    <n v="1.084090909090909"/>
    <x v="72"/>
    <x v="0"/>
    <s v="shorts"/>
    <x v="72"/>
    <d v="1987-02-24T14:24: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x v="73"/>
    <x v="0"/>
    <s v="shorts"/>
    <x v="73"/>
    <d v="1986-07-14T20:47:3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x v="74"/>
    <x v="0"/>
    <s v="shorts"/>
    <x v="74"/>
    <d v="1988-06-03T14:16:38"/>
  </r>
  <r>
    <n v="75"/>
    <s v="&quot;DAD&quot; - A USC Short Film"/>
    <s v="A teenager named Charlie discovers something new about himself while coping with the loss of his father."/>
    <n v="3500"/>
    <n v="4040"/>
    <x v="0"/>
    <s v="US"/>
    <s v="USD"/>
    <n v="1366693272"/>
    <n v="1364101272"/>
    <b v="0"/>
    <n v="47"/>
    <b v="1"/>
    <s v="film &amp; video/shorts"/>
    <n v="1.1542857142857144"/>
    <x v="75"/>
    <x v="0"/>
    <s v="shorts"/>
    <x v="75"/>
    <d v="1987-04-29T06:48:29"/>
  </r>
  <r>
    <n v="76"/>
    <s v="Star Wars: Insidious"/>
    <s v="Karn A'Mor has awoken bloodied on a distant battlefield with no memory of his past! JOIN THE RESISTANCE and find out more..."/>
    <n v="300"/>
    <n v="460"/>
    <x v="0"/>
    <s v="US"/>
    <s v="USD"/>
    <n v="1325007358"/>
    <n v="1319819758"/>
    <b v="0"/>
    <n v="15"/>
    <b v="1"/>
    <s v="film &amp; video/shorts"/>
    <n v="1.5333333333333334"/>
    <x v="76"/>
    <x v="0"/>
    <s v="shorts"/>
    <x v="76"/>
    <d v="1986-10-18T07:02:23"/>
  </r>
  <r>
    <n v="77"/>
    <s v="Jonah and the Crab"/>
    <s v="A short film about a boy searching for companionship in a hermit crab he finds on the beach."/>
    <n v="400"/>
    <n v="1570"/>
    <x v="0"/>
    <s v="US"/>
    <s v="USD"/>
    <n v="1337569140"/>
    <n v="1332991717"/>
    <b v="0"/>
    <n v="26"/>
    <b v="1"/>
    <s v="film &amp; video/shorts"/>
    <n v="3.9249999999999998"/>
    <x v="77"/>
    <x v="0"/>
    <s v="shorts"/>
    <x v="77"/>
    <d v="1986-12-15T10:47:36"/>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x v="78"/>
    <x v="0"/>
    <s v="shorts"/>
    <x v="78"/>
    <d v="1988-09-01T07:00:48"/>
  </r>
  <r>
    <n v="79"/>
    <s v="Japanese/International Short Film &quot;Mtn.&quot;"/>
    <s v="A short film about life, achieving your dreams, and overcoming hardship. We all have our mountain to climb."/>
    <n v="1300"/>
    <n v="1651"/>
    <x v="0"/>
    <s v="GB"/>
    <s v="GBP"/>
    <n v="1398451093"/>
    <n v="1395859093"/>
    <b v="0"/>
    <n v="41"/>
    <b v="1"/>
    <s v="film &amp; video/shorts"/>
    <n v="1.27"/>
    <x v="79"/>
    <x v="0"/>
    <s v="shorts"/>
    <x v="79"/>
    <d v="1987-09-23T07:27:17"/>
  </r>
  <r>
    <n v="80"/>
    <s v="Swingers Anonymous"/>
    <s v="What would you do if you ended up at a swingers party with two dead bodies and $20,000 in drug money?"/>
    <n v="12000"/>
    <n v="12870"/>
    <x v="0"/>
    <s v="US"/>
    <s v="USD"/>
    <n v="1386640856"/>
    <n v="1383616856"/>
    <b v="0"/>
    <n v="47"/>
    <b v="1"/>
    <s v="film &amp; video/shorts"/>
    <n v="1.0725"/>
    <x v="80"/>
    <x v="0"/>
    <s v="shorts"/>
    <x v="80"/>
    <d v="1987-07-30T15:12:22"/>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x v="81"/>
    <x v="0"/>
    <s v="shorts"/>
    <x v="81"/>
    <d v="1987-01-06T01:12:48"/>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x v="82"/>
    <x v="0"/>
    <s v="shorts"/>
    <x v="82"/>
    <d v="1986-09-16T17:28:24"/>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x v="83"/>
    <x v="0"/>
    <s v="shorts"/>
    <x v="83"/>
    <d v="1988-01-22T09:24:00"/>
  </r>
  <r>
    <n v="84"/>
    <s v="Redemption - Short Film"/>
    <s v="&quot;A sociopath crosses paths with the person he must confront about his wife's murder, it might be himself&quot;"/>
    <n v="500"/>
    <n v="500"/>
    <x v="0"/>
    <s v="US"/>
    <s v="USD"/>
    <n v="1305483086"/>
    <n v="1302891086"/>
    <b v="0"/>
    <n v="7"/>
    <b v="1"/>
    <s v="film &amp; video/shorts"/>
    <n v="1"/>
    <x v="84"/>
    <x v="0"/>
    <s v="shorts"/>
    <x v="84"/>
    <d v="1986-07-19T21:40:3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x v="85"/>
    <x v="0"/>
    <s v="shorts"/>
    <x v="85"/>
    <d v="1986-09-10T01:12:1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x v="86"/>
    <x v="0"/>
    <s v="shorts"/>
    <x v="86"/>
    <d v="1988-05-24T15:20:18"/>
  </r>
  <r>
    <n v="87"/>
    <s v="Village Films Summer Project Fund (TK 2)"/>
    <s v="A father without work uses his daughter to con sympathy from strangers... sound familiar?  Help us make this film!"/>
    <n v="2500"/>
    <n v="2615"/>
    <x v="0"/>
    <s v="US"/>
    <s v="USD"/>
    <n v="1275529260"/>
    <n v="1274705803"/>
    <b v="0"/>
    <n v="25"/>
    <b v="1"/>
    <s v="film &amp; video/shorts"/>
    <n v="1.046"/>
    <x v="87"/>
    <x v="0"/>
    <s v="shorts"/>
    <x v="87"/>
    <d v="1986-03-03T05:28:24"/>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x v="88"/>
    <x v="0"/>
    <s v="shorts"/>
    <x v="88"/>
    <d v="1987-10-16T11:07:32"/>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x v="89"/>
    <x v="0"/>
    <s v="shorts"/>
    <x v="89"/>
    <d v="1987-05-15T12:01:17"/>
  </r>
  <r>
    <n v="90"/>
    <s v="Help Get the Short Film Interior Design into Film Festivals!"/>
    <s v="We're looking for funding to help submit a short film to film festivals."/>
    <n v="500"/>
    <n v="502"/>
    <x v="0"/>
    <s v="US"/>
    <s v="USD"/>
    <n v="1310454499"/>
    <n v="1307862499"/>
    <b v="0"/>
    <n v="16"/>
    <b v="1"/>
    <s v="film &amp; video/shorts"/>
    <n v="1.004"/>
    <x v="90"/>
    <x v="0"/>
    <s v="shorts"/>
    <x v="90"/>
    <d v="1986-08-11T22:03:2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x v="91"/>
    <x v="0"/>
    <s v="shorts"/>
    <x v="91"/>
    <d v="1986-07-20T13:27:46"/>
  </r>
  <r>
    <n v="92"/>
    <s v="Euphoria"/>
    <s v="Euphoria is an adventure film that follows adrenaline filled athletes on their hunt for the sublime while balancing family and careers."/>
    <n v="5000"/>
    <n v="5260"/>
    <x v="0"/>
    <s v="CA"/>
    <s v="CAD"/>
    <n v="1485936000"/>
    <n v="1481949983"/>
    <b v="0"/>
    <n v="43"/>
    <b v="1"/>
    <s v="film &amp; video/shorts"/>
    <n v="1.052"/>
    <x v="92"/>
    <x v="0"/>
    <s v="shorts"/>
    <x v="92"/>
    <d v="1988-11-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x v="93"/>
    <x v="0"/>
    <s v="shorts"/>
    <x v="93"/>
    <d v="1987-01-01T22:48: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x v="94"/>
    <x v="0"/>
    <s v="shorts"/>
    <x v="94"/>
    <d v="1987-09-16T02:05:29"/>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x v="95"/>
    <x v="0"/>
    <s v="shorts"/>
    <x v="95"/>
    <d v="1986-11-11T09:38:56"/>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x v="96"/>
    <x v="0"/>
    <s v="shorts"/>
    <x v="96"/>
    <d v="1986-03-26T20:24: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x v="97"/>
    <x v="0"/>
    <s v="shorts"/>
    <x v="97"/>
    <d v="1986-08-11T20:29:53"/>
  </r>
  <r>
    <n v="98"/>
    <s v="CUT OUT"/>
    <s v="&quot;Cut Out&quot; tells the story of a young woman who befriends a neighborhood teen and finds herself involved with gang violence."/>
    <n v="3200"/>
    <n v="3400"/>
    <x v="0"/>
    <s v="US"/>
    <s v="USD"/>
    <n v="1354923000"/>
    <n v="1351796674"/>
    <b v="0"/>
    <n v="60"/>
    <b v="1"/>
    <s v="film &amp; video/shorts"/>
    <n v="1.0625"/>
    <x v="98"/>
    <x v="0"/>
    <s v="shorts"/>
    <x v="98"/>
    <d v="1987-03-05T19:00:00"/>
  </r>
  <r>
    <n v="99"/>
    <s v="BEAT: An Original Short Film"/>
    <s v="A feminist tale of two girls finally giving a &quot;Nice Guy&quot; what he truly deserves. Also, dancing!"/>
    <n v="1500"/>
    <n v="1590.29"/>
    <x v="0"/>
    <s v="US"/>
    <s v="USD"/>
    <n v="1390426799"/>
    <n v="1387834799"/>
    <b v="0"/>
    <n v="39"/>
    <b v="1"/>
    <s v="film &amp; video/shorts"/>
    <n v="1.0601933333333333"/>
    <x v="99"/>
    <x v="0"/>
    <s v="shorts"/>
    <x v="99"/>
    <d v="1987-08-17T03:52:00"/>
  </r>
  <r>
    <n v="100"/>
    <s v="Two Sisters"/>
    <s v="Two sisters share a fragile relationship. When their mother dies and they inherit the family house, old problems rise to the surface."/>
    <n v="5000"/>
    <n v="5000"/>
    <x v="0"/>
    <s v="US"/>
    <s v="USD"/>
    <n v="1352055886"/>
    <n v="1350324286"/>
    <b v="0"/>
    <n v="26"/>
    <b v="1"/>
    <s v="film &amp; video/shorts"/>
    <n v="1"/>
    <x v="100"/>
    <x v="0"/>
    <s v="shorts"/>
    <x v="100"/>
    <d v="1987-02-20T12:25:54"/>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x v="101"/>
    <x v="0"/>
    <s v="shorts"/>
    <x v="101"/>
    <d v="1987-03-24T21:51:24"/>
  </r>
  <r>
    <n v="102"/>
    <s v="Dear God No!"/>
    <s v="A gang of outlaw bikers pull a home invasion on a disgraced Anthropologist hiding a secret locked in his cabin basement."/>
    <n v="6000"/>
    <n v="7665"/>
    <x v="0"/>
    <s v="US"/>
    <s v="USD"/>
    <n v="1293073733"/>
    <n v="1290481733"/>
    <b v="0"/>
    <n v="65"/>
    <b v="1"/>
    <s v="film &amp; video/shorts"/>
    <n v="1.2775000000000001"/>
    <x v="102"/>
    <x v="0"/>
    <s v="shorts"/>
    <x v="102"/>
    <d v="1986-05-23T10:51:33"/>
  </r>
  <r>
    <n v="103"/>
    <s v="I'M TWENTY SOMETHING"/>
    <s v="Three friends in their twenties are trying to do the impossible - have fun on a casual Friday night."/>
    <n v="1300"/>
    <n v="1367"/>
    <x v="0"/>
    <s v="GB"/>
    <s v="GBP"/>
    <n v="1394220030"/>
    <n v="1392232830"/>
    <b v="0"/>
    <n v="49"/>
    <b v="1"/>
    <s v="film &amp; video/shorts"/>
    <n v="1.0515384615384615"/>
    <x v="103"/>
    <x v="0"/>
    <s v="shorts"/>
    <x v="103"/>
    <d v="1987-09-03T17:20:12"/>
  </r>
  <r>
    <n v="104"/>
    <s v="Good 'Ol Trumpet"/>
    <s v="UCF short film about an old man, his love for music, and his misplaced trumpet.  "/>
    <n v="500"/>
    <n v="600"/>
    <x v="0"/>
    <s v="US"/>
    <s v="USD"/>
    <n v="1301792400"/>
    <n v="1299775266"/>
    <b v="0"/>
    <n v="10"/>
    <b v="1"/>
    <s v="film &amp; video/shorts"/>
    <n v="1.2"/>
    <x v="88"/>
    <x v="0"/>
    <s v="shorts"/>
    <x v="104"/>
    <d v="1986-07-02T19:36: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x v="104"/>
    <x v="0"/>
    <s v="shorts"/>
    <x v="105"/>
    <d v="1988-07-19T00:00:00"/>
  </r>
  <r>
    <n v="106"/>
    <s v="LOST WEEKEND"/>
    <s v="A Boy. A Girl. A Car. A Serial Killer."/>
    <n v="5000"/>
    <n v="5025"/>
    <x v="0"/>
    <s v="US"/>
    <s v="USD"/>
    <n v="1333391901"/>
    <n v="1332182301"/>
    <b v="0"/>
    <n v="27"/>
    <b v="1"/>
    <s v="film &amp; video/shorts"/>
    <n v="1.0049999999999999"/>
    <x v="105"/>
    <x v="0"/>
    <s v="shorts"/>
    <x v="106"/>
    <d v="1986-11-26T02:39:2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x v="106"/>
    <x v="0"/>
    <s v="shorts"/>
    <x v="107"/>
    <d v="1986-07-11T14:13:55"/>
  </r>
  <r>
    <n v="108"/>
    <s v="GLASS: A Love Story"/>
    <s v="When a man can't find love, his Google GLASS does the searching for him. A short film shot with Google Glass."/>
    <n v="1500"/>
    <n v="3700"/>
    <x v="0"/>
    <s v="US"/>
    <s v="USD"/>
    <n v="1370011370"/>
    <n v="1364827370"/>
    <b v="0"/>
    <n v="47"/>
    <b v="1"/>
    <s v="film &amp; video/shorts"/>
    <n v="2.4666666666666668"/>
    <x v="107"/>
    <x v="0"/>
    <s v="shorts"/>
    <x v="108"/>
    <d v="1987-05-14T15:29: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x v="108"/>
    <x v="0"/>
    <s v="shorts"/>
    <x v="109"/>
    <d v="1986-06-18T09:50:52"/>
  </r>
  <r>
    <n v="110"/>
    <s v="Earlids"/>
    <s v="Lee, an awkward teenager with sound-blocking earlids, must confront his self-isolation after a girl moves in next door."/>
    <n v="1300"/>
    <n v="1700"/>
    <x v="0"/>
    <s v="US"/>
    <s v="USD"/>
    <n v="1384408740"/>
    <n v="1381445253"/>
    <b v="0"/>
    <n v="26"/>
    <b v="1"/>
    <s v="film &amp; video/shorts"/>
    <n v="1.3076923076923077"/>
    <x v="109"/>
    <x v="0"/>
    <s v="shorts"/>
    <x v="110"/>
    <d v="1987-07-20T07:11:36"/>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x v="110"/>
    <x v="0"/>
    <s v="shorts"/>
    <x v="111"/>
    <d v="1988-03-01T12:47:5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x v="111"/>
    <x v="0"/>
    <s v="shorts"/>
    <x v="112"/>
    <d v="1987-09-18T05:36:00"/>
  </r>
  <r>
    <n v="113"/>
    <s v="&quot;The First Day&quot; by Julia Othmer- Music Video"/>
    <s v="A living memorial for all those dealing with trauma, grief and loss."/>
    <n v="5000"/>
    <n v="7050"/>
    <x v="0"/>
    <s v="US"/>
    <s v="USD"/>
    <n v="1312642800"/>
    <n v="1311963128"/>
    <b v="0"/>
    <n v="78"/>
    <b v="1"/>
    <s v="film &amp; video/shorts"/>
    <n v="1.41"/>
    <x v="112"/>
    <x v="0"/>
    <s v="shorts"/>
    <x v="113"/>
    <d v="1986-08-22T01:12: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x v="113"/>
    <x v="0"/>
    <s v="shorts"/>
    <x v="114"/>
    <d v="1986-10-24T21:49:55"/>
  </r>
  <r>
    <n v="115"/>
    <s v="The World's Greatest Lover"/>
    <s v="Never judge a book (or a lover) by their cover."/>
    <n v="450"/>
    <n v="632"/>
    <x v="0"/>
    <s v="US"/>
    <s v="USD"/>
    <n v="1328377444"/>
    <n v="1326217444"/>
    <b v="0"/>
    <n v="22"/>
    <b v="1"/>
    <s v="film &amp; video/shorts"/>
    <n v="1.4044444444444444"/>
    <x v="114"/>
    <x v="0"/>
    <s v="shorts"/>
    <x v="115"/>
    <d v="1986-11-02T21:29:38"/>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x v="115"/>
    <x v="0"/>
    <s v="shorts"/>
    <x v="116"/>
    <d v="1986-07-04T23:34:2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x v="116"/>
    <x v="0"/>
    <s v="shorts"/>
    <x v="117"/>
    <d v="1986-03-05T22:00:00"/>
  </r>
  <r>
    <n v="118"/>
    <s v="DENOUNCED - A Short Film"/>
    <s v="When a ruthless hit-man is 'denounced' from the mafia, his old enemies declare war."/>
    <n v="5000"/>
    <n v="5651.58"/>
    <x v="0"/>
    <s v="US"/>
    <s v="USD"/>
    <n v="1311902236"/>
    <n v="1309310236"/>
    <b v="0"/>
    <n v="39"/>
    <b v="1"/>
    <s v="film &amp; video/shorts"/>
    <n v="1.1303159999999999"/>
    <x v="117"/>
    <x v="0"/>
    <s v="shorts"/>
    <x v="118"/>
    <d v="1986-08-18T14:54:54"/>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x v="118"/>
    <x v="0"/>
    <s v="shorts"/>
    <x v="119"/>
    <d v="1986-08-24T23:36: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x v="119"/>
    <x v="0"/>
    <s v="science fiction"/>
    <x v="120"/>
    <d v="1988-09-13T19:40:43"/>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x v="120"/>
    <x v="0"/>
    <s v="science fiction"/>
    <x v="121"/>
    <d v="1988-02-13T08:54:24"/>
  </r>
  <r>
    <n v="122"/>
    <s v="The Time Jumper (Canceled)"/>
    <s v="My ambition for this knows no bounds.  Seeing Sephoria in a live-action is a dream of mine."/>
    <n v="100000000"/>
    <n v="0"/>
    <x v="1"/>
    <s v="US"/>
    <s v="USD"/>
    <n v="1476094907"/>
    <n v="1470910907"/>
    <b v="0"/>
    <n v="0"/>
    <b v="0"/>
    <s v="film &amp; video/science fiction"/>
    <n v="0"/>
    <x v="121"/>
    <x v="0"/>
    <s v="science fiction"/>
    <x v="122"/>
    <d v="1988-09-16T18:32:43"/>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x v="122"/>
    <x v="0"/>
    <s v="science fiction"/>
    <x v="123"/>
    <d v="1987-12-06T18:24: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x v="121"/>
    <x v="0"/>
    <s v="science fiction"/>
    <x v="124"/>
    <d v="1988-02-24T08:54:57"/>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x v="123"/>
    <x v="0"/>
    <s v="science fiction"/>
    <x v="125"/>
    <d v="1988-11-02T09:32:3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x v="124"/>
    <x v="0"/>
    <s v="science fiction"/>
    <x v="126"/>
    <d v="1988-03-05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x v="125"/>
    <x v="0"/>
    <s v="science fiction"/>
    <x v="127"/>
    <d v="1988-02-07T10:23:36"/>
  </r>
  <r>
    <n v="128"/>
    <s v="Ralphi3 (Canceled)"/>
    <s v="A Science Fiction film filled with entertainment and Excitement"/>
    <n v="100000"/>
    <n v="1867"/>
    <x v="1"/>
    <s v="US"/>
    <s v="USD"/>
    <n v="1476941293"/>
    <n v="1473917293"/>
    <b v="0"/>
    <n v="6"/>
    <b v="0"/>
    <s v="film &amp; video/science fiction"/>
    <n v="1.8669999999999999E-2"/>
    <x v="126"/>
    <x v="0"/>
    <s v="science fiction"/>
    <x v="128"/>
    <d v="1988-09-20T16:35:17"/>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x v="121"/>
    <x v="0"/>
    <s v="science fiction"/>
    <x v="129"/>
    <d v="1987-12-07T13:47:5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x v="121"/>
    <x v="0"/>
    <s v="science fiction"/>
    <x v="130"/>
    <d v="1987-10-14T03:18:24"/>
  </r>
  <r>
    <n v="131"/>
    <s v="I (Canceled)"/>
    <s v="I"/>
    <n v="1200"/>
    <n v="0"/>
    <x v="1"/>
    <s v="US"/>
    <s v="USD"/>
    <n v="1467763200"/>
    <n v="1466453161"/>
    <b v="0"/>
    <n v="0"/>
    <b v="0"/>
    <s v="film &amp; video/science fiction"/>
    <n v="0"/>
    <x v="121"/>
    <x v="0"/>
    <s v="science fiction"/>
    <x v="131"/>
    <d v="1988-08-09T04:48: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x v="127"/>
    <x v="0"/>
    <s v="science fiction"/>
    <x v="132"/>
    <d v="1987-12-10T17:48:03"/>
  </r>
  <r>
    <n v="133"/>
    <s v="Demon Women from outer space (Canceled)"/>
    <s v="Invasion from outer space sights, to weird to imagine destruction too monstrous to escape"/>
    <n v="71764"/>
    <n v="0"/>
    <x v="1"/>
    <s v="US"/>
    <s v="USD"/>
    <n v="1464715860"/>
    <n v="1462130584"/>
    <b v="0"/>
    <n v="0"/>
    <b v="0"/>
    <s v="film &amp; video/science fiction"/>
    <n v="0"/>
    <x v="121"/>
    <x v="0"/>
    <s v="science fiction"/>
    <x v="133"/>
    <d v="1988-07-26T02:12:24"/>
  </r>
  <r>
    <n v="134"/>
    <s v="MARLEY'S GHOST (AMBASSADORS OF STEAM) (Canceled)"/>
    <s v="steampunk  remake of &quot;a Christmas carol&quot;"/>
    <n v="5000"/>
    <n v="0"/>
    <x v="1"/>
    <s v="US"/>
    <s v="USD"/>
    <n v="1441386000"/>
    <n v="1438811418"/>
    <b v="0"/>
    <n v="0"/>
    <b v="0"/>
    <s v="film &amp; video/science fiction"/>
    <n v="0"/>
    <x v="121"/>
    <x v="0"/>
    <s v="science fiction"/>
    <x v="134"/>
    <d v="1988-04-09T0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x v="128"/>
    <x v="0"/>
    <s v="science fiction"/>
    <x v="135"/>
    <d v="1987-10-20T02:48: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x v="121"/>
    <x v="0"/>
    <s v="science fiction"/>
    <x v="136"/>
    <d v="1988-02-24T13:42:2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x v="121"/>
    <x v="0"/>
    <s v="science fiction"/>
    <x v="137"/>
    <d v="1988-04-24T05:30: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x v="129"/>
    <x v="0"/>
    <s v="science fiction"/>
    <x v="138"/>
    <d v="1988-03-26T06:47:36"/>
  </r>
  <r>
    <n v="139"/>
    <s v="Roman Dead (Canceled)"/>
    <s v="When  Rome is infected with a zombie plague, Lucius Agrippa and a small group fights for survival"/>
    <n v="500"/>
    <n v="500"/>
    <x v="1"/>
    <s v="US"/>
    <s v="USD"/>
    <n v="1436738772"/>
    <n v="1435874772"/>
    <b v="0"/>
    <n v="1"/>
    <b v="0"/>
    <s v="film &amp; video/science fiction"/>
    <n v="1"/>
    <x v="130"/>
    <x v="0"/>
    <s v="science fiction"/>
    <x v="139"/>
    <d v="1988-03-18T13:38:2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x v="121"/>
    <x v="0"/>
    <s v="science fiction"/>
    <x v="140"/>
    <d v="1988-02-01T15:54:13"/>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x v="131"/>
    <x v="0"/>
    <s v="science fiction"/>
    <x v="141"/>
    <d v="1988-03-01T11:04:09"/>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x v="119"/>
    <x v="0"/>
    <s v="science fiction"/>
    <x v="142"/>
    <d v="1987-12-14T08:58:3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x v="121"/>
    <x v="0"/>
    <s v="science fiction"/>
    <x v="143"/>
    <d v="1988-09-01T21:34: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x v="132"/>
    <x v="0"/>
    <s v="science fiction"/>
    <x v="144"/>
    <d v="1988-02-11T11:43:09"/>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x v="133"/>
    <x v="0"/>
    <s v="science fiction"/>
    <x v="145"/>
    <d v="1988-03-30T10:00:21"/>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x v="134"/>
    <x v="0"/>
    <s v="science fiction"/>
    <x v="146"/>
    <d v="1988-10-26T14:33:19"/>
  </r>
  <r>
    <n v="147"/>
    <s v="Consumed (Static Air) (Canceled)"/>
    <s v="Film makers catch live footage beyond their wildest dreams."/>
    <n v="7000"/>
    <n v="0"/>
    <x v="1"/>
    <s v="GB"/>
    <s v="GBP"/>
    <n v="1420741080"/>
    <n v="1417026340"/>
    <b v="0"/>
    <n v="0"/>
    <b v="0"/>
    <s v="film &amp; video/science fiction"/>
    <n v="0"/>
    <x v="121"/>
    <x v="0"/>
    <s v="science fiction"/>
    <x v="147"/>
    <d v="1988-01-04T12:07:1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x v="135"/>
    <x v="0"/>
    <s v="science fiction"/>
    <x v="148"/>
    <d v="1988-06-18T07:30:14"/>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x v="136"/>
    <x v="0"/>
    <s v="science fiction"/>
    <x v="149"/>
    <d v="1987-12-29T17:36: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x v="137"/>
    <x v="0"/>
    <s v="science fiction"/>
    <x v="150"/>
    <d v="1988-02-28T11:09:13"/>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x v="138"/>
    <x v="0"/>
    <s v="science fiction"/>
    <x v="151"/>
    <d v="1988-03-08T19:41:16"/>
  </r>
  <r>
    <n v="152"/>
    <s v="The Great Dark (Canceled)"/>
    <s v="The Great Dark is a journey through the unimaginable...and un foreseeable..."/>
    <n v="380000"/>
    <n v="30"/>
    <x v="1"/>
    <s v="US"/>
    <s v="USD"/>
    <n v="1411437100"/>
    <n v="1408845100"/>
    <b v="0"/>
    <n v="2"/>
    <b v="0"/>
    <s v="film &amp; video/science fiction"/>
    <n v="7.8947368421052633E-5"/>
    <x v="2"/>
    <x v="0"/>
    <s v="science fiction"/>
    <x v="152"/>
    <d v="1987-11-22T10:20: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x v="139"/>
    <x v="0"/>
    <s v="science fiction"/>
    <x v="153"/>
    <d v="1987-12-20T15:37:38"/>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x v="140"/>
    <x v="0"/>
    <s v="science fiction"/>
    <x v="154"/>
    <d v="1988-03-02T19:39:18"/>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x v="141"/>
    <x v="0"/>
    <s v="science fiction"/>
    <x v="155"/>
    <d v="1988-03-22T19:46:14"/>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x v="142"/>
    <x v="0"/>
    <s v="science fiction"/>
    <x v="156"/>
    <d v="1987-11-02T01:11:58"/>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x v="143"/>
    <x v="0"/>
    <s v="science fiction"/>
    <x v="157"/>
    <d v="1988-06-18T03:57:09"/>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x v="121"/>
    <x v="0"/>
    <s v="science fiction"/>
    <x v="158"/>
    <d v="1987-12-04T00:44:11"/>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x v="119"/>
    <x v="0"/>
    <s v="science fiction"/>
    <x v="159"/>
    <d v="1988-08-08T04:10:18"/>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x v="121"/>
    <x v="0"/>
    <s v="drama"/>
    <x v="160"/>
    <d v="1988-04-01T03:57:56"/>
  </r>
  <r>
    <n v="161"/>
    <s v="Midway: The Turning Point"/>
    <s v="Step 1 (script editing) to produce a dramatic film about the air/sea battle of WWII that turned the tide of victory for the US."/>
    <n v="50000"/>
    <n v="5"/>
    <x v="2"/>
    <s v="US"/>
    <s v="USD"/>
    <n v="1404318595"/>
    <n v="1401726595"/>
    <b v="0"/>
    <n v="1"/>
    <b v="0"/>
    <s v="film &amp; video/drama"/>
    <n v="1E-4"/>
    <x v="144"/>
    <x v="0"/>
    <s v="drama"/>
    <x v="161"/>
    <d v="1987-10-20T11:23:58"/>
  </r>
  <r>
    <n v="162"/>
    <s v="See It My Way"/>
    <s v="This film follows a young man who has had only a troubled family life. He turns to all the wrong things and life falls apart."/>
    <n v="2800"/>
    <n v="435"/>
    <x v="2"/>
    <s v="US"/>
    <s v="USD"/>
    <n v="1408232520"/>
    <n v="1405393356"/>
    <b v="0"/>
    <n v="10"/>
    <b v="0"/>
    <s v="film &amp; video/drama"/>
    <n v="0.15535714285714286"/>
    <x v="145"/>
    <x v="0"/>
    <s v="drama"/>
    <x v="162"/>
    <d v="1987-11-07T14:16:48"/>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x v="121"/>
    <x v="0"/>
    <s v="drama"/>
    <x v="163"/>
    <d v="1988-04-19T14:24: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x v="146"/>
    <x v="0"/>
    <s v="drama"/>
    <x v="164"/>
    <d v="1987-11-21T02:31:20"/>
  </r>
  <r>
    <n v="165"/>
    <s v="NET"/>
    <s v="A teacher. A boy. The beach and a heatwave that drove them all insane."/>
    <n v="17000"/>
    <n v="0"/>
    <x v="2"/>
    <s v="GB"/>
    <s v="GBP"/>
    <n v="1452613724"/>
    <n v="1450021724"/>
    <b v="0"/>
    <n v="0"/>
    <b v="0"/>
    <s v="film &amp; video/drama"/>
    <n v="0"/>
    <x v="121"/>
    <x v="0"/>
    <s v="drama"/>
    <x v="165"/>
    <d v="1988-05-31T01:31:30"/>
  </r>
  <r>
    <n v="166"/>
    <s v="Pressure"/>
    <s v="A young teen makes a bad decision after joining gang and the film expresses his choices that led him to that point."/>
    <n v="5000"/>
    <n v="3000"/>
    <x v="2"/>
    <s v="US"/>
    <s v="USD"/>
    <n v="1484531362"/>
    <n v="1481939362"/>
    <b v="0"/>
    <n v="1"/>
    <b v="0"/>
    <s v="film &amp; video/drama"/>
    <n v="0.6"/>
    <x v="147"/>
    <x v="0"/>
    <s v="drama"/>
    <x v="166"/>
    <d v="1988-10-25T19:55:45"/>
  </r>
  <r>
    <n v="167"/>
    <s v="Past"/>
    <s v="A young man experiences a tragedy and has the opportunity to go back and learn from his mistakes and find out his true self."/>
    <n v="110000"/>
    <n v="11"/>
    <x v="2"/>
    <s v="US"/>
    <s v="USD"/>
    <n v="1438726535"/>
    <n v="1433542535"/>
    <b v="0"/>
    <n v="2"/>
    <b v="0"/>
    <s v="film &amp; video/drama"/>
    <n v="1E-4"/>
    <x v="148"/>
    <x v="0"/>
    <s v="drama"/>
    <x v="167"/>
    <d v="1988-03-27T18:30:14"/>
  </r>
  <r>
    <n v="168"/>
    <s v="Moving On"/>
    <s v="A homeless Gulf War 2 vet, and Congressional Medal of Honor recipient fights for his sanity on the mean streets of Albuquerque."/>
    <n v="8000"/>
    <n v="325"/>
    <x v="2"/>
    <s v="US"/>
    <s v="USD"/>
    <n v="1426791770"/>
    <n v="1424203370"/>
    <b v="0"/>
    <n v="3"/>
    <b v="0"/>
    <s v="film &amp; video/drama"/>
    <n v="4.0625000000000001E-2"/>
    <x v="149"/>
    <x v="0"/>
    <s v="drama"/>
    <x v="168"/>
    <d v="1988-02-01T12:25:08"/>
  </r>
  <r>
    <n v="169"/>
    <s v="Family"/>
    <s v="Family is a short film about a father and son and two brothers who were separated by the Korean war and finally reunite after 60 years."/>
    <n v="2500"/>
    <n v="560"/>
    <x v="2"/>
    <s v="GB"/>
    <s v="GBP"/>
    <n v="1413634059"/>
    <n v="1411042059"/>
    <b v="0"/>
    <n v="10"/>
    <b v="0"/>
    <s v="film &amp; video/drama"/>
    <n v="0.224"/>
    <x v="150"/>
    <x v="0"/>
    <s v="drama"/>
    <x v="169"/>
    <d v="1987-12-02T14:27:04"/>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x v="151"/>
    <x v="0"/>
    <s v="drama"/>
    <x v="170"/>
    <d v="1988-04-06T21:23:12"/>
  </r>
  <r>
    <n v="171"/>
    <s v="IRL: Gamers Unite"/>
    <s v="Team Mayhem, a local small town gang of gamers who are enlisted   to save the world from the new great evil known as Prowler."/>
    <n v="50000"/>
    <n v="1"/>
    <x v="2"/>
    <s v="US"/>
    <s v="USD"/>
    <n v="1470975614"/>
    <n v="1465791614"/>
    <b v="0"/>
    <n v="1"/>
    <b v="0"/>
    <s v="film &amp; video/drama"/>
    <n v="2.0000000000000002E-5"/>
    <x v="120"/>
    <x v="0"/>
    <s v="drama"/>
    <x v="171"/>
    <d v="1988-08-24T01:44:06"/>
  </r>
  <r>
    <n v="172"/>
    <s v="The Blind Dolphin Story"/>
    <s v="A short film on the rarest mammal and the second most endangered freshwater river dolphin, in Pakistan."/>
    <n v="95000"/>
    <n v="0"/>
    <x v="2"/>
    <s v="US"/>
    <s v="USD"/>
    <n v="1426753723"/>
    <n v="1423733323"/>
    <b v="0"/>
    <n v="0"/>
    <b v="0"/>
    <s v="film &amp; video/drama"/>
    <n v="0"/>
    <x v="121"/>
    <x v="0"/>
    <s v="drama"/>
    <x v="172"/>
    <d v="1988-02-01T08:11:29"/>
  </r>
  <r>
    <n v="173"/>
    <s v="7 Sins"/>
    <s v="This is a film inspired by Quentin Tarantino, I want to make a film thats entertaining yet gritty. 7 Sins is in pre-production."/>
    <n v="1110"/>
    <n v="0"/>
    <x v="2"/>
    <s v="GB"/>
    <s v="GBP"/>
    <n v="1425131108"/>
    <n v="1422539108"/>
    <b v="0"/>
    <n v="0"/>
    <b v="0"/>
    <s v="film &amp; video/drama"/>
    <n v="0"/>
    <x v="121"/>
    <x v="0"/>
    <s v="drama"/>
    <x v="173"/>
    <d v="1988-01-24T19:54:03"/>
  </r>
  <r>
    <n v="174"/>
    <s v="I Am Forgotten"/>
    <s v="An international short film project. It is about loneliness, wich is caused by the current compulsion to check your Facebook every day."/>
    <n v="6000"/>
    <n v="0"/>
    <x v="2"/>
    <s v="NL"/>
    <s v="EUR"/>
    <n v="1431108776"/>
    <n v="1425924776"/>
    <b v="0"/>
    <n v="0"/>
    <b v="0"/>
    <s v="film &amp; video/drama"/>
    <n v="0"/>
    <x v="121"/>
    <x v="0"/>
    <s v="drama"/>
    <x v="174"/>
    <d v="1988-02-21T12:05:1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x v="152"/>
    <x v="0"/>
    <s v="drama"/>
    <x v="175"/>
    <d v="1987-11-12T17:04:04"/>
  </r>
  <r>
    <n v="176"/>
    <s v="Silent Monster"/>
    <s v="I'm seeking funding to finish my short film, Silent Monster, to bring awareness to teenage bullying as well as teenage violence."/>
    <n v="1500"/>
    <n v="0"/>
    <x v="2"/>
    <s v="US"/>
    <s v="USD"/>
    <n v="1438803999"/>
    <n v="1436211999"/>
    <b v="0"/>
    <n v="0"/>
    <b v="0"/>
    <s v="film &amp; video/drama"/>
    <n v="0"/>
    <x v="121"/>
    <x v="0"/>
    <s v="drama"/>
    <x v="176"/>
    <d v="1988-03-28T03:06:40"/>
  </r>
  <r>
    <n v="177"/>
    <s v="The Good Samaritan"/>
    <s v="I'm making a modern day version of the bible story &quot; The Good Samaritan&quot;"/>
    <n v="450"/>
    <n v="180"/>
    <x v="2"/>
    <s v="US"/>
    <s v="USD"/>
    <n v="1427155726"/>
    <n v="1425690526"/>
    <b v="0"/>
    <n v="7"/>
    <b v="0"/>
    <s v="film &amp; video/drama"/>
    <n v="0.4"/>
    <x v="153"/>
    <x v="0"/>
    <s v="drama"/>
    <x v="177"/>
    <d v="1988-02-03T04:51:30"/>
  </r>
  <r>
    <n v="178"/>
    <s v="El viaje de LucÃ­a"/>
    <s v="El viaje de LucÃ­a es un largometraje de ficciÃ³n con temÃ¡tica sobre el cÃ¡ncer infantil."/>
    <n v="500000"/>
    <n v="0"/>
    <x v="2"/>
    <s v="ES"/>
    <s v="EUR"/>
    <n v="1448582145"/>
    <n v="1445986545"/>
    <b v="0"/>
    <n v="0"/>
    <b v="0"/>
    <s v="film &amp; video/drama"/>
    <n v="0"/>
    <x v="121"/>
    <x v="0"/>
    <s v="drama"/>
    <x v="178"/>
    <d v="1988-05-12T09:34:18"/>
  </r>
  <r>
    <n v="179"/>
    <s v="Sustain: A Film About Survival"/>
    <s v="A feature-length film about how three people survive in a diseased world."/>
    <n v="1000"/>
    <n v="200"/>
    <x v="2"/>
    <s v="US"/>
    <s v="USD"/>
    <n v="1457056555"/>
    <n v="1454464555"/>
    <b v="0"/>
    <n v="2"/>
    <b v="0"/>
    <s v="film &amp; video/drama"/>
    <n v="0.2"/>
    <x v="101"/>
    <x v="0"/>
    <s v="drama"/>
    <x v="179"/>
    <d v="1988-06-20T15:10:2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x v="154"/>
    <x v="0"/>
    <s v="drama"/>
    <x v="180"/>
    <d v="1988-02-11T12:24: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x v="155"/>
    <x v="0"/>
    <s v="drama"/>
    <x v="181"/>
    <d v="1988-03-10T11:55:18"/>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x v="121"/>
    <x v="0"/>
    <s v="drama"/>
    <x v="182"/>
    <d v="1988-10-22T04:54:53"/>
  </r>
  <r>
    <n v="183"/>
    <s v="Three Little Words"/>
    <s v="Don't kill me until I meet my Dad"/>
    <n v="12500"/>
    <n v="4482"/>
    <x v="2"/>
    <s v="GB"/>
    <s v="GBP"/>
    <n v="1417033610"/>
    <n v="1414438010"/>
    <b v="0"/>
    <n v="12"/>
    <b v="0"/>
    <s v="film &amp; video/drama"/>
    <n v="0.35855999999999999"/>
    <x v="156"/>
    <x v="0"/>
    <s v="drama"/>
    <x v="183"/>
    <d v="1987-12-18T08:10:44"/>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x v="157"/>
    <x v="0"/>
    <s v="drama"/>
    <x v="184"/>
    <d v="1987-11-13T15:59:36"/>
  </r>
  <r>
    <n v="185"/>
    <s v="BLANK Short Movie"/>
    <s v="Love has no boundaries!"/>
    <n v="40000"/>
    <n v="2200"/>
    <x v="2"/>
    <s v="NO"/>
    <s v="NOK"/>
    <n v="1471557139"/>
    <n v="1468965139"/>
    <b v="0"/>
    <n v="10"/>
    <b v="0"/>
    <s v="film &amp; video/drama"/>
    <n v="5.5E-2"/>
    <x v="158"/>
    <x v="0"/>
    <s v="drama"/>
    <x v="185"/>
    <d v="1988-08-26T18:20:56"/>
  </r>
  <r>
    <n v="186"/>
    <s v="Feature Film: The Wolfes"/>
    <s v="My film is about a boy who discovers the truth about his fathers dissapearance through the dark secrets of his mothers past."/>
    <n v="5000"/>
    <n v="0"/>
    <x v="2"/>
    <s v="US"/>
    <s v="USD"/>
    <n v="1488571200"/>
    <n v="1485977434"/>
    <b v="0"/>
    <n v="0"/>
    <b v="0"/>
    <s v="film &amp; video/drama"/>
    <n v="0"/>
    <x v="121"/>
    <x v="0"/>
    <s v="drama"/>
    <x v="186"/>
    <d v="1988-11-13T12:48:00"/>
  </r>
  <r>
    <n v="187"/>
    <s v="The Imbalanced Heart of a Symmetric Mind (film)"/>
    <s v="A young man suffering from a severe case of OCD embarks on a road trip to find peace of mind."/>
    <n v="5000"/>
    <n v="800"/>
    <x v="2"/>
    <s v="US"/>
    <s v="USD"/>
    <n v="1437461940"/>
    <n v="1435383457"/>
    <b v="0"/>
    <n v="5"/>
    <b v="0"/>
    <s v="film &amp; video/drama"/>
    <n v="0.16"/>
    <x v="159"/>
    <x v="0"/>
    <s v="drama"/>
    <x v="187"/>
    <d v="1988-03-21T21:59:36"/>
  </r>
  <r>
    <n v="188"/>
    <s v="Mariano (A Screenplay)"/>
    <s v="Mariano Messini, an aspiring musician, indebted to the mafia must put his life on the line to escape their grasp and pursue his dream."/>
    <n v="1500"/>
    <n v="0"/>
    <x v="2"/>
    <s v="US"/>
    <s v="USD"/>
    <n v="1409891015"/>
    <n v="1407299015"/>
    <b v="0"/>
    <n v="0"/>
    <b v="0"/>
    <s v="film &amp; video/drama"/>
    <n v="0"/>
    <x v="121"/>
    <x v="0"/>
    <s v="drama"/>
    <x v="188"/>
    <d v="1987-11-15T06:33:26"/>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x v="160"/>
    <x v="0"/>
    <s v="drama"/>
    <x v="189"/>
    <d v="1988-09-02T01:49:51"/>
  </r>
  <r>
    <n v="190"/>
    <s v="REGIONRAT, the movie"/>
    <s v="Because hope can be a 4 letter word"/>
    <n v="12000"/>
    <n v="50"/>
    <x v="2"/>
    <s v="US"/>
    <s v="USD"/>
    <n v="1466091446"/>
    <n v="1465227446"/>
    <b v="0"/>
    <n v="1"/>
    <b v="0"/>
    <s v="film &amp; video/drama"/>
    <n v="4.1666666666666666E-3"/>
    <x v="73"/>
    <x v="0"/>
    <s v="drama"/>
    <x v="190"/>
    <d v="1988-08-01T11:02:58"/>
  </r>
  <r>
    <n v="191"/>
    <s v="Trillion: Feature Film"/>
    <s v="A young boy passionate about Astronomy and Chemistry tracks down an astroid that scientists said would never hit earth."/>
    <n v="5000"/>
    <n v="250"/>
    <x v="2"/>
    <s v="AU"/>
    <s v="AUD"/>
    <n v="1443782138"/>
    <n v="1440326138"/>
    <b v="0"/>
    <n v="3"/>
    <b v="0"/>
    <s v="film &amp; video/drama"/>
    <n v="0.05"/>
    <x v="161"/>
    <x v="0"/>
    <s v="drama"/>
    <x v="191"/>
    <d v="1988-04-20T04:14:15"/>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x v="162"/>
    <x v="0"/>
    <s v="drama"/>
    <x v="192"/>
    <d v="1987-12-02T07:36:1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x v="121"/>
    <x v="0"/>
    <s v="drama"/>
    <x v="193"/>
    <d v="1987-12-19T04:34:2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x v="120"/>
    <x v="0"/>
    <s v="drama"/>
    <x v="194"/>
    <d v="1988-06-21T19:10:1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x v="121"/>
    <x v="0"/>
    <s v="drama"/>
    <x v="195"/>
    <d v="1988-03-17T16:02:13"/>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x v="163"/>
    <x v="0"/>
    <s v="drama"/>
    <x v="196"/>
    <d v="1988-04-23T13:12: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x v="164"/>
    <x v="0"/>
    <s v="drama"/>
    <x v="197"/>
    <d v="1988-11-07T22:48:00"/>
  </r>
  <r>
    <n v="198"/>
    <s v="Nine Lives"/>
    <s v="Nine Lives is a story of one woman's survival of EIGHT near deaths and her love for one man as an influence to fight for the NINTH."/>
    <n v="25000"/>
    <n v="279"/>
    <x v="2"/>
    <s v="US"/>
    <s v="USD"/>
    <n v="1412500322"/>
    <n v="1409908322"/>
    <b v="0"/>
    <n v="6"/>
    <b v="0"/>
    <s v="film &amp; video/drama"/>
    <n v="1.116E-2"/>
    <x v="165"/>
    <x v="0"/>
    <s v="drama"/>
    <x v="198"/>
    <d v="1987-11-27T08:28:49"/>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x v="121"/>
    <x v="0"/>
    <s v="drama"/>
    <x v="199"/>
    <d v="1988-09-01T01:11:21"/>
  </r>
  <r>
    <n v="200"/>
    <s v="The Crossing Shore"/>
    <s v="A film dedicated to an AAF Pilot's struggle to survive behind enemy lines during WWII."/>
    <n v="6000"/>
    <n v="1571.55"/>
    <x v="2"/>
    <s v="US"/>
    <s v="USD"/>
    <n v="1410746403"/>
    <n v="1408154403"/>
    <b v="0"/>
    <n v="18"/>
    <b v="0"/>
    <s v="film &amp; video/drama"/>
    <n v="0.26192500000000002"/>
    <x v="166"/>
    <x v="0"/>
    <s v="drama"/>
    <x v="200"/>
    <d v="1987-11-19T05:36:01"/>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x v="167"/>
    <x v="0"/>
    <s v="drama"/>
    <x v="201"/>
    <d v="1988-01-16T22:15:32"/>
  </r>
  <r>
    <n v="202"/>
    <s v="Modern Gangsters"/>
    <s v="new web series created by jonney terry"/>
    <n v="6000"/>
    <n v="0"/>
    <x v="2"/>
    <s v="US"/>
    <s v="USD"/>
    <n v="1444337940"/>
    <n v="1441750564"/>
    <b v="0"/>
    <n v="0"/>
    <b v="0"/>
    <s v="film &amp; video/drama"/>
    <n v="0"/>
    <x v="121"/>
    <x v="0"/>
    <s v="drama"/>
    <x v="202"/>
    <d v="1988-04-22T17:59:36"/>
  </r>
  <r>
    <n v="203"/>
    <s v="TheM"/>
    <s v="We are aiming to make a Web Series based on Youth Culture and the misrepresentation of socially stereotyped people."/>
    <n v="2500"/>
    <n v="746"/>
    <x v="2"/>
    <s v="GB"/>
    <s v="GBP"/>
    <n v="1422562864"/>
    <n v="1417378864"/>
    <b v="0"/>
    <n v="8"/>
    <b v="0"/>
    <s v="film &amp; video/drama"/>
    <n v="0.2984"/>
    <x v="168"/>
    <x v="0"/>
    <s v="drama"/>
    <x v="203"/>
    <d v="1988-01-12T22:32:26"/>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x v="169"/>
    <x v="0"/>
    <s v="drama"/>
    <x v="204"/>
    <d v="1988-08-21T00:48:01"/>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x v="170"/>
    <x v="0"/>
    <s v="drama"/>
    <x v="205"/>
    <d v="1988-04-21T20:28:09"/>
  </r>
  <r>
    <n v="206"/>
    <s v="Blood Bond Movie Development"/>
    <s v="A love story featuring adoption,struggle,dysfunction,grace, healing, and restoration."/>
    <n v="12700"/>
    <n v="0"/>
    <x v="2"/>
    <s v="US"/>
    <s v="USD"/>
    <n v="1470441983"/>
    <n v="1468627583"/>
    <b v="0"/>
    <n v="0"/>
    <b v="0"/>
    <s v="film &amp; video/drama"/>
    <n v="0"/>
    <x v="121"/>
    <x v="0"/>
    <s v="drama"/>
    <x v="206"/>
    <d v="1988-08-21T14:26:3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x v="171"/>
    <x v="0"/>
    <s v="drama"/>
    <x v="207"/>
    <d v="1988-01-02T16:17:35"/>
  </r>
  <r>
    <n v="208"/>
    <s v="OLIVIA"/>
    <s v="A young woman's journey from Africa to Australia where she finds heaven on earth, love and tragedy. Within her tragedy she saves lives."/>
    <n v="50000"/>
    <n v="0"/>
    <x v="2"/>
    <s v="AU"/>
    <s v="AUD"/>
    <n v="1418719967"/>
    <n v="1416127967"/>
    <b v="0"/>
    <n v="0"/>
    <b v="0"/>
    <s v="film &amp; video/drama"/>
    <n v="0"/>
    <x v="121"/>
    <x v="0"/>
    <s v="drama"/>
    <x v="208"/>
    <d v="1987-12-26T03:33:0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x v="121"/>
    <x v="0"/>
    <s v="drama"/>
    <x v="209"/>
    <d v="1988-03-17T18:27:34"/>
  </r>
  <r>
    <n v="210"/>
    <s v="Like Son, Like Father"/>
    <s v="A tender short film about a young man who needs advice from  someone he had no intention of ever meeting, his biological father."/>
    <n v="12000"/>
    <n v="3030"/>
    <x v="2"/>
    <s v="US"/>
    <s v="USD"/>
    <n v="1443675600"/>
    <n v="1441157592"/>
    <b v="0"/>
    <n v="33"/>
    <b v="0"/>
    <s v="film &amp; video/drama"/>
    <n v="0.2525"/>
    <x v="172"/>
    <x v="0"/>
    <s v="drama"/>
    <x v="210"/>
    <d v="1988-04-19T16:24: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x v="173"/>
    <x v="0"/>
    <s v="drama"/>
    <x v="211"/>
    <d v="1988-04-14T20:44:07"/>
  </r>
  <r>
    <n v="212"/>
    <s v="The Ecstasy of Vengeance - Feature Length Film"/>
    <s v="This film is a fictional crime drama following the events of a heist that ended in bloodshed."/>
    <n v="6300"/>
    <n v="1"/>
    <x v="2"/>
    <s v="US"/>
    <s v="USD"/>
    <n v="1460837320"/>
    <n v="1455656920"/>
    <b v="0"/>
    <n v="1"/>
    <b v="0"/>
    <s v="film &amp; video/drama"/>
    <n v="1.5873015873015873E-4"/>
    <x v="120"/>
    <x v="0"/>
    <s v="drama"/>
    <x v="212"/>
    <d v="1988-07-08T03:15:28"/>
  </r>
  <r>
    <n v="213"/>
    <s v="Hart Blvd. A feature film by Andrew Greve"/>
    <s v="A family dramedy about a grandfather  and grandson who are both on their path to redemption."/>
    <n v="50000"/>
    <n v="20"/>
    <x v="2"/>
    <s v="US"/>
    <s v="USD"/>
    <n v="1439734001"/>
    <n v="1437142547"/>
    <b v="0"/>
    <n v="1"/>
    <b v="0"/>
    <s v="film &amp; video/drama"/>
    <n v="4.0000000000000002E-4"/>
    <x v="135"/>
    <x v="0"/>
    <s v="drama"/>
    <x v="213"/>
    <d v="1988-04-01T10:26:4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x v="120"/>
    <x v="0"/>
    <s v="drama"/>
    <x v="214"/>
    <d v="1988-01-27T06:09:00"/>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x v="119"/>
    <x v="0"/>
    <s v="drama"/>
    <x v="215"/>
    <d v="1988-06-14T14:23:36"/>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x v="174"/>
    <x v="0"/>
    <s v="drama"/>
    <x v="216"/>
    <d v="1988-02-15T04:00:15"/>
  </r>
  <r>
    <n v="217"/>
    <s v="Bitch"/>
    <s v="A roadmovie by paw"/>
    <n v="100000"/>
    <n v="11943"/>
    <x v="2"/>
    <s v="SE"/>
    <s v="SEK"/>
    <n v="1419780149"/>
    <n v="1417101749"/>
    <b v="0"/>
    <n v="38"/>
    <b v="0"/>
    <s v="film &amp; video/drama"/>
    <n v="0.11942999999999999"/>
    <x v="175"/>
    <x v="0"/>
    <s v="drama"/>
    <x v="217"/>
    <d v="1987-12-31T01:21:0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x v="101"/>
    <x v="0"/>
    <s v="drama"/>
    <x v="218"/>
    <d v="1988-02-24T06:01:56"/>
  </r>
  <r>
    <n v="219"/>
    <s v="True Colors"/>
    <s v="An hour-long pilot about a group of suburban LGBT teens coming of age in the early 90's."/>
    <n v="50000"/>
    <n v="8815"/>
    <x v="2"/>
    <s v="US"/>
    <s v="USD"/>
    <n v="1459493940"/>
    <n v="1456732225"/>
    <b v="0"/>
    <n v="76"/>
    <b v="0"/>
    <s v="film &amp; video/drama"/>
    <n v="0.17630000000000001"/>
    <x v="176"/>
    <x v="0"/>
    <s v="drama"/>
    <x v="219"/>
    <d v="1988-07-01T21:59:36"/>
  </r>
  <r>
    <n v="220"/>
    <s v="LA VIE"/>
    <s v="A Freelancer abandons everything to chase after his dream of being &quot;great&quot; escape to Bangkok and return to his home-world."/>
    <n v="50000"/>
    <n v="360"/>
    <x v="2"/>
    <s v="US"/>
    <s v="USD"/>
    <n v="1440101160"/>
    <n v="1436542030"/>
    <b v="0"/>
    <n v="3"/>
    <b v="0"/>
    <s v="film &amp; video/drama"/>
    <n v="7.1999999999999998E-3"/>
    <x v="177"/>
    <x v="0"/>
    <s v="drama"/>
    <x v="220"/>
    <d v="1988-04-03T03:14:24"/>
  </r>
  <r>
    <n v="221"/>
    <s v="Archetypes"/>
    <s v="Film about Schizophrenia with Surreal Twists!"/>
    <n v="50000"/>
    <n v="0"/>
    <x v="2"/>
    <s v="US"/>
    <s v="USD"/>
    <n v="1427569564"/>
    <n v="1422389164"/>
    <b v="0"/>
    <n v="0"/>
    <b v="0"/>
    <s v="film &amp; video/drama"/>
    <n v="0"/>
    <x v="121"/>
    <x v="0"/>
    <s v="drama"/>
    <x v="221"/>
    <d v="1988-02-05T02:50:26"/>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x v="178"/>
    <x v="0"/>
    <s v="drama"/>
    <x v="222"/>
    <d v="1988-02-04T10:39:36"/>
  </r>
  <r>
    <n v="223"/>
    <s v="The Pass"/>
    <s v="An old man, a U.S Marine Corps veteran remembers his combat experience in the battle of Toktong Pass 1950, during the Korean War."/>
    <n v="1500000"/>
    <n v="0"/>
    <x v="2"/>
    <s v="US"/>
    <s v="USD"/>
    <n v="1463879100"/>
    <n v="1461287350"/>
    <b v="0"/>
    <n v="0"/>
    <b v="0"/>
    <s v="film &amp; video/drama"/>
    <n v="0"/>
    <x v="121"/>
    <x v="0"/>
    <s v="drama"/>
    <x v="223"/>
    <d v="1988-07-22T05:14: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x v="121"/>
    <x v="0"/>
    <s v="drama"/>
    <x v="224"/>
    <d v="1988-03-17T11:51:30"/>
  </r>
  <r>
    <n v="225"/>
    <s v="Backpage Shawty"/>
    <s v="I'm creating a &quot;Lifetime&quot; type drama film about a girl who uses backpage for money, but trying to turn her life around."/>
    <n v="200"/>
    <n v="0"/>
    <x v="2"/>
    <s v="US"/>
    <s v="USD"/>
    <n v="1460153054"/>
    <n v="1457564654"/>
    <b v="0"/>
    <n v="0"/>
    <b v="0"/>
    <s v="film &amp; video/drama"/>
    <n v="0"/>
    <x v="121"/>
    <x v="0"/>
    <s v="drama"/>
    <x v="225"/>
    <d v="1988-07-04T23:13:42"/>
  </r>
  <r>
    <n v="226"/>
    <s v="MAGGIE Film"/>
    <s v="A TRUE STORY OF DOMESTIC VILOLENCE THAT SEEKS TO OFFER THE VIEWER OUTLEST OF SUPPORT."/>
    <n v="29000"/>
    <n v="250"/>
    <x v="2"/>
    <s v="GB"/>
    <s v="GBP"/>
    <n v="1433064540"/>
    <n v="1428854344"/>
    <b v="0"/>
    <n v="2"/>
    <b v="0"/>
    <s v="film &amp; video/drama"/>
    <n v="8.6206896551724137E-3"/>
    <x v="179"/>
    <x v="0"/>
    <s v="drama"/>
    <x v="226"/>
    <d v="1988-03-01T13:23:3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x v="121"/>
    <x v="0"/>
    <s v="drama"/>
    <x v="227"/>
    <d v="1988-03-17T08:34:56"/>
  </r>
  <r>
    <n v="228"/>
    <s v="Facets of a Geek life"/>
    <s v="I am making a film from one one of my books called facets of a Geek life."/>
    <n v="8000"/>
    <n v="0"/>
    <x v="2"/>
    <s v="GB"/>
    <s v="GBP"/>
    <n v="1433176105"/>
    <n v="1427992105"/>
    <b v="0"/>
    <n v="0"/>
    <b v="0"/>
    <s v="film &amp; video/drama"/>
    <n v="0"/>
    <x v="121"/>
    <x v="0"/>
    <s v="drama"/>
    <x v="228"/>
    <d v="1988-03-02T01:47:22"/>
  </r>
  <r>
    <n v="229"/>
    <s v="The Perfect Plan"/>
    <s v="I teenage girl that wants to go around the system. She does all she can to cheat and finds herself in a bad position when she messesup"/>
    <n v="3000"/>
    <n v="0"/>
    <x v="2"/>
    <s v="DE"/>
    <s v="EUR"/>
    <n v="1455402297"/>
    <n v="1452810297"/>
    <b v="0"/>
    <n v="0"/>
    <b v="0"/>
    <s v="film &amp; video/drama"/>
    <n v="0"/>
    <x v="121"/>
    <x v="0"/>
    <s v="drama"/>
    <x v="229"/>
    <d v="1988-06-12T23:21:5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x v="180"/>
    <x v="0"/>
    <s v="drama"/>
    <x v="230"/>
    <d v="1988-03-03T07:27:4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x v="121"/>
    <x v="0"/>
    <s v="drama"/>
    <x v="231"/>
    <d v="1988-05-27T04:24:20"/>
  </r>
  <r>
    <n v="232"/>
    <s v="#noblurredlines"/>
    <s v="A high-impact, high-quality resource to address, for young people and youth-related professionals, the issue of sexual consent."/>
    <n v="4000"/>
    <n v="110"/>
    <x v="2"/>
    <s v="GB"/>
    <s v="GBP"/>
    <n v="1425066546"/>
    <n v="1422474546"/>
    <b v="0"/>
    <n v="7"/>
    <b v="0"/>
    <s v="film &amp; video/drama"/>
    <n v="2.75E-2"/>
    <x v="181"/>
    <x v="0"/>
    <s v="drama"/>
    <x v="232"/>
    <d v="1988-01-24T12:43:38"/>
  </r>
  <r>
    <n v="233"/>
    <s v="Area 4 - The Film"/>
    <s v="â€œArea 4â€ revolves around Frank Hammond, a counselor at a high school, who discovers the scandals that took place."/>
    <n v="350000"/>
    <n v="0"/>
    <x v="2"/>
    <s v="US"/>
    <s v="USD"/>
    <n v="1475185972"/>
    <n v="1472593972"/>
    <b v="0"/>
    <n v="0"/>
    <b v="0"/>
    <s v="film &amp; video/drama"/>
    <n v="0"/>
    <x v="121"/>
    <x v="0"/>
    <s v="drama"/>
    <x v="233"/>
    <d v="1988-09-12T13:33:09"/>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x v="182"/>
    <x v="0"/>
    <s v="drama"/>
    <x v="234"/>
    <d v="1988-03-09T19:32:24"/>
  </r>
  <r>
    <n v="235"/>
    <s v="Film about help homeless child to live a better life."/>
    <s v="Taking people on a deep emotional trip with a story about sometimes those who have less, give more."/>
    <n v="10000"/>
    <n v="0"/>
    <x v="2"/>
    <s v="US"/>
    <s v="USD"/>
    <n v="1436478497"/>
    <n v="1433886497"/>
    <b v="0"/>
    <n v="0"/>
    <b v="0"/>
    <s v="film &amp; video/drama"/>
    <n v="0"/>
    <x v="121"/>
    <x v="0"/>
    <s v="drama"/>
    <x v="235"/>
    <d v="1988-03-17T08:43:19"/>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x v="121"/>
    <x v="0"/>
    <s v="drama"/>
    <x v="236"/>
    <d v="1988-05-28T00:00:00"/>
  </r>
  <r>
    <n v="237"/>
    <s v="Making The Choice"/>
    <s v="Making The Choice is a christian short film series."/>
    <n v="15000"/>
    <n v="50"/>
    <x v="2"/>
    <s v="US"/>
    <s v="USD"/>
    <n v="1457445069"/>
    <n v="1452261069"/>
    <b v="0"/>
    <n v="1"/>
    <b v="0"/>
    <s v="film &amp; video/drama"/>
    <n v="3.3333333333333335E-3"/>
    <x v="73"/>
    <x v="0"/>
    <s v="drama"/>
    <x v="237"/>
    <d v="1988-06-22T10:20:28"/>
  </r>
  <r>
    <n v="238"/>
    <s v="Within The Threshold"/>
    <s v="A film to stop society from judging others and get along. Life is not about discrimination! Donate for this Thrilling Drama Series!!!!"/>
    <n v="26000"/>
    <n v="0"/>
    <x v="2"/>
    <s v="US"/>
    <s v="USD"/>
    <n v="1483088400"/>
    <n v="1481324760"/>
    <b v="0"/>
    <n v="0"/>
    <b v="0"/>
    <s v="film &amp; video/drama"/>
    <n v="0"/>
    <x v="121"/>
    <x v="0"/>
    <s v="drama"/>
    <x v="238"/>
    <d v="1988-10-19T03:36:00"/>
  </r>
  <r>
    <n v="239"/>
    <s v="Filthy - Short Film"/>
    <s v="Lovers Clint and Eli convey their conflicting perspectives of guilt and remorse while in the desolate Australian bush."/>
    <n v="1000"/>
    <n v="250"/>
    <x v="2"/>
    <s v="AU"/>
    <s v="AUD"/>
    <n v="1446984000"/>
    <n v="1445308730"/>
    <b v="0"/>
    <n v="5"/>
    <b v="0"/>
    <s v="film &amp; video/drama"/>
    <n v="0.25"/>
    <x v="73"/>
    <x v="0"/>
    <s v="drama"/>
    <x v="239"/>
    <d v="1988-05-05T00: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x v="183"/>
    <x v="0"/>
    <s v="documentary"/>
    <x v="240"/>
    <d v="1987-05-04T06:48:0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x v="184"/>
    <x v="0"/>
    <s v="documentary"/>
    <x v="241"/>
    <d v="1987-12-28T06:42:02"/>
  </r>
  <r>
    <n v="242"/>
    <s v="Hardwater"/>
    <s v="An unprecedented feature-length documentary film about Maine's tribal, oft-misunderstood ice fishing sub-culture."/>
    <n v="13000"/>
    <n v="14750"/>
    <x v="0"/>
    <s v="US"/>
    <s v="USD"/>
    <n v="1324381790"/>
    <n v="1321357790"/>
    <b v="1"/>
    <n v="202"/>
    <b v="1"/>
    <s v="film &amp; video/documentary"/>
    <n v="1.1346153846153846"/>
    <x v="185"/>
    <x v="0"/>
    <s v="documentary"/>
    <x v="242"/>
    <d v="1986-10-15T09:31:56"/>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x v="186"/>
    <x v="0"/>
    <s v="documentary"/>
    <x v="243"/>
    <d v="1987-08-29T05:15:22"/>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x v="187"/>
    <x v="0"/>
    <s v="documentary"/>
    <x v="244"/>
    <d v="1986-01-30T17:14:2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x v="188"/>
    <x v="0"/>
    <s v="documentary"/>
    <x v="245"/>
    <d v="1987-01-19T05:18:34"/>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x v="189"/>
    <x v="0"/>
    <s v="documentary"/>
    <x v="246"/>
    <d v="1986-05-21T13:29:22"/>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x v="190"/>
    <x v="0"/>
    <s v="documentary"/>
    <x v="247"/>
    <d v="1986-04-26T06:15:36"/>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x v="191"/>
    <x v="0"/>
    <s v="documentary"/>
    <x v="248"/>
    <d v="1986-10-22T17:02:0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x v="192"/>
    <x v="0"/>
    <s v="documentary"/>
    <x v="249"/>
    <d v="1986-04-04T11:52: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x v="193"/>
    <x v="0"/>
    <s v="documentary"/>
    <x v="250"/>
    <d v="1987-05-17T00:37:56"/>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x v="194"/>
    <x v="0"/>
    <s v="documentary"/>
    <x v="251"/>
    <d v="1986-12-13T17:12: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x v="195"/>
    <x v="0"/>
    <s v="documentary"/>
    <x v="252"/>
    <d v="1986-03-02T11:11:3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x v="196"/>
    <x v="0"/>
    <s v="documentary"/>
    <x v="253"/>
    <d v="1986-11-07T06:14:54"/>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x v="197"/>
    <x v="0"/>
    <s v="documentary"/>
    <x v="254"/>
    <d v="1988-04-26T00:48:00"/>
  </r>
  <r>
    <n v="255"/>
    <s v="xoxosms: a documentary about love in the 21st century"/>
    <s v="xoxosms is a documentary about first love, long distance and Skype."/>
    <n v="8000"/>
    <n v="8538.66"/>
    <x v="0"/>
    <s v="US"/>
    <s v="USD"/>
    <n v="1300275482"/>
    <n v="1297687082"/>
    <b v="1"/>
    <n v="188"/>
    <b v="1"/>
    <s v="film &amp; video/documentary"/>
    <n v="1.0673325"/>
    <x v="198"/>
    <x v="0"/>
    <s v="documentary"/>
    <x v="255"/>
    <d v="1986-06-25T19:03:1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x v="199"/>
    <x v="0"/>
    <s v="documentary"/>
    <x v="256"/>
    <d v="1987-04-14T07:23:0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x v="200"/>
    <x v="0"/>
    <s v="documentary"/>
    <x v="257"/>
    <d v="1988-07-21T06:01:05"/>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x v="201"/>
    <x v="0"/>
    <s v="documentary"/>
    <x v="258"/>
    <d v="1986-08-02T05:17:4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x v="202"/>
    <x v="0"/>
    <s v="documentary"/>
    <x v="259"/>
    <d v="1988-02-09T11:53:08"/>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x v="203"/>
    <x v="0"/>
    <s v="documentary"/>
    <x v="260"/>
    <d v="1986-03-20T23:11:36"/>
  </r>
  <r>
    <n v="261"/>
    <s v="Empires: The Film"/>
    <s v="Empires explores the impact of networks on histories and philosophies of political thought."/>
    <n v="20000"/>
    <n v="21480"/>
    <x v="0"/>
    <s v="US"/>
    <s v="USD"/>
    <n v="1339080900"/>
    <n v="1334783704"/>
    <b v="1"/>
    <n v="220"/>
    <b v="1"/>
    <s v="film &amp; video/documentary"/>
    <n v="1.0740000000000001"/>
    <x v="204"/>
    <x v="0"/>
    <s v="documentary"/>
    <x v="261"/>
    <d v="1986-12-22T10:46:00"/>
  </r>
  <r>
    <n v="262"/>
    <s v="The Last Cosmonaut"/>
    <s v="He can never die. He will live forever. He is the last cosmonaut, and this is his story."/>
    <n v="2500"/>
    <n v="6000"/>
    <x v="0"/>
    <s v="US"/>
    <s v="USD"/>
    <n v="1298699828"/>
    <n v="1294811828"/>
    <b v="1"/>
    <n v="145"/>
    <b v="1"/>
    <s v="film &amp; video/documentary"/>
    <n v="2.4"/>
    <x v="205"/>
    <x v="0"/>
    <s v="documentary"/>
    <x v="262"/>
    <d v="1986-06-18T11:58:5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x v="206"/>
    <x v="0"/>
    <s v="documentary"/>
    <x v="263"/>
    <d v="1987-02-05T09:09:58"/>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x v="207"/>
    <x v="0"/>
    <s v="documentary"/>
    <x v="264"/>
    <d v="1986-12-11T15:33:18"/>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x v="208"/>
    <x v="0"/>
    <s v="documentary"/>
    <x v="265"/>
    <d v="1986-02-21T22:30:2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x v="209"/>
    <x v="0"/>
    <s v="documentary"/>
    <x v="266"/>
    <d v="1986-02-14T20:44:24"/>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x v="210"/>
    <x v="0"/>
    <s v="documentary"/>
    <x v="267"/>
    <d v="1987-10-17T13:56:4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x v="211"/>
    <x v="0"/>
    <s v="documentary"/>
    <x v="268"/>
    <d v="1986-09-28T01:51:5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x v="212"/>
    <x v="0"/>
    <s v="documentary"/>
    <x v="269"/>
    <d v="1988-11-09T16:17:2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x v="213"/>
    <x v="0"/>
    <s v="documentary"/>
    <x v="270"/>
    <d v="1986-07-23T16: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x v="214"/>
    <x v="0"/>
    <s v="documentary"/>
    <x v="271"/>
    <d v="1987-08-08T22:24: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x v="215"/>
    <x v="0"/>
    <s v="documentary"/>
    <x v="272"/>
    <d v="1986-02-17T02:43:36"/>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x v="216"/>
    <x v="0"/>
    <s v="documentary"/>
    <x v="273"/>
    <d v="1986-08-08T09:35:0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x v="217"/>
    <x v="0"/>
    <s v="documentary"/>
    <x v="274"/>
    <d v="1986-11-27T02:47:36"/>
  </r>
  <r>
    <n v="275"/>
    <s v="Finding the Funk"/>
    <s v="A journey through the origins and influence of funk music from James Brown to D'Angelo we are FINDING THE FUNK!"/>
    <n v="20000"/>
    <n v="21679"/>
    <x v="0"/>
    <s v="US"/>
    <s v="USD"/>
    <n v="1352511966"/>
    <n v="1349916366"/>
    <b v="1"/>
    <n v="332"/>
    <b v="1"/>
    <s v="film &amp; video/documentary"/>
    <n v="1.08395"/>
    <x v="218"/>
    <x v="0"/>
    <s v="documentary"/>
    <x v="275"/>
    <d v="1987-02-22T15:06:26"/>
  </r>
  <r>
    <n v="276"/>
    <s v="Abalimi"/>
    <s v="A film about Xhosa women in townships of South Africa micro-farming to fight extreme poverty, gain health, and create food security."/>
    <n v="4000"/>
    <n v="5904"/>
    <x v="0"/>
    <s v="US"/>
    <s v="USD"/>
    <n v="1335574674"/>
    <n v="1330394274"/>
    <b v="1"/>
    <n v="62"/>
    <b v="1"/>
    <s v="film &amp; video/documentary"/>
    <n v="1.476"/>
    <x v="219"/>
    <x v="0"/>
    <s v="documentary"/>
    <x v="276"/>
    <d v="1986-12-06T05:11:1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x v="220"/>
    <x v="0"/>
    <s v="documentary"/>
    <x v="277"/>
    <d v="1988-02-27T13:21:28"/>
  </r>
  <r>
    <n v="278"/>
    <s v="The Babushkas of Chernobyl"/>
    <s v="An unlikely story of spirit, defiance and beauty from the most contaminated place on Earth"/>
    <n v="27000"/>
    <n v="40594"/>
    <x v="0"/>
    <s v="US"/>
    <s v="USD"/>
    <n v="1350003539"/>
    <n v="1347411539"/>
    <b v="1"/>
    <n v="415"/>
    <b v="1"/>
    <s v="film &amp; video/documentary"/>
    <n v="1.5034814814814814"/>
    <x v="221"/>
    <x v="0"/>
    <s v="documentary"/>
    <x v="278"/>
    <d v="1987-02-11T00:23:36"/>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x v="222"/>
    <x v="0"/>
    <s v="documentary"/>
    <x v="279"/>
    <d v="1988-11-11T15:12:24"/>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x v="223"/>
    <x v="0"/>
    <s v="documentary"/>
    <x v="280"/>
    <d v="1987-10-07T05:40:1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x v="224"/>
    <x v="0"/>
    <s v="documentary"/>
    <x v="281"/>
    <d v="1985-11-04T17:22:24"/>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x v="225"/>
    <x v="0"/>
    <s v="documentary"/>
    <x v="282"/>
    <d v="1986-01-22T04:00:00"/>
  </r>
  <r>
    <n v="283"/>
    <s v="SOLE SURVIVOR"/>
    <s v="What is the impact of survivorship on the human condition?"/>
    <n v="18000"/>
    <n v="20569.05"/>
    <x v="0"/>
    <s v="US"/>
    <s v="USD"/>
    <n v="1306904340"/>
    <n v="1305219744"/>
    <b v="1"/>
    <n v="202"/>
    <b v="1"/>
    <s v="film &amp; video/documentary"/>
    <n v="1.142725"/>
    <x v="226"/>
    <x v="0"/>
    <s v="documentary"/>
    <x v="283"/>
    <d v="1986-07-26T11:35:36"/>
  </r>
  <r>
    <n v="284"/>
    <s v="Wisconsin Rising"/>
    <s v="A film documenting WI Gov.Scott Walker's attack on working families and how it is reanimating the American labor movement."/>
    <n v="40000"/>
    <n v="41850.46"/>
    <x v="0"/>
    <s v="US"/>
    <s v="USD"/>
    <n v="1327167780"/>
    <n v="1325007780"/>
    <b v="1"/>
    <n v="760"/>
    <b v="1"/>
    <s v="film &amp; video/documentary"/>
    <n v="1.0462615"/>
    <x v="227"/>
    <x v="0"/>
    <s v="documentary"/>
    <x v="284"/>
    <d v="1986-10-28T07:05:1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x v="228"/>
    <x v="0"/>
    <s v="documentary"/>
    <x v="285"/>
    <d v="1987-06-28T02:27:3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x v="229"/>
    <x v="0"/>
    <s v="documentary"/>
    <x v="286"/>
    <d v="1987-04-17T21:50:10"/>
  </r>
  <r>
    <n v="287"/>
    <s v="In Country: A Documentary Film (POSTPRODUCTION)"/>
    <s v="War is hell. Why would anyone want to spend their weekends there?"/>
    <n v="15000"/>
    <n v="26445"/>
    <x v="0"/>
    <s v="US"/>
    <s v="USD"/>
    <n v="1351828800"/>
    <n v="1349160018"/>
    <b v="1"/>
    <n v="290"/>
    <b v="1"/>
    <s v="film &amp; video/documentary"/>
    <n v="1.7629999999999999"/>
    <x v="230"/>
    <x v="0"/>
    <s v="documentary"/>
    <x v="287"/>
    <d v="1987-02-19T11:12: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x v="231"/>
    <x v="0"/>
    <s v="documentary"/>
    <x v="288"/>
    <d v="1986-12-29T20:49:17"/>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x v="232"/>
    <x v="0"/>
    <s v="documentary"/>
    <x v="289"/>
    <d v="1987-07-15T13:58:5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x v="233"/>
    <x v="0"/>
    <s v="documentary"/>
    <x v="290"/>
    <d v="1986-06-08T22:23:36"/>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x v="234"/>
    <x v="0"/>
    <s v="documentary"/>
    <x v="291"/>
    <d v="1987-05-02T09:36:2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x v="235"/>
    <x v="0"/>
    <s v="documentary"/>
    <x v="292"/>
    <d v="1986-09-24T11:11:3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x v="236"/>
    <x v="0"/>
    <s v="documentary"/>
    <x v="293"/>
    <d v="1987-09-21T06:24:46"/>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x v="101"/>
    <x v="0"/>
    <s v="documentary"/>
    <x v="294"/>
    <d v="1986-03-21T20:48: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x v="237"/>
    <x v="0"/>
    <s v="documentary"/>
    <x v="295"/>
    <d v="1987-07-15T00:00:00"/>
  </r>
  <r>
    <n v="296"/>
    <s v="Bel Borba Is Here!"/>
    <s v="Bel Borba is Here is a feature film about the most inspiring Brazilian artist you've never heard of... until now."/>
    <n v="25000"/>
    <n v="29681.55"/>
    <x v="0"/>
    <s v="US"/>
    <s v="USD"/>
    <n v="1347017083"/>
    <n v="1344857083"/>
    <b v="1"/>
    <n v="129"/>
    <b v="1"/>
    <s v="film &amp; video/documentary"/>
    <n v="1.187262"/>
    <x v="238"/>
    <x v="0"/>
    <s v="documentary"/>
    <x v="296"/>
    <d v="1987-01-28T04:33:53"/>
  </r>
  <r>
    <n v="297"/>
    <s v="Who Owns Yoga?"/>
    <s v="Who Owns Yoga? is a feature length documentary film that explores the changing nature of yoga in the modern world."/>
    <n v="20000"/>
    <n v="20128"/>
    <x v="0"/>
    <s v="US"/>
    <s v="USD"/>
    <n v="1430452740"/>
    <n v="1427390901"/>
    <b v="1"/>
    <n v="142"/>
    <b v="1"/>
    <s v="film &amp; video/documentary"/>
    <n v="1.0064"/>
    <x v="239"/>
    <x v="0"/>
    <s v="documentary"/>
    <x v="297"/>
    <d v="1988-02-18T11:11:36"/>
  </r>
  <r>
    <n v="298"/>
    <s v="DisHonesty - A Documentary Feature Film"/>
    <s v="The truth is, we all lie - and by &quot;we,&quot; we mean everyone!"/>
    <n v="126000"/>
    <n v="137254.84"/>
    <x v="0"/>
    <s v="US"/>
    <s v="USD"/>
    <n v="1399669200"/>
    <n v="1394536048"/>
    <b v="1"/>
    <n v="2436"/>
    <b v="1"/>
    <s v="film &amp; video/documentary"/>
    <n v="1.089324126984127"/>
    <x v="240"/>
    <x v="0"/>
    <s v="documentary"/>
    <x v="298"/>
    <d v="1987-09-28T22:48: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x v="241"/>
    <x v="0"/>
    <s v="documentary"/>
    <x v="299"/>
    <d v="1986-05-09T02:33:44"/>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x v="242"/>
    <x v="0"/>
    <s v="documentary"/>
    <x v="300"/>
    <d v="1986-07-11T14:00:55"/>
  </r>
  <r>
    <n v="301"/>
    <s v="WORLD FAIR"/>
    <s v="A film about personal memory, amateur cinematography, and visions of the future at the 1939 New York World's Fair."/>
    <n v="13000"/>
    <n v="15435.55"/>
    <x v="0"/>
    <s v="US"/>
    <s v="USD"/>
    <n v="1363711335"/>
    <n v="1360258935"/>
    <b v="1"/>
    <n v="251"/>
    <b v="1"/>
    <s v="film &amp; video/documentary"/>
    <n v="1.1873499999999999"/>
    <x v="243"/>
    <x v="0"/>
    <s v="documentary"/>
    <x v="301"/>
    <d v="1987-04-15T11:28:54"/>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x v="244"/>
    <x v="0"/>
    <s v="documentary"/>
    <x v="302"/>
    <d v="1986-11-10T22:37:35"/>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x v="245"/>
    <x v="0"/>
    <s v="documentary"/>
    <x v="303"/>
    <d v="1986-12-20T05:28:58"/>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x v="246"/>
    <x v="0"/>
    <s v="documentary"/>
    <x v="304"/>
    <d v="1987-01-25T15:12:00"/>
  </r>
  <r>
    <n v="305"/>
    <s v="My Friend Mott-ly"/>
    <s v="A documentary that I am making about the difficult, but inspiring, life of a late friend of mine."/>
    <n v="7500"/>
    <n v="9775"/>
    <x v="0"/>
    <s v="US"/>
    <s v="USD"/>
    <n v="1331392049"/>
    <n v="1328800049"/>
    <b v="1"/>
    <n v="189"/>
    <b v="1"/>
    <s v="film &amp; video/documentary"/>
    <n v="1.3033333333333332"/>
    <x v="247"/>
    <x v="0"/>
    <s v="documentary"/>
    <x v="305"/>
    <d v="1986-11-16T20:27:00"/>
  </r>
  <r>
    <n v="306"/>
    <s v="Escape/Artist: The Jason Escape Documentary"/>
    <s v="A feature-length documentary on the life of Boston escape artist Jason Escape."/>
    <n v="1000"/>
    <n v="2929"/>
    <x v="0"/>
    <s v="US"/>
    <s v="USD"/>
    <n v="1363806333"/>
    <n v="1362081933"/>
    <b v="1"/>
    <n v="80"/>
    <b v="1"/>
    <s v="film &amp; video/documentary"/>
    <n v="2.9289999999999998"/>
    <x v="248"/>
    <x v="0"/>
    <s v="documentary"/>
    <x v="306"/>
    <d v="1987-04-15T22:02:13"/>
  </r>
  <r>
    <n v="307"/>
    <s v="Grammar Revolution"/>
    <s v="Why is grammar important?"/>
    <n v="22000"/>
    <n v="24490"/>
    <x v="0"/>
    <s v="US"/>
    <s v="USD"/>
    <n v="1360276801"/>
    <n v="1357684801"/>
    <b v="1"/>
    <n v="576"/>
    <b v="1"/>
    <s v="film &amp; video/documentary"/>
    <n v="1.1131818181818183"/>
    <x v="249"/>
    <x v="0"/>
    <s v="documentary"/>
    <x v="307"/>
    <d v="1987-03-30T13:52: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x v="250"/>
    <x v="0"/>
    <s v="documentary"/>
    <x v="308"/>
    <d v="1986-06-23T11:28:0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x v="251"/>
    <x v="0"/>
    <s v="documentary"/>
    <x v="309"/>
    <d v="1987-01-26T16:48:5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x v="252"/>
    <x v="0"/>
    <s v="documentary"/>
    <x v="310"/>
    <d v="1986-09-20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x v="253"/>
    <x v="0"/>
    <s v="documentary"/>
    <x v="311"/>
    <d v="1986-10-20T03:11:3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x v="254"/>
    <x v="0"/>
    <s v="documentary"/>
    <x v="312"/>
    <d v="1987-04-25T22:49:3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x v="255"/>
    <x v="0"/>
    <s v="documentary"/>
    <x v="313"/>
    <d v="1986-03-31T01:35:36"/>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x v="256"/>
    <x v="0"/>
    <s v="documentary"/>
    <x v="314"/>
    <d v="1987-04-08T07:59:55"/>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x v="257"/>
    <x v="0"/>
    <s v="documentary"/>
    <x v="315"/>
    <d v="1987-01-21T21:48:5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x v="258"/>
    <x v="0"/>
    <s v="documentary"/>
    <x v="316"/>
    <d v="1987-12-24T01:59:3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x v="259"/>
    <x v="0"/>
    <s v="documentary"/>
    <x v="317"/>
    <d v="1987-07-31T06:29:5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x v="260"/>
    <x v="0"/>
    <s v="documentary"/>
    <x v="318"/>
    <d v="1987-04-18T09:34:2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x v="261"/>
    <x v="0"/>
    <s v="documentary"/>
    <x v="319"/>
    <d v="1986-01-13T22:23:3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x v="262"/>
    <x v="0"/>
    <s v="documentary"/>
    <x v="320"/>
    <d v="1988-05-22T18:48:00"/>
  </r>
  <r>
    <n v="321"/>
    <s v="An Impossible Project"/>
    <s v="The more digital the world, the more analog our dreams._x000a_A feature documentary shot on 35mm film."/>
    <n v="35000"/>
    <n v="35932"/>
    <x v="0"/>
    <s v="DE"/>
    <s v="EUR"/>
    <n v="1478605386"/>
    <n v="1475577786"/>
    <b v="1"/>
    <n v="337"/>
    <b v="1"/>
    <s v="film &amp; video/documentary"/>
    <n v="1.0266285714285714"/>
    <x v="263"/>
    <x v="0"/>
    <s v="documentary"/>
    <x v="321"/>
    <d v="1988-09-28T09:29:14"/>
  </r>
  <r>
    <n v="322"/>
    <s v="Last of the Big Tuskers"/>
    <s v="A documentary film about the largest elephants on earth and what is being done to ensure their survival."/>
    <n v="25000"/>
    <n v="26978"/>
    <x v="0"/>
    <s v="US"/>
    <s v="USD"/>
    <n v="1463146848"/>
    <n v="1460554848"/>
    <b v="1"/>
    <n v="186"/>
    <b v="1"/>
    <s v="film &amp; video/documentary"/>
    <n v="1.0791200000000001"/>
    <x v="264"/>
    <x v="0"/>
    <s v="documentary"/>
    <x v="322"/>
    <d v="1988-07-18T19:52:19"/>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x v="265"/>
    <x v="0"/>
    <s v="documentary"/>
    <x v="323"/>
    <d v="1988-10-15T12:47:36"/>
  </r>
  <r>
    <n v="324"/>
    <s v="KEEP MOVING FORWARD - Documentary Film"/>
    <s v="A documentary about a Vietnam veteran who finds peace from his PTSD through Disney, rather than medication."/>
    <n v="8500"/>
    <n v="8636"/>
    <x v="0"/>
    <s v="US"/>
    <s v="USD"/>
    <n v="1438441308"/>
    <n v="1435590108"/>
    <b v="1"/>
    <n v="82"/>
    <b v="1"/>
    <s v="film &amp; video/documentary"/>
    <n v="1.016"/>
    <x v="266"/>
    <x v="0"/>
    <s v="documentary"/>
    <x v="324"/>
    <d v="1988-03-26T10:48:4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x v="267"/>
    <x v="0"/>
    <s v="documentary"/>
    <x v="325"/>
    <d v="1988-10-15T01:48:1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x v="268"/>
    <x v="0"/>
    <s v="documentary"/>
    <x v="326"/>
    <d v="1988-11-17T23:34:48"/>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x v="269"/>
    <x v="0"/>
    <s v="documentary"/>
    <x v="327"/>
    <d v="1988-02-02T12:48: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x v="270"/>
    <x v="0"/>
    <s v="documentary"/>
    <x v="328"/>
    <d v="1988-05-02T01:36: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x v="271"/>
    <x v="0"/>
    <s v="documentary"/>
    <x v="329"/>
    <d v="1988-05-04T11:12: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x v="272"/>
    <x v="0"/>
    <s v="documentary"/>
    <x v="330"/>
    <d v="1987-05-08T20:47:3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x v="273"/>
    <x v="0"/>
    <s v="documentary"/>
    <x v="331"/>
    <d v="1988-08-01T19:58:5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x v="274"/>
    <x v="0"/>
    <s v="documentary"/>
    <x v="332"/>
    <d v="1988-04-30T12:48: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x v="275"/>
    <x v="0"/>
    <s v="documentary"/>
    <x v="333"/>
    <d v="1988-07-04T10:30:36"/>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x v="276"/>
    <x v="0"/>
    <s v="documentary"/>
    <x v="334"/>
    <d v="1988-02-24T07:36: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x v="277"/>
    <x v="0"/>
    <s v="documentary"/>
    <x v="335"/>
    <d v="1988-02-21T13:36: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x v="278"/>
    <x v="0"/>
    <s v="documentary"/>
    <x v="336"/>
    <d v="1988-05-07T01:19:2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x v="279"/>
    <x v="0"/>
    <s v="documentary"/>
    <x v="337"/>
    <d v="1988-01-30T05:38:0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x v="280"/>
    <x v="0"/>
    <s v="documentary"/>
    <x v="338"/>
    <d v="1988-09-01T19:36: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x v="281"/>
    <x v="0"/>
    <s v="documentary"/>
    <x v="339"/>
    <d v="1988-02-17T21:41:47"/>
  </r>
  <r>
    <n v="340"/>
    <s v="Somaliland: The Abaarso Story"/>
    <s v="Feature-length documentary about five Somali Muslim students pursuing dreams of education in America"/>
    <n v="35000"/>
    <n v="43758"/>
    <x v="0"/>
    <s v="US"/>
    <s v="USD"/>
    <n v="1489006800"/>
    <n v="1486397007"/>
    <b v="1"/>
    <n v="299"/>
    <b v="1"/>
    <s v="film &amp; video/documentary"/>
    <n v="1.2502285714285715"/>
    <x v="282"/>
    <x v="0"/>
    <s v="documentary"/>
    <x v="340"/>
    <d v="1988-11-15T13:12: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x v="283"/>
    <x v="0"/>
    <s v="documentary"/>
    <x v="341"/>
    <d v="1987-11-25T15:59:36"/>
  </r>
  <r>
    <n v="342"/>
    <s v="BREAKING A MONSTER a film about the band Unlocking The Truth"/>
    <s v="BREAKING A MONSTER needs your help to play in THEATERS!"/>
    <n v="55000"/>
    <n v="55201.52"/>
    <x v="0"/>
    <s v="US"/>
    <s v="USD"/>
    <n v="1461955465"/>
    <n v="1459363465"/>
    <b v="1"/>
    <n v="325"/>
    <b v="1"/>
    <s v="film &amp; video/documentary"/>
    <n v="1.0036639999999999"/>
    <x v="284"/>
    <x v="0"/>
    <s v="documentary"/>
    <x v="342"/>
    <d v="1988-07-13T07:29:46"/>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x v="285"/>
    <x v="0"/>
    <s v="documentary"/>
    <x v="343"/>
    <d v="1987-12-13T06: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x v="286"/>
    <x v="0"/>
    <s v="documentary"/>
    <x v="344"/>
    <d v="1988-03-01T20:08: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x v="287"/>
    <x v="0"/>
    <s v="documentary"/>
    <x v="345"/>
    <d v="1988-02-26T09:03:5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x v="288"/>
    <x v="0"/>
    <s v="documentary"/>
    <x v="346"/>
    <d v="1988-04-25T00:00:0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x v="289"/>
    <x v="0"/>
    <s v="documentary"/>
    <x v="347"/>
    <d v="1988-05-07T09:57:2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x v="290"/>
    <x v="0"/>
    <s v="documentary"/>
    <x v="348"/>
    <d v="1988-04-03T10:26:0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x v="291"/>
    <x v="0"/>
    <s v="documentary"/>
    <x v="349"/>
    <d v="1988-11-10T14:23:23"/>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x v="292"/>
    <x v="0"/>
    <s v="documentary"/>
    <x v="350"/>
    <d v="1988-09-05T01:35:36"/>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x v="293"/>
    <x v="0"/>
    <s v="documentary"/>
    <x v="351"/>
    <d v="1988-07-04T13:39:4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x v="294"/>
    <x v="0"/>
    <s v="documentary"/>
    <x v="352"/>
    <d v="1987-11-28T11:12:27"/>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x v="295"/>
    <x v="0"/>
    <s v="documentary"/>
    <x v="353"/>
    <d v="1988-05-09T12:48:08"/>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x v="296"/>
    <x v="0"/>
    <s v="documentary"/>
    <x v="354"/>
    <d v="1988-07-04T21:56:48"/>
  </r>
  <r>
    <n v="355"/>
    <s v="REZA ABDOH -Theatre Visionary"/>
    <s v="A documentary film about the late REZA ABDOH and his performance company DAR A LUZ."/>
    <n v="35000"/>
    <n v="40690"/>
    <x v="0"/>
    <s v="US"/>
    <s v="USD"/>
    <n v="1417420994"/>
    <n v="1414738994"/>
    <b v="1"/>
    <n v="165"/>
    <b v="1"/>
    <s v="film &amp; video/documentary"/>
    <n v="1.1625714285714286"/>
    <x v="297"/>
    <x v="0"/>
    <s v="documentary"/>
    <x v="355"/>
    <d v="1987-12-20T03:13:18"/>
  </r>
  <r>
    <n v="356"/>
    <s v="43 and 80"/>
    <s v="A documentary about halibut conservation and how it impacts communities of Southeast Alaska."/>
    <n v="7500"/>
    <n v="7701.93"/>
    <x v="0"/>
    <s v="US"/>
    <s v="USD"/>
    <n v="1458152193"/>
    <n v="1455563793"/>
    <b v="1"/>
    <n v="97"/>
    <b v="1"/>
    <s v="film &amp; video/documentary"/>
    <n v="1.0269239999999999"/>
    <x v="298"/>
    <x v="0"/>
    <s v="documentary"/>
    <x v="356"/>
    <d v="1988-06-25T16:54:37"/>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x v="299"/>
    <x v="0"/>
    <s v="documentary"/>
    <x v="357"/>
    <d v="1988-02-15T16:31:59"/>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x v="300"/>
    <x v="0"/>
    <s v="documentary"/>
    <x v="358"/>
    <d v="1988-08-01T01:12: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x v="301"/>
    <x v="0"/>
    <s v="documentary"/>
    <x v="359"/>
    <d v="1987-12-13T06:52:48"/>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x v="302"/>
    <x v="0"/>
    <s v="documentary"/>
    <x v="360"/>
    <d v="1988-03-22T15:40:2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x v="303"/>
    <x v="0"/>
    <s v="documentary"/>
    <x v="361"/>
    <d v="1987-12-16T19:36:42"/>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x v="304"/>
    <x v="0"/>
    <s v="documentary"/>
    <x v="362"/>
    <d v="1987-11-04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x v="305"/>
    <x v="0"/>
    <s v="documentary"/>
    <x v="363"/>
    <d v="1986-02-18T17:20:48"/>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x v="306"/>
    <x v="0"/>
    <s v="documentary"/>
    <x v="364"/>
    <d v="1987-10-15T20:47:36"/>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x v="307"/>
    <x v="0"/>
    <s v="documentary"/>
    <x v="365"/>
    <d v="1987-08-31T20:13:20"/>
  </r>
  <r>
    <n v="366"/>
    <s v="A BUSHMAN ODYSSEY"/>
    <s v="One Bushman familyâ€™s struggle to survive genocide, dispossession and post-apartheid freedom in South Africa."/>
    <n v="38000"/>
    <n v="38500"/>
    <x v="0"/>
    <s v="US"/>
    <s v="USD"/>
    <n v="1337540518"/>
    <n v="1334948518"/>
    <b v="0"/>
    <n v="134"/>
    <b v="1"/>
    <s v="film &amp; video/documentary"/>
    <n v="1.013157894736842"/>
    <x v="308"/>
    <x v="0"/>
    <s v="documentary"/>
    <x v="366"/>
    <d v="1986-12-15T07:36:47"/>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x v="309"/>
    <x v="0"/>
    <s v="documentary"/>
    <x v="367"/>
    <d v="1987-05-02T11:35:36"/>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x v="310"/>
    <x v="0"/>
    <s v="documentary"/>
    <x v="368"/>
    <d v="1988-01-30T19:48:49"/>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x v="311"/>
    <x v="0"/>
    <s v="documentary"/>
    <x v="369"/>
    <d v="1986-10-25T19:41:48"/>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x v="312"/>
    <x v="0"/>
    <s v="documentary"/>
    <x v="370"/>
    <d v="1988-10-22T02:50:00"/>
  </r>
  <r>
    <n v="371"/>
    <s v="Unbranded"/>
    <s v="3,000 Miles. 18 Wild Horses. 6 Months. 5 States. 4 men. A documentary about Conservation, Exploration, and Wild Mustangs."/>
    <n v="150000"/>
    <n v="171253"/>
    <x v="0"/>
    <s v="US"/>
    <s v="USD"/>
    <n v="1359743139"/>
    <n v="1355855139"/>
    <b v="0"/>
    <n v="1062"/>
    <b v="1"/>
    <s v="film &amp; video/documentary"/>
    <n v="1.1416866666666667"/>
    <x v="313"/>
    <x v="0"/>
    <s v="documentary"/>
    <x v="371"/>
    <d v="1987-03-28T02:34:16"/>
  </r>
  <r>
    <n v="372"/>
    <s v="Wild Equus"/>
    <s v="A short documentary exploring the uses of 'Natural Horsemanship' across Europe"/>
    <n v="300"/>
    <n v="376"/>
    <x v="0"/>
    <s v="GB"/>
    <s v="GBP"/>
    <n v="1459872000"/>
    <n v="1456408244"/>
    <b v="0"/>
    <n v="9"/>
    <b v="1"/>
    <s v="film &amp; video/documentary"/>
    <n v="1.2533333333333334"/>
    <x v="314"/>
    <x v="0"/>
    <s v="documentary"/>
    <x v="372"/>
    <d v="1988-07-03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x v="315"/>
    <x v="0"/>
    <s v="documentary"/>
    <x v="373"/>
    <d v="1987-01-07T23:09:19"/>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x v="316"/>
    <x v="0"/>
    <s v="documentary"/>
    <x v="374"/>
    <d v="1986-09-07T13:20:12"/>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x v="317"/>
    <x v="0"/>
    <s v="documentary"/>
    <x v="375"/>
    <d v="1987-09-01T06:55:12"/>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x v="318"/>
    <x v="0"/>
    <s v="documentary"/>
    <x v="376"/>
    <d v="1988-08-29T09:08:4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x v="319"/>
    <x v="0"/>
    <s v="documentary"/>
    <x v="377"/>
    <d v="1988-05-07T07:36:24"/>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x v="320"/>
    <x v="0"/>
    <s v="documentary"/>
    <x v="378"/>
    <d v="1988-06-05T09:32:4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x v="321"/>
    <x v="0"/>
    <s v="documentary"/>
    <x v="379"/>
    <d v="1986-12-08T11:24:2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x v="322"/>
    <x v="0"/>
    <s v="documentary"/>
    <x v="380"/>
    <d v="1988-06-04T11:42:37"/>
  </r>
  <r>
    <n v="381"/>
    <s v="Clearwater"/>
    <s v="Set in the ancient waters of the Puget Sound, Clearwater is a universal story about the need to adapt to change."/>
    <n v="25000"/>
    <n v="26182.5"/>
    <x v="0"/>
    <s v="US"/>
    <s v="USD"/>
    <n v="1343624400"/>
    <n v="1340642717"/>
    <b v="0"/>
    <n v="251"/>
    <b v="1"/>
    <s v="film &amp; video/documentary"/>
    <n v="1.0472999999999999"/>
    <x v="323"/>
    <x v="0"/>
    <s v="documentary"/>
    <x v="381"/>
    <d v="1987-01-12T11:36: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x v="324"/>
    <x v="0"/>
    <s v="documentary"/>
    <x v="382"/>
    <d v="1987-01-27T21:12: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x v="325"/>
    <x v="0"/>
    <s v="documentary"/>
    <x v="383"/>
    <d v="1987-10-02T15:31:4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x v="326"/>
    <x v="0"/>
    <s v="documentary"/>
    <x v="384"/>
    <d v="1988-01-03T17:06:19"/>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x v="327"/>
    <x v="0"/>
    <s v="documentary"/>
    <x v="385"/>
    <d v="1987-12-16T06:00:4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x v="328"/>
    <x v="0"/>
    <s v="documentary"/>
    <x v="386"/>
    <d v="1988-03-30T04:19:5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x v="329"/>
    <x v="0"/>
    <s v="documentary"/>
    <x v="387"/>
    <d v="1988-03-31T21:36: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x v="330"/>
    <x v="0"/>
    <s v="documentary"/>
    <x v="388"/>
    <d v="1988-08-18T00:43:5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x v="331"/>
    <x v="0"/>
    <s v="documentary"/>
    <x v="389"/>
    <d v="1987-09-03T18:47:36"/>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x v="84"/>
    <x v="0"/>
    <s v="documentary"/>
    <x v="390"/>
    <d v="1988-02-21T05:09:09"/>
  </r>
  <r>
    <n v="391"/>
    <s v="Science, Sex and the Ladies"/>
    <s v="Too many women feel confused about their orgasm and shame about their desire. This movie aims to change that."/>
    <n v="20000"/>
    <n v="20122"/>
    <x v="0"/>
    <s v="US"/>
    <s v="USD"/>
    <n v="1324169940"/>
    <n v="1321578051"/>
    <b v="0"/>
    <n v="193"/>
    <b v="1"/>
    <s v="film &amp; video/documentary"/>
    <n v="1.0061"/>
    <x v="332"/>
    <x v="0"/>
    <s v="documentary"/>
    <x v="391"/>
    <d v="1986-10-14T09:59:3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x v="333"/>
    <x v="0"/>
    <s v="documentary"/>
    <x v="392"/>
    <d v="1986-09-04T01:12:00"/>
  </r>
  <r>
    <n v="393"/>
    <s v="THE PENGUIN COUNTERS Documentary Film"/>
    <s v="This is a story thatâ€™s never been told, about tackling climate change one penguin at a timeâ€¦"/>
    <n v="50000"/>
    <n v="55223"/>
    <x v="0"/>
    <s v="US"/>
    <s v="USD"/>
    <n v="1381424452"/>
    <n v="1378746052"/>
    <b v="0"/>
    <n v="351"/>
    <b v="1"/>
    <s v="film &amp; video/documentary"/>
    <n v="1.10446"/>
    <x v="334"/>
    <x v="0"/>
    <s v="documentary"/>
    <x v="393"/>
    <d v="1987-07-06T11:36:2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x v="335"/>
    <x v="0"/>
    <s v="documentary"/>
    <x v="394"/>
    <d v="1988-07-08T12:15:13"/>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x v="336"/>
    <x v="0"/>
    <s v="documentary"/>
    <x v="395"/>
    <d v="1986-12-06T03:48:48"/>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x v="337"/>
    <x v="0"/>
    <s v="documentary"/>
    <x v="396"/>
    <d v="1987-01-03T10:13:22"/>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x v="338"/>
    <x v="0"/>
    <s v="documentary"/>
    <x v="397"/>
    <d v="1986-04-08T06:17:36"/>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x v="339"/>
    <x v="0"/>
    <s v="documentary"/>
    <x v="398"/>
    <d v="1988-02-17T22:00:5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x v="340"/>
    <x v="0"/>
    <s v="documentary"/>
    <x v="399"/>
    <d v="1988-10-12T19:12: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x v="341"/>
    <x v="0"/>
    <s v="documentary"/>
    <x v="400"/>
    <d v="1987-10-01T20:36: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x v="342"/>
    <x v="0"/>
    <s v="documentary"/>
    <x v="401"/>
    <d v="1986-08-22T12:53:08"/>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x v="343"/>
    <x v="0"/>
    <s v="documentary"/>
    <x v="402"/>
    <d v="1988-05-03T19:58:47"/>
  </r>
  <r>
    <n v="403"/>
    <s v="MONDO BANANA"/>
    <s v="A documentary adventure about bananas - and people. Your round-trip ticket into the heart of banana-cultures!!"/>
    <n v="5000"/>
    <n v="5263"/>
    <x v="0"/>
    <s v="US"/>
    <s v="USD"/>
    <n v="1312960080"/>
    <n v="1308900441"/>
    <b v="0"/>
    <n v="70"/>
    <b v="1"/>
    <s v="film &amp; video/documentary"/>
    <n v="1.0526"/>
    <x v="344"/>
    <x v="0"/>
    <s v="documentary"/>
    <x v="403"/>
    <d v="1986-08-23T12:27:12"/>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x v="345"/>
    <x v="0"/>
    <s v="documentary"/>
    <x v="404"/>
    <d v="1987-08-22T18:49:36"/>
  </r>
  <r>
    <n v="405"/>
    <s v="The Healing Effect Movie"/>
    <s v="Come, join our movie movement.  A new documentary about the healing power of food."/>
    <n v="2820"/>
    <n v="3036"/>
    <x v="0"/>
    <s v="US"/>
    <s v="USD"/>
    <n v="1394071339"/>
    <n v="1391479339"/>
    <b v="0"/>
    <n v="55"/>
    <b v="1"/>
    <s v="film &amp; video/documentary"/>
    <n v="1.0765957446808512"/>
    <x v="346"/>
    <x v="0"/>
    <s v="documentary"/>
    <x v="405"/>
    <d v="1987-09-03T00:48:56"/>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x v="347"/>
    <x v="0"/>
    <s v="documentary"/>
    <x v="406"/>
    <d v="1986-07-17T07:11:36"/>
  </r>
  <r>
    <n v="407"/>
    <s v="Haymarket Documentary"/>
    <s v="The story of the 1886 Haymarket Riot explored through the history of the Haymarket Police Memorial Statue."/>
    <n v="2000"/>
    <n v="2031"/>
    <x v="0"/>
    <s v="US"/>
    <s v="USD"/>
    <n v="1321739650"/>
    <n v="1316552050"/>
    <b v="0"/>
    <n v="22"/>
    <b v="1"/>
    <s v="film &amp; video/documentary"/>
    <n v="1.0155000000000001"/>
    <x v="348"/>
    <x v="0"/>
    <s v="documentary"/>
    <x v="407"/>
    <d v="1986-10-03T03:57:4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x v="349"/>
    <x v="0"/>
    <s v="documentary"/>
    <x v="408"/>
    <d v="1987-07-16T21:51:56"/>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x v="350"/>
    <x v="0"/>
    <s v="documentary"/>
    <x v="409"/>
    <d v="1988-08-15T22:40:58"/>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x v="351"/>
    <x v="0"/>
    <s v="documentary"/>
    <x v="410"/>
    <d v="1988-03-08T23:49:19"/>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x v="352"/>
    <x v="0"/>
    <s v="documentary"/>
    <x v="411"/>
    <d v="1987-08-04T11:36: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x v="353"/>
    <x v="0"/>
    <s v="documentary"/>
    <x v="412"/>
    <d v="1987-01-10T16:43:51"/>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x v="354"/>
    <x v="0"/>
    <s v="documentary"/>
    <x v="413"/>
    <d v="1987-01-08T08:25:2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x v="355"/>
    <x v="0"/>
    <s v="documentary"/>
    <x v="414"/>
    <d v="1987-07-07T00:36:26"/>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x v="356"/>
    <x v="0"/>
    <s v="documentary"/>
    <x v="415"/>
    <d v="1987-12-02T04:48: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x v="357"/>
    <x v="0"/>
    <s v="documentary"/>
    <x v="416"/>
    <d v="1987-08-23T18:12:12"/>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x v="358"/>
    <x v="0"/>
    <s v="documentary"/>
    <x v="417"/>
    <d v="1987-04-23T06:37:12"/>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x v="359"/>
    <x v="0"/>
    <s v="documentary"/>
    <x v="418"/>
    <d v="1988-03-22T17:06:39"/>
  </r>
  <r>
    <n v="419"/>
    <s v="BEYOND LOCAL"/>
    <s v="Beyond Local is a personal journey through an art-centric and musically talented community that fosters creativity."/>
    <n v="8000"/>
    <n v="8035"/>
    <x v="0"/>
    <s v="US"/>
    <s v="USD"/>
    <n v="1372536787"/>
    <n v="1367352787"/>
    <b v="0"/>
    <n v="73"/>
    <b v="1"/>
    <s v="film &amp; video/documentary"/>
    <n v="1.004375"/>
    <x v="360"/>
    <x v="0"/>
    <s v="documentary"/>
    <x v="419"/>
    <d v="1987-05-26T08:05:15"/>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x v="361"/>
    <x v="0"/>
    <s v="animation"/>
    <x v="420"/>
    <d v="1987-09-06T06:40:1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x v="362"/>
    <x v="0"/>
    <s v="animation"/>
    <x v="421"/>
    <d v="1988-04-03T09:31:02"/>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x v="363"/>
    <x v="0"/>
    <s v="animation"/>
    <x v="422"/>
    <d v="1987-11-17T16:53:59"/>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x v="364"/>
    <x v="0"/>
    <s v="animation"/>
    <x v="423"/>
    <d v="1987-05-16T18:29:3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x v="365"/>
    <x v="0"/>
    <s v="animation"/>
    <x v="424"/>
    <d v="1986-11-23T03:12:40"/>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x v="366"/>
    <x v="0"/>
    <s v="animation"/>
    <x v="425"/>
    <d v="1988-05-12T18:16:02"/>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x v="367"/>
    <x v="0"/>
    <s v="animation"/>
    <x v="426"/>
    <d v="1988-06-19T16:26:0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x v="121"/>
    <x v="0"/>
    <s v="animation"/>
    <x v="427"/>
    <d v="1988-04-28T07:35:36"/>
  </r>
  <r>
    <n v="428"/>
    <s v="Little Clay Bible - Zacchaeus"/>
    <s v="Fresh, fun, entertaining Bible stories on YouTube, stop-motion style."/>
    <n v="12000"/>
    <n v="676"/>
    <x v="2"/>
    <s v="US"/>
    <s v="USD"/>
    <n v="1402956000"/>
    <n v="1400523845"/>
    <b v="0"/>
    <n v="13"/>
    <b v="0"/>
    <s v="film &amp; video/animation"/>
    <n v="5.6333333333333332E-2"/>
    <x v="368"/>
    <x v="0"/>
    <s v="animation"/>
    <x v="428"/>
    <d v="1987-10-14T04: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x v="121"/>
    <x v="0"/>
    <s v="animation"/>
    <x v="429"/>
    <d v="1985-12-18T01:59:36"/>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x v="369"/>
    <x v="0"/>
    <s v="animation"/>
    <x v="430"/>
    <d v="1987-06-24T15:25:4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x v="370"/>
    <x v="0"/>
    <s v="animation"/>
    <x v="431"/>
    <d v="1988-08-09T03:33:5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x v="371"/>
    <x v="0"/>
    <s v="animation"/>
    <x v="432"/>
    <d v="1988-04-27T21:22: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x v="121"/>
    <x v="0"/>
    <s v="animation"/>
    <x v="433"/>
    <d v="1988-04-23T20:26:49"/>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x v="372"/>
    <x v="0"/>
    <s v="animation"/>
    <x v="434"/>
    <d v="1987-07-27T08:24:4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x v="120"/>
    <x v="0"/>
    <s v="animation"/>
    <x v="435"/>
    <d v="1987-06-25T16:46:32"/>
  </r>
  <r>
    <n v="436"/>
    <s v="Blinky"/>
    <s v="Blinky is the story of a naÃ¯ve simpleton who suddenly finds himself struggling to adapt to changes within his environment."/>
    <n v="1000"/>
    <n v="0"/>
    <x v="2"/>
    <s v="US"/>
    <s v="USD"/>
    <n v="1375260113"/>
    <n v="1372668113"/>
    <b v="0"/>
    <n v="0"/>
    <b v="0"/>
    <s v="film &amp; video/animation"/>
    <n v="0"/>
    <x v="121"/>
    <x v="0"/>
    <s v="animation"/>
    <x v="436"/>
    <d v="1987-06-07T22:40:45"/>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x v="121"/>
    <x v="0"/>
    <s v="animation"/>
    <x v="437"/>
    <d v="1988-09-15T22:15:30"/>
  </r>
  <r>
    <n v="438"/>
    <s v="In Game: The Animated Series"/>
    <s v="As Smyton pushes himself to become respected, he unlocks secrets about himself and the world around him."/>
    <n v="20000"/>
    <n v="1876"/>
    <x v="2"/>
    <s v="US"/>
    <s v="USD"/>
    <n v="1447830958"/>
    <n v="1445235358"/>
    <b v="0"/>
    <n v="11"/>
    <b v="0"/>
    <s v="film &amp; video/animation"/>
    <n v="9.3799999999999994E-2"/>
    <x v="373"/>
    <x v="0"/>
    <s v="animation"/>
    <x v="438"/>
    <d v="1988-05-08T22:06:23"/>
  </r>
  <r>
    <n v="439"/>
    <s v="Starting a cartoon series"/>
    <s v="Hi everyone, I'm trying to begin a cartoon series. It's a show about space bounty hunters and their adventures as they travel around."/>
    <n v="450"/>
    <n v="0"/>
    <x v="2"/>
    <s v="US"/>
    <s v="USD"/>
    <n v="1413569818"/>
    <n v="1412705818"/>
    <b v="0"/>
    <n v="0"/>
    <b v="0"/>
    <s v="film &amp; video/animation"/>
    <n v="0"/>
    <x v="121"/>
    <x v="0"/>
    <s v="animation"/>
    <x v="439"/>
    <d v="1987-12-02T07:18:47"/>
  </r>
  <r>
    <n v="440"/>
    <s v="Consumed"/>
    <s v="A stop-motion animation made by a one girl team, with a camera, creativity, and a lot of determination."/>
    <n v="5000"/>
    <n v="5"/>
    <x v="2"/>
    <s v="US"/>
    <s v="USD"/>
    <n v="1458859153"/>
    <n v="1456270753"/>
    <b v="0"/>
    <n v="1"/>
    <b v="0"/>
    <s v="film &amp; video/animation"/>
    <n v="1E-3"/>
    <x v="144"/>
    <x v="0"/>
    <s v="animation"/>
    <x v="440"/>
    <d v="1988-06-28T23:27:41"/>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x v="121"/>
    <x v="0"/>
    <s v="animation"/>
    <x v="441"/>
    <d v="1987-07-15T17:13:18"/>
  </r>
  <r>
    <n v="442"/>
    <s v="The Paranormal Idiot"/>
    <s v="Doomsday is here"/>
    <n v="17000"/>
    <n v="6691"/>
    <x v="2"/>
    <s v="US"/>
    <s v="USD"/>
    <n v="1424380783"/>
    <n v="1421788783"/>
    <b v="0"/>
    <n v="17"/>
    <b v="0"/>
    <s v="film &amp; video/animation"/>
    <n v="0.39358823529411763"/>
    <x v="374"/>
    <x v="0"/>
    <s v="animation"/>
    <x v="442"/>
    <d v="1988-01-21T08:31:53"/>
  </r>
  <r>
    <n v="443"/>
    <s v="Bad Teddy Studios"/>
    <s v="We love cartoons!! We want to make more but it costs money to so. Be apart of your daily dose of WTF!?! Pledge now!!"/>
    <n v="10000"/>
    <n v="10"/>
    <x v="2"/>
    <s v="CA"/>
    <s v="CAD"/>
    <n v="1391991701"/>
    <n v="1389399701"/>
    <b v="0"/>
    <n v="2"/>
    <b v="0"/>
    <s v="film &amp; video/animation"/>
    <n v="1E-3"/>
    <x v="144"/>
    <x v="0"/>
    <s v="animation"/>
    <x v="443"/>
    <d v="1987-08-24T09:44:40"/>
  </r>
  <r>
    <n v="444"/>
    <s v="Discovering the Other Woman"/>
    <s v="An upcoming animated web sitcom series centered around dealing with life, love, and relationships."/>
    <n v="1000"/>
    <n v="50"/>
    <x v="2"/>
    <s v="US"/>
    <s v="USD"/>
    <n v="1329342361"/>
    <n v="1324158361"/>
    <b v="0"/>
    <n v="1"/>
    <b v="0"/>
    <s v="film &amp; video/animation"/>
    <n v="0.05"/>
    <x v="73"/>
    <x v="0"/>
    <s v="animation"/>
    <x v="444"/>
    <d v="1986-11-07T08:42:2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x v="120"/>
    <x v="0"/>
    <s v="animation"/>
    <x v="445"/>
    <d v="1988-02-26T12:49:1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x v="375"/>
    <x v="0"/>
    <s v="animation"/>
    <x v="446"/>
    <d v="1988-01-26T05:36:08"/>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x v="144"/>
    <x v="0"/>
    <s v="animation"/>
    <x v="447"/>
    <d v="1987-04-17T00:07:45"/>
  </r>
  <r>
    <n v="448"/>
    <s v="The Last Mice"/>
    <s v="Max is a pessimistic mouse, always fantasizing about the end of the world. In The Last Mice, Max's fantasy becomes a real nightmare."/>
    <n v="2500"/>
    <n v="82.01"/>
    <x v="2"/>
    <s v="US"/>
    <s v="USD"/>
    <n v="1400091095"/>
    <n v="1398363095"/>
    <b v="0"/>
    <n v="4"/>
    <b v="0"/>
    <s v="film &amp; video/animation"/>
    <n v="3.2804E-2"/>
    <x v="376"/>
    <x v="0"/>
    <s v="animation"/>
    <x v="448"/>
    <d v="1987-09-30T21:40:3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x v="377"/>
    <x v="0"/>
    <s v="animation"/>
    <x v="449"/>
    <d v="1987-07-09T05:27:14"/>
  </r>
  <r>
    <n v="450"/>
    <s v="DreamAfrica"/>
    <s v="Why do the moon and stars receive their light from the sun? Africa has a story to tell. Ananse and Kweku appear in this great folktale."/>
    <n v="50000"/>
    <n v="396"/>
    <x v="2"/>
    <s v="US"/>
    <s v="USD"/>
    <n v="1392417800"/>
    <n v="1389825800"/>
    <b v="0"/>
    <n v="7"/>
    <b v="0"/>
    <s v="film &amp; video/animation"/>
    <n v="7.92E-3"/>
    <x v="378"/>
    <x v="0"/>
    <s v="animation"/>
    <x v="450"/>
    <d v="1987-08-26T09:05:20"/>
  </r>
  <r>
    <n v="451"/>
    <s v="The Gangbangers"/>
    <s v="This comedy follows two devils who discover a magical boombox to become musicians after an 80s rapture enchants earth with fairy-tales."/>
    <n v="20000"/>
    <n v="0"/>
    <x v="2"/>
    <s v="US"/>
    <s v="USD"/>
    <n v="1390669791"/>
    <n v="1388077791"/>
    <b v="0"/>
    <n v="0"/>
    <b v="0"/>
    <s v="film &amp; video/animation"/>
    <n v="0"/>
    <x v="121"/>
    <x v="0"/>
    <s v="animation"/>
    <x v="451"/>
    <d v="1987-08-18T06:51:56"/>
  </r>
  <r>
    <n v="452"/>
    <s v="Lost in the Shadows"/>
    <s v="A man must find his way out of the depths of the shadows by using the aid of a little girl."/>
    <n v="750"/>
    <n v="480"/>
    <x v="2"/>
    <s v="US"/>
    <s v="USD"/>
    <n v="1431536015"/>
    <n v="1428944015"/>
    <b v="0"/>
    <n v="12"/>
    <b v="0"/>
    <s v="film &amp; video/animation"/>
    <n v="0.64"/>
    <x v="379"/>
    <x v="0"/>
    <s v="animation"/>
    <x v="452"/>
    <d v="1988-02-23T11:33:26"/>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x v="31"/>
    <x v="0"/>
    <s v="animation"/>
    <x v="453"/>
    <d v="1988-01-21T07:55:12"/>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x v="380"/>
    <x v="0"/>
    <s v="animation"/>
    <x v="454"/>
    <d v="1987-12-18T05:17:36"/>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x v="381"/>
    <x v="0"/>
    <s v="animation"/>
    <x v="455"/>
    <d v="1986-12-01T19:24:24"/>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x v="382"/>
    <x v="0"/>
    <s v="animation"/>
    <x v="456"/>
    <d v="1987-07-11T01:35:3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x v="121"/>
    <x v="0"/>
    <s v="animation"/>
    <x v="457"/>
    <d v="1987-11-07T12:10:05"/>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x v="383"/>
    <x v="0"/>
    <s v="animation"/>
    <x v="458"/>
    <d v="1987-05-07T21:07:0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x v="384"/>
    <x v="0"/>
    <s v="animation"/>
    <x v="459"/>
    <d v="1986-09-30T16:08:51"/>
  </r>
  <r>
    <n v="460"/>
    <s v="Darwin's Kiss"/>
    <s v="An animated web series about biological evolution gone haywire."/>
    <n v="8500"/>
    <n v="25"/>
    <x v="2"/>
    <s v="US"/>
    <s v="USD"/>
    <n v="1401595200"/>
    <n v="1398862875"/>
    <b v="0"/>
    <n v="2"/>
    <b v="0"/>
    <s v="film &amp; video/animation"/>
    <n v="2.9411764705882353E-3"/>
    <x v="385"/>
    <x v="0"/>
    <s v="animation"/>
    <x v="460"/>
    <d v="1987-10-07T20:48: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x v="121"/>
    <x v="0"/>
    <s v="animation"/>
    <x v="461"/>
    <d v="1987-05-15T12:55:47"/>
  </r>
  <r>
    <n v="462"/>
    <s v="THE FORGOTTEN LAND"/>
    <s v="A prince who becomes a slave, suffers of amnesia far away from his land. Slowly he recovers memory and returns where all started."/>
    <n v="100000"/>
    <n v="0"/>
    <x v="2"/>
    <s v="US"/>
    <s v="USD"/>
    <n v="1312945341"/>
    <n v="1307761341"/>
    <b v="0"/>
    <n v="0"/>
    <b v="0"/>
    <s v="film &amp; video/animation"/>
    <n v="0"/>
    <x v="121"/>
    <x v="0"/>
    <s v="animation"/>
    <x v="462"/>
    <d v="1986-08-23T10:48:56"/>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x v="386"/>
    <x v="0"/>
    <s v="animation"/>
    <x v="463"/>
    <d v="1986-09-10T16:25:01"/>
  </r>
  <r>
    <n v="464"/>
    <s v="PokÃ©Movie - A PokÃ©monâ„¢ school project"/>
    <s v="We are three students that want to make a short PokÃ©mon movie as a school project!"/>
    <n v="1010"/>
    <n v="1"/>
    <x v="2"/>
    <s v="DE"/>
    <s v="EUR"/>
    <n v="1463602935"/>
    <n v="1461874935"/>
    <b v="0"/>
    <n v="1"/>
    <b v="0"/>
    <s v="film &amp; video/animation"/>
    <n v="9.9009900990099011E-4"/>
    <x v="120"/>
    <x v="0"/>
    <s v="animation"/>
    <x v="464"/>
    <d v="1988-07-20T22:32:54"/>
  </r>
  <r>
    <n v="465"/>
    <s v="&quot;Amp&quot; A Story About a Robot"/>
    <s v="&quot;Amp&quot; is a short film about a robot with needs."/>
    <n v="512"/>
    <n v="138"/>
    <x v="2"/>
    <s v="US"/>
    <s v="USD"/>
    <n v="1403837574"/>
    <n v="1402455174"/>
    <b v="0"/>
    <n v="8"/>
    <b v="0"/>
    <s v="film &amp; video/animation"/>
    <n v="0.26953125"/>
    <x v="387"/>
    <x v="0"/>
    <s v="animation"/>
    <x v="465"/>
    <d v="1987-10-18T05:57:1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x v="388"/>
    <x v="0"/>
    <s v="animation"/>
    <x v="466"/>
    <d v="1987-01-28T09:03:0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x v="389"/>
    <x v="0"/>
    <s v="animation"/>
    <x v="467"/>
    <d v="1987-02-05T16:07:3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x v="121"/>
    <x v="0"/>
    <s v="animation"/>
    <x v="468"/>
    <d v="1987-01-04T20:44:26"/>
  </r>
  <r>
    <n v="469"/>
    <s v="Dreamland PERSONALISED Animated Shorts Film"/>
    <s v="Create a personalised animation film using your child's name and photo."/>
    <n v="6000"/>
    <n v="0"/>
    <x v="2"/>
    <s v="GB"/>
    <s v="GBP"/>
    <n v="1409960724"/>
    <n v="1404776724"/>
    <b v="0"/>
    <n v="0"/>
    <b v="0"/>
    <s v="film &amp; video/animation"/>
    <n v="0"/>
    <x v="121"/>
    <x v="0"/>
    <s v="animation"/>
    <x v="469"/>
    <d v="1987-11-15T14:18:1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x v="157"/>
    <x v="0"/>
    <s v="animation"/>
    <x v="470"/>
    <d v="1987-08-14T11:12: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x v="390"/>
    <x v="0"/>
    <s v="animation"/>
    <x v="471"/>
    <d v="1987-09-20T20:55:52"/>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x v="391"/>
    <x v="0"/>
    <s v="animation"/>
    <x v="472"/>
    <d v="1987-11-10T08:51:27"/>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x v="392"/>
    <x v="0"/>
    <s v="animation"/>
    <x v="473"/>
    <d v="1987-11-20T06:42:08"/>
  </r>
  <r>
    <n v="474"/>
    <s v="TAO Mr. Fantastic!!"/>
    <s v="Time travel the light Mr. Fantastic!  Spin the dimensions toward other continuums and worlds.  Hold onto your panties."/>
    <n v="3300"/>
    <n v="1"/>
    <x v="2"/>
    <s v="US"/>
    <s v="USD"/>
    <n v="1487318029"/>
    <n v="1484726029"/>
    <b v="0"/>
    <n v="1"/>
    <b v="0"/>
    <s v="film &amp; video/animation"/>
    <n v="3.0303030303030303E-4"/>
    <x v="120"/>
    <x v="0"/>
    <s v="animation"/>
    <x v="474"/>
    <d v="1988-11-07T17:33:32"/>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x v="121"/>
    <x v="0"/>
    <s v="animation"/>
    <x v="475"/>
    <d v="1988-02-20T10:25:37"/>
  </r>
  <r>
    <n v="476"/>
    <s v="Sight Word Music Videos"/>
    <s v="Animated Music Videos that teach kids how to read."/>
    <n v="220000"/>
    <n v="4906.59"/>
    <x v="2"/>
    <s v="US"/>
    <s v="USD"/>
    <n v="1401767940"/>
    <n v="1398727441"/>
    <b v="0"/>
    <n v="124"/>
    <b v="0"/>
    <s v="film &amp; video/animation"/>
    <n v="2.2302681818181819E-2"/>
    <x v="393"/>
    <x v="0"/>
    <s v="animation"/>
    <x v="476"/>
    <d v="1987-10-08T15:59:36"/>
  </r>
  <r>
    <n v="477"/>
    <s v="Hymn of Unity"/>
    <s v="A Comedy-drama animation revolving around a man who finds a problematic pair of headphones that literally take over his whole life."/>
    <n v="1500"/>
    <n v="0"/>
    <x v="2"/>
    <s v="US"/>
    <s v="USD"/>
    <n v="1337371334"/>
    <n v="1332187334"/>
    <b v="0"/>
    <n v="0"/>
    <b v="0"/>
    <s v="film &amp; video/animation"/>
    <n v="0"/>
    <x v="121"/>
    <x v="0"/>
    <s v="animation"/>
    <x v="477"/>
    <d v="1986-12-14T12:48:5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x v="121"/>
    <x v="0"/>
    <s v="animation"/>
    <x v="478"/>
    <d v="1988-02-06T17:56:44"/>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x v="394"/>
    <x v="0"/>
    <s v="animation"/>
    <x v="479"/>
    <d v="1987-12-16T04:18:54"/>
  </r>
  <r>
    <n v="480"/>
    <s v="The CafÃ©"/>
    <s v="To court his muse, an artist must first outsmart her dog.  A short animated film collaboration by Dana and Terrence Masson."/>
    <n v="40000"/>
    <n v="7764"/>
    <x v="2"/>
    <s v="US"/>
    <s v="USD"/>
    <n v="1376049615"/>
    <n v="1373457615"/>
    <b v="0"/>
    <n v="140"/>
    <b v="0"/>
    <s v="film &amp; video/animation"/>
    <n v="0.19409999999999999"/>
    <x v="395"/>
    <x v="0"/>
    <s v="animation"/>
    <x v="480"/>
    <d v="1987-06-11T14:24:06"/>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x v="396"/>
    <x v="0"/>
    <s v="animation"/>
    <x v="481"/>
    <d v="1987-02-10T11:15:16"/>
  </r>
  <r>
    <n v="482"/>
    <s v="Animated Stand-up Routines Shenanigans"/>
    <s v="Help me quit my day job and also create animated Stand-up routines from local up and coming comedians."/>
    <n v="10000"/>
    <n v="10"/>
    <x v="2"/>
    <s v="US"/>
    <s v="USD"/>
    <n v="1460644440"/>
    <n v="1458336690"/>
    <b v="0"/>
    <n v="1"/>
    <b v="0"/>
    <s v="film &amp; video/animation"/>
    <n v="1E-3"/>
    <x v="119"/>
    <x v="0"/>
    <s v="animation"/>
    <x v="482"/>
    <d v="1988-07-07T05:49:36"/>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x v="397"/>
    <x v="0"/>
    <s v="animation"/>
    <x v="483"/>
    <d v="1987-03-26T16:17:49"/>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x v="398"/>
    <x v="0"/>
    <s v="animation"/>
    <x v="484"/>
    <d v="1988-05-03T23:49:09"/>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x v="399"/>
    <x v="0"/>
    <s v="animation"/>
    <x v="485"/>
    <d v="1987-05-09T00:03:2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x v="73"/>
    <x v="0"/>
    <s v="animation"/>
    <x v="486"/>
    <d v="1987-10-08T04:14:5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x v="121"/>
    <x v="0"/>
    <s v="animation"/>
    <x v="487"/>
    <d v="1988-10-17T06:06:38"/>
  </r>
  <r>
    <n v="488"/>
    <s v="City Animals independent cartoon series"/>
    <s v="When humans left the earth, the animals took over the city. What could go wrong? Well...everything!"/>
    <n v="12000"/>
    <n v="0"/>
    <x v="2"/>
    <s v="US"/>
    <s v="USD"/>
    <n v="1483924700"/>
    <n v="1481332700"/>
    <b v="0"/>
    <n v="0"/>
    <b v="0"/>
    <s v="film &amp; video/animation"/>
    <n v="0"/>
    <x v="121"/>
    <x v="0"/>
    <s v="animation"/>
    <x v="488"/>
    <d v="1988-10-23T00:31: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x v="400"/>
    <x v="0"/>
    <s v="animation"/>
    <x v="489"/>
    <d v="1986-10-21T19:01:12"/>
  </r>
  <r>
    <n v="490"/>
    <s v="PROJECT IS CANCELLED"/>
    <s v="Cancelled"/>
    <n v="1000"/>
    <n v="0"/>
    <x v="2"/>
    <s v="US"/>
    <s v="USD"/>
    <n v="1345677285"/>
    <n v="1343085285"/>
    <b v="0"/>
    <n v="0"/>
    <b v="0"/>
    <s v="film &amp; video/animation"/>
    <n v="0"/>
    <x v="121"/>
    <x v="0"/>
    <s v="animation"/>
    <x v="490"/>
    <d v="1987-01-21T23:41:54"/>
  </r>
  <r>
    <n v="491"/>
    <s v="Guess What? Gus"/>
    <s v="&quot;Guess What? Gus&quot; is a magical animated comedy that follow a new kid who playful antics for attention make the news."/>
    <n v="10000"/>
    <n v="0"/>
    <x v="2"/>
    <s v="US"/>
    <s v="USD"/>
    <n v="1453937699"/>
    <n v="1451345699"/>
    <b v="0"/>
    <n v="0"/>
    <b v="0"/>
    <s v="film &amp; video/animation"/>
    <n v="0"/>
    <x v="121"/>
    <x v="0"/>
    <s v="animation"/>
    <x v="491"/>
    <d v="1988-06-06T04:38:0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x v="121"/>
    <x v="0"/>
    <s v="animation"/>
    <x v="492"/>
    <d v="1988-09-17T19:32:12"/>
  </r>
  <r>
    <n v="493"/>
    <s v="Joc Barrera The Chupacabra Hunter"/>
    <s v="The Chupacabra is not a myth and one man is on a mission to prove its existence no matter what, his name is Joc Barrera."/>
    <n v="30000"/>
    <n v="0"/>
    <x v="2"/>
    <s v="GB"/>
    <s v="GBP"/>
    <n v="1432142738"/>
    <n v="1429550738"/>
    <b v="0"/>
    <n v="0"/>
    <b v="0"/>
    <s v="film &amp; video/animation"/>
    <n v="0"/>
    <x v="121"/>
    <x v="0"/>
    <s v="animation"/>
    <x v="493"/>
    <d v="1988-02-26T06:58:15"/>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x v="401"/>
    <x v="0"/>
    <s v="animation"/>
    <x v="494"/>
    <d v="1987-10-20T15:36:00"/>
  </r>
  <r>
    <n v="495"/>
    <s v="Average Heroes pilot"/>
    <s v="two friends set out to conquer and reach the level cap of the quest watch, how will they do it when they're 2 teenage idiots"/>
    <n v="7000"/>
    <n v="0"/>
    <x v="2"/>
    <s v="US"/>
    <s v="USD"/>
    <n v="1437076305"/>
    <n v="1434484305"/>
    <b v="0"/>
    <n v="0"/>
    <b v="0"/>
    <s v="film &amp; video/animation"/>
    <n v="0"/>
    <x v="121"/>
    <x v="0"/>
    <s v="animation"/>
    <x v="495"/>
    <d v="1988-03-20T03:08:42"/>
  </r>
  <r>
    <n v="496"/>
    <s v="Airships and Anatasia: The Movie"/>
    <s v="The movie is about the adventures of Ethan, Danna, The mysterious inventor and more."/>
    <n v="60000"/>
    <n v="1"/>
    <x v="2"/>
    <s v="US"/>
    <s v="USD"/>
    <n v="1392070874"/>
    <n v="1386886874"/>
    <b v="0"/>
    <n v="1"/>
    <b v="0"/>
    <s v="film &amp; video/animation"/>
    <n v="1.6666666666666667E-5"/>
    <x v="120"/>
    <x v="0"/>
    <s v="animation"/>
    <x v="496"/>
    <d v="1987-08-24T18:32:30"/>
  </r>
  <r>
    <n v="497"/>
    <s v="Galaxy Probe Kids"/>
    <s v="live-action/animated series pilot."/>
    <n v="4480"/>
    <n v="30"/>
    <x v="2"/>
    <s v="US"/>
    <s v="USD"/>
    <n v="1419483600"/>
    <n v="1414889665"/>
    <b v="0"/>
    <n v="3"/>
    <b v="0"/>
    <s v="film &amp; video/animation"/>
    <n v="6.6964285714285711E-3"/>
    <x v="119"/>
    <x v="0"/>
    <s v="animation"/>
    <x v="497"/>
    <d v="1987-12-29T16:24: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x v="402"/>
    <x v="0"/>
    <s v="animation"/>
    <x v="498"/>
    <d v="1986-10-16T16:55: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x v="403"/>
    <x v="0"/>
    <s v="animation"/>
    <x v="499"/>
    <d v="1985-11-29T22:47:36"/>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x v="404"/>
    <x v="0"/>
    <s v="animation"/>
    <x v="500"/>
    <d v="1986-02-21T04:06:24"/>
  </r>
  <r>
    <n v="501"/>
    <s v="World War 4"/>
    <s v="Based on the invention portfolio of a patented inventor World War Four is a look into the future of warfare and humanity as a whole"/>
    <n v="10000"/>
    <n v="0"/>
    <x v="2"/>
    <s v="US"/>
    <s v="USD"/>
    <n v="1310189851"/>
    <n v="1307597851"/>
    <b v="0"/>
    <n v="0"/>
    <b v="0"/>
    <s v="film &amp; video/animation"/>
    <n v="0"/>
    <x v="121"/>
    <x v="0"/>
    <s v="animation"/>
    <x v="501"/>
    <d v="1986-08-10T16:39:0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x v="405"/>
    <x v="0"/>
    <s v="animation"/>
    <x v="502"/>
    <d v="1986-11-20T00:06:50"/>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x v="406"/>
    <x v="0"/>
    <s v="animation"/>
    <x v="503"/>
    <d v="1988-01-08T00:15:2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x v="407"/>
    <x v="0"/>
    <s v="animation"/>
    <x v="504"/>
    <d v="1986-11-29T09:02:3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x v="408"/>
    <x v="0"/>
    <s v="animation"/>
    <x v="505"/>
    <d v="1988-05-23T15:20:34"/>
  </r>
  <r>
    <n v="506"/>
    <s v="Age of Spirit: The Battle in Heaven"/>
    <s v="A feature-length 3D animation that depicts what happened when the Son of the Morning rebelled against God."/>
    <n v="200000"/>
    <n v="250"/>
    <x v="2"/>
    <s v="US"/>
    <s v="USD"/>
    <n v="1376140520"/>
    <n v="1373548520"/>
    <b v="0"/>
    <n v="1"/>
    <b v="0"/>
    <s v="film &amp; video/animation"/>
    <n v="1.25E-3"/>
    <x v="409"/>
    <x v="0"/>
    <s v="animation"/>
    <x v="506"/>
    <d v="1987-06-12T00:30:08"/>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x v="410"/>
    <x v="0"/>
    <s v="animation"/>
    <x v="507"/>
    <d v="1987-02-14T04:24:23"/>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x v="44"/>
    <x v="0"/>
    <s v="animation"/>
    <x v="508"/>
    <d v="1986-12-17T05:41:36"/>
  </r>
  <r>
    <n v="509"/>
    <s v="Indian in Chelsea - Web Animated series"/>
    <s v="A hilarious comedy podcast being turned into an animated series  about an indian servant and his boss."/>
    <n v="5000"/>
    <n v="10"/>
    <x v="2"/>
    <s v="GB"/>
    <s v="GBP"/>
    <n v="1435504170"/>
    <n v="1432912170"/>
    <b v="0"/>
    <n v="1"/>
    <b v="0"/>
    <s v="film &amp; video/animation"/>
    <n v="2E-3"/>
    <x v="119"/>
    <x v="0"/>
    <s v="animation"/>
    <x v="509"/>
    <d v="1988-03-12T20:27:48"/>
  </r>
  <r>
    <n v="510"/>
    <s v="TPI Episode 2: Doomsday Dean"/>
    <s v="A mile below the Franco-Swiss border Dean manages to break the Large Hadron Collider and triggers the end of the world."/>
    <n v="14000"/>
    <n v="0"/>
    <x v="2"/>
    <s v="US"/>
    <s v="USD"/>
    <n v="1456805639"/>
    <n v="1454213639"/>
    <b v="0"/>
    <n v="0"/>
    <b v="0"/>
    <s v="film &amp; video/animation"/>
    <n v="0"/>
    <x v="121"/>
    <x v="0"/>
    <s v="animation"/>
    <x v="510"/>
    <d v="1988-06-19T11:17:36"/>
  </r>
  <r>
    <n v="511"/>
    <s v="Stuck On An Eyeland"/>
    <s v="A project that incorporates animation and comic art into a relevant story. 4 boys, 1 eyeland, and a whole lot of drama!!!"/>
    <n v="5000"/>
    <n v="150"/>
    <x v="2"/>
    <s v="US"/>
    <s v="USD"/>
    <n v="1365228982"/>
    <n v="1362640582"/>
    <b v="0"/>
    <n v="5"/>
    <b v="0"/>
    <s v="film &amp; video/animation"/>
    <n v="0.03"/>
    <x v="180"/>
    <x v="0"/>
    <s v="animation"/>
    <x v="511"/>
    <d v="1987-04-22T12:06:33"/>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x v="148"/>
    <x v="0"/>
    <s v="animation"/>
    <x v="512"/>
    <d v="1988-10-03T07:31:31"/>
  </r>
  <r>
    <n v="513"/>
    <s v="Paradigm Spiral - The Animated Series"/>
    <s v="A sci-fi fantasy 2.5D anime styled series about some guys trying to save the world, probably..."/>
    <n v="50000"/>
    <n v="6962"/>
    <x v="2"/>
    <s v="US"/>
    <s v="USD"/>
    <n v="1471244400"/>
    <n v="1467387705"/>
    <b v="0"/>
    <n v="68"/>
    <b v="0"/>
    <s v="film &amp; video/animation"/>
    <n v="0.13924"/>
    <x v="411"/>
    <x v="0"/>
    <s v="animation"/>
    <x v="513"/>
    <d v="1988-08-25T07:36: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x v="412"/>
    <x v="0"/>
    <s v="animation"/>
    <x v="514"/>
    <d v="1987-11-04T15:29:39"/>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x v="413"/>
    <x v="0"/>
    <s v="animation"/>
    <x v="515"/>
    <d v="1988-05-25T09:30:40"/>
  </r>
  <r>
    <n v="516"/>
    <s v="Shipmates"/>
    <s v="A big brother style comedy animation series starring famous seafarers"/>
    <n v="5000"/>
    <n v="0"/>
    <x v="2"/>
    <s v="GB"/>
    <s v="GBP"/>
    <n v="1432752080"/>
    <n v="1427568080"/>
    <b v="0"/>
    <n v="0"/>
    <b v="0"/>
    <s v="film &amp; video/animation"/>
    <n v="0"/>
    <x v="121"/>
    <x v="0"/>
    <s v="animation"/>
    <x v="516"/>
    <d v="1988-02-29T02:40:32"/>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x v="414"/>
    <x v="0"/>
    <s v="animation"/>
    <x v="517"/>
    <d v="1988-11-01T20:18:24"/>
  </r>
  <r>
    <n v="518"/>
    <s v="Somorrah"/>
    <s v="The community of Somorrah is peaceful and unblemished until &quot;The Boss&quot; power and money starts to diminish &amp; plans to gain it all back!"/>
    <n v="7175"/>
    <n v="0"/>
    <x v="2"/>
    <s v="US"/>
    <s v="USD"/>
    <n v="1441550760"/>
    <n v="1438958824"/>
    <b v="0"/>
    <n v="0"/>
    <b v="0"/>
    <s v="film &amp; video/animation"/>
    <n v="0"/>
    <x v="121"/>
    <x v="0"/>
    <s v="animation"/>
    <x v="518"/>
    <d v="1988-04-09T20:18:24"/>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x v="415"/>
    <x v="0"/>
    <s v="animation"/>
    <x v="519"/>
    <d v="1987-03-04T18:09:28"/>
  </r>
  <r>
    <n v="520"/>
    <s v="Darktales The Play"/>
    <s v="Tim Arthur's 21st anniversary sell-out production of his 'chilling' and 'sinister' ghostly thriller returns to the Edinburgh Fringe!"/>
    <n v="5000"/>
    <n v="5105"/>
    <x v="0"/>
    <s v="GB"/>
    <s v="GBP"/>
    <n v="1449766261"/>
    <n v="1447174261"/>
    <b v="0"/>
    <n v="34"/>
    <b v="1"/>
    <s v="theater/plays"/>
    <n v="1.0209999999999999"/>
    <x v="416"/>
    <x v="1"/>
    <s v="plays"/>
    <x v="520"/>
    <d v="1988-05-17T21:08:2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x v="417"/>
    <x v="1"/>
    <s v="plays"/>
    <x v="521"/>
    <d v="1988-09-25T11:35:36"/>
  </r>
  <r>
    <n v="522"/>
    <s v="COMPASS PLAYERS"/>
    <s v="*** TO MAKE DONATIONS IN THE FUTURE                                   GO TO OUR WEBSITE: www.compassplayers.com ***"/>
    <n v="3000"/>
    <n v="3440"/>
    <x v="0"/>
    <s v="US"/>
    <s v="USD"/>
    <n v="1458518325"/>
    <n v="1456793925"/>
    <b v="0"/>
    <n v="31"/>
    <b v="1"/>
    <s v="theater/plays"/>
    <n v="1.1466666666666667"/>
    <x v="418"/>
    <x v="1"/>
    <s v="plays"/>
    <x v="522"/>
    <d v="1988-06-27T09:35:3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x v="419"/>
    <x v="1"/>
    <s v="plays"/>
    <x v="523"/>
    <d v="1988-04-15T15:40:30"/>
  </r>
  <r>
    <n v="524"/>
    <s v="Zero Down"/>
    <s v="Angel on the Corner need YOUR help to raise Â£3,500 to take Zero Down by Sarah Hehir to the Edinburgh Fringe Festival this August!"/>
    <n v="3500"/>
    <n v="3803.55"/>
    <x v="0"/>
    <s v="GB"/>
    <s v="GBP"/>
    <n v="1464801169"/>
    <n v="1462209169"/>
    <b v="0"/>
    <n v="130"/>
    <b v="1"/>
    <s v="theater/plays"/>
    <n v="1.0867285714285715"/>
    <x v="420"/>
    <x v="1"/>
    <s v="plays"/>
    <x v="524"/>
    <d v="1988-07-26T11:41:08"/>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x v="421"/>
    <x v="1"/>
    <s v="plays"/>
    <x v="525"/>
    <d v="1987-11-18T13:26:56"/>
  </r>
  <r>
    <n v="526"/>
    <s v="Victory by Madicken Malm"/>
    <s v="We have a brand new play. We urgently need your help to fund our production, which opens at Theatre503 on August 18th."/>
    <n v="1500"/>
    <n v="1710"/>
    <x v="0"/>
    <s v="GB"/>
    <s v="GBP"/>
    <n v="1438966800"/>
    <n v="1436278344"/>
    <b v="0"/>
    <n v="23"/>
    <b v="1"/>
    <s v="theater/plays"/>
    <n v="1.1399999999999999"/>
    <x v="422"/>
    <x v="1"/>
    <s v="plays"/>
    <x v="526"/>
    <d v="1988-03-28T21:12: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x v="423"/>
    <x v="1"/>
    <s v="plays"/>
    <x v="527"/>
    <d v="1988-11-07T20:50:00"/>
  </r>
  <r>
    <n v="528"/>
    <s v="Devastated No Matter What"/>
    <s v="A Festival Backed Production of a Full-Length Play."/>
    <n v="1150"/>
    <n v="1330"/>
    <x v="0"/>
    <s v="US"/>
    <s v="USD"/>
    <n v="1434921600"/>
    <n v="1433109907"/>
    <b v="0"/>
    <n v="30"/>
    <b v="1"/>
    <s v="theater/plays"/>
    <n v="1.1565217391304348"/>
    <x v="424"/>
    <x v="1"/>
    <s v="plays"/>
    <x v="528"/>
    <d v="1988-03-10T03:44: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x v="425"/>
    <x v="1"/>
    <s v="plays"/>
    <x v="529"/>
    <d v="1988-10-23T21:12:00"/>
  </r>
  <r>
    <n v="530"/>
    <s v="Corners Grove"/>
    <s v="Corners Grove is a coming-of-age play about leaving home, gender identity and the death of Whitney Houston; will benefit Win NYC."/>
    <n v="3405"/>
    <n v="3670"/>
    <x v="0"/>
    <s v="US"/>
    <s v="USD"/>
    <n v="1435111200"/>
    <n v="1433254268"/>
    <b v="0"/>
    <n v="29"/>
    <b v="1"/>
    <s v="theater/plays"/>
    <n v="1.0778267254038179"/>
    <x v="426"/>
    <x v="1"/>
    <s v="plays"/>
    <x v="530"/>
    <d v="1988-03-11T00:48: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x v="427"/>
    <x v="1"/>
    <s v="plays"/>
    <x v="531"/>
    <d v="1988-10-13T21:59:36"/>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x v="428"/>
    <x v="1"/>
    <s v="plays"/>
    <x v="532"/>
    <d v="1988-07-18T14:28:03"/>
  </r>
  <r>
    <n v="533"/>
    <s v="Foresight"/>
    <s v="New writing â€¢ Twisty-turny magical realist retro sci-fi â€¢ Human lives â€¢ Storytelling â€¢ The slope our society slips down..."/>
    <n v="2000"/>
    <n v="2004"/>
    <x v="0"/>
    <s v="GB"/>
    <s v="GBP"/>
    <n v="1463394365"/>
    <n v="1461320765"/>
    <b v="0"/>
    <n v="17"/>
    <b v="1"/>
    <s v="theater/plays"/>
    <n v="1.002"/>
    <x v="429"/>
    <x v="1"/>
    <s v="plays"/>
    <x v="533"/>
    <d v="1988-07-19T23:22:2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x v="430"/>
    <x v="1"/>
    <s v="plays"/>
    <x v="534"/>
    <d v="1988-05-02T09:12: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x v="431"/>
    <x v="1"/>
    <s v="plays"/>
    <x v="535"/>
    <d v="1988-10-22T00:26:0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x v="432"/>
    <x v="1"/>
    <s v="plays"/>
    <x v="536"/>
    <d v="1988-03-27T07:12: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x v="433"/>
    <x v="1"/>
    <s v="plays"/>
    <x v="537"/>
    <d v="1988-05-03T12:34:3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x v="434"/>
    <x v="1"/>
    <s v="plays"/>
    <x v="538"/>
    <d v="1988-07-18T22:01:45"/>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x v="435"/>
    <x v="1"/>
    <s v="plays"/>
    <x v="539"/>
    <d v="1988-08-08T19:40:43"/>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x v="120"/>
    <x v="2"/>
    <s v="web"/>
    <x v="540"/>
    <d v="1988-01-15T07:50:42"/>
  </r>
  <r>
    <n v="541"/>
    <s v="Deviations"/>
    <s v="A website dedicated to local Kink Communities; to find others with matching interests and bring them together."/>
    <n v="4500"/>
    <n v="25"/>
    <x v="2"/>
    <s v="US"/>
    <s v="USD"/>
    <n v="1446080834"/>
    <n v="1443488834"/>
    <b v="0"/>
    <n v="1"/>
    <b v="0"/>
    <s v="technology/web"/>
    <n v="5.5555555555555558E-3"/>
    <x v="384"/>
    <x v="2"/>
    <s v="web"/>
    <x v="541"/>
    <d v="1988-04-30T19:38:5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x v="120"/>
    <x v="2"/>
    <s v="web"/>
    <x v="542"/>
    <d v="1988-07-14T21:04:4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x v="436"/>
    <x v="2"/>
    <s v="web"/>
    <x v="543"/>
    <d v="1987-12-08T00:53:05"/>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x v="366"/>
    <x v="2"/>
    <s v="web"/>
    <x v="544"/>
    <d v="1988-08-08T15:54:2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x v="437"/>
    <x v="2"/>
    <s v="web"/>
    <x v="545"/>
    <d v="1988-05-07T20:29:16"/>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x v="438"/>
    <x v="2"/>
    <s v="web"/>
    <x v="546"/>
    <d v="1988-04-26T06:24:46"/>
  </r>
  <r>
    <n v="547"/>
    <s v="Secure Email and Document sharing"/>
    <s v="We are looking to build a secure email / document sharing system for companies needing to send sensitive information to clients."/>
    <n v="7500"/>
    <n v="0"/>
    <x v="2"/>
    <s v="GB"/>
    <s v="GBP"/>
    <n v="1455122564"/>
    <n v="1452530564"/>
    <b v="0"/>
    <n v="0"/>
    <b v="0"/>
    <s v="technology/web"/>
    <n v="0"/>
    <x v="121"/>
    <x v="2"/>
    <s v="web"/>
    <x v="547"/>
    <d v="1988-06-11T16:17:06"/>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x v="377"/>
    <x v="2"/>
    <s v="web"/>
    <x v="548"/>
    <d v="1988-05-01T03:52:19"/>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x v="439"/>
    <x v="2"/>
    <s v="web"/>
    <x v="549"/>
    <d v="1988-03-16T20:30: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x v="440"/>
    <x v="2"/>
    <s v="web"/>
    <x v="550"/>
    <d v="1988-10-31T21:12: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x v="441"/>
    <x v="2"/>
    <s v="web"/>
    <x v="551"/>
    <d v="1988-03-26T11:57:12"/>
  </r>
  <r>
    <n v="552"/>
    <s v="Spinnable Social Media"/>
    <s v="Axoral is a 3d interactive social media interface, with the potential to be so much more, but we need your help!"/>
    <n v="45000"/>
    <n v="0"/>
    <x v="2"/>
    <s v="CA"/>
    <s v="CAD"/>
    <n v="1452350896"/>
    <n v="1447166896"/>
    <b v="0"/>
    <n v="0"/>
    <b v="0"/>
    <s v="technology/web"/>
    <n v="0"/>
    <x v="121"/>
    <x v="2"/>
    <s v="web"/>
    <x v="552"/>
    <d v="1988-05-29T20:19:18"/>
  </r>
  <r>
    <n v="553"/>
    <s v="sellorshopusa.com"/>
    <s v="Groundbreaking New Classifieds Website Grows Into Largest Nationwide Coverage By Turning Users Into Entrepreneurs"/>
    <n v="25000"/>
    <n v="123"/>
    <x v="2"/>
    <s v="US"/>
    <s v="USD"/>
    <n v="1415988991"/>
    <n v="1413393391"/>
    <b v="0"/>
    <n v="6"/>
    <b v="0"/>
    <s v="technology/web"/>
    <n v="4.9199999999999999E-3"/>
    <x v="442"/>
    <x v="2"/>
    <s v="web"/>
    <x v="553"/>
    <d v="1987-12-13T12:06:36"/>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x v="443"/>
    <x v="2"/>
    <s v="web"/>
    <x v="554"/>
    <d v="1987-12-03T01:46:29"/>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x v="121"/>
    <x v="2"/>
    <s v="web"/>
    <x v="555"/>
    <d v="1988-07-30T17:47:37"/>
  </r>
  <r>
    <n v="556"/>
    <s v="Braille Academy"/>
    <s v="An educational platform for learning Unified English Braille Code"/>
    <n v="8000"/>
    <n v="200"/>
    <x v="2"/>
    <s v="US"/>
    <s v="USD"/>
    <n v="1452112717"/>
    <n v="1449520717"/>
    <b v="0"/>
    <n v="1"/>
    <b v="0"/>
    <s v="technology/web"/>
    <n v="2.5000000000000001E-2"/>
    <x v="444"/>
    <x v="2"/>
    <s v="web"/>
    <x v="556"/>
    <d v="1988-05-28T17:51:2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x v="445"/>
    <x v="2"/>
    <s v="web"/>
    <x v="557"/>
    <d v="1988-10-08T04:38:4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x v="121"/>
    <x v="2"/>
    <s v="web"/>
    <x v="558"/>
    <d v="1988-02-03T12:52:4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x v="73"/>
    <x v="2"/>
    <s v="web"/>
    <x v="559"/>
    <d v="1988-05-18T21:55:04"/>
  </r>
  <r>
    <n v="560"/>
    <s v="DOWNLOAD THE INTERNET,...."/>
    <s v="In the future the possibility exists that the internet it's self could be felled, we have world seed banks, it's time for a net bank,.."/>
    <n v="100000"/>
    <n v="12"/>
    <x v="2"/>
    <s v="CA"/>
    <s v="CAD"/>
    <n v="1418841045"/>
    <n v="1416249045"/>
    <b v="0"/>
    <n v="3"/>
    <b v="0"/>
    <s v="technology/web"/>
    <n v="1.2E-4"/>
    <x v="143"/>
    <x v="2"/>
    <s v="web"/>
    <x v="560"/>
    <d v="1987-12-26T17:00:18"/>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x v="446"/>
    <x v="2"/>
    <s v="web"/>
    <x v="561"/>
    <d v="1988-04-29T20:43:2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x v="121"/>
    <x v="2"/>
    <s v="web"/>
    <x v="562"/>
    <d v="1988-10-14T08:32:06"/>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x v="447"/>
    <x v="2"/>
    <s v="web"/>
    <x v="563"/>
    <d v="1988-01-20T05:28:19"/>
  </r>
  <r>
    <n v="564"/>
    <s v="TOC TOC TROC"/>
    <s v="Plateforme de troc gratuit et d'Ã©changes en tous genres par nature. Mieux s'entraider, Ã©changer, de donner, louer ou vendre Ã  distance."/>
    <n v="18000"/>
    <n v="1"/>
    <x v="2"/>
    <s v="FR"/>
    <s v="EUR"/>
    <n v="1457822275"/>
    <n v="1455230275"/>
    <b v="0"/>
    <n v="1"/>
    <b v="0"/>
    <s v="technology/web"/>
    <n v="5.5555555555555558E-5"/>
    <x v="120"/>
    <x v="2"/>
    <s v="web"/>
    <x v="564"/>
    <d v="1988-06-24T04:15:10"/>
  </r>
  <r>
    <n v="565"/>
    <s v="EasyLearnings"/>
    <s v="Our objective is to provide a platform which helps teachers to provide courses to leaners in wide range of locations including Africa."/>
    <n v="25000"/>
    <n v="0"/>
    <x v="2"/>
    <s v="GB"/>
    <s v="GBP"/>
    <n v="1436554249"/>
    <n v="1433962249"/>
    <b v="0"/>
    <n v="0"/>
    <b v="0"/>
    <s v="technology/web"/>
    <n v="0"/>
    <x v="121"/>
    <x v="2"/>
    <s v="web"/>
    <x v="565"/>
    <d v="1988-03-17T17:08:2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x v="120"/>
    <x v="2"/>
    <s v="web"/>
    <x v="566"/>
    <d v="1988-08-12T16:10:1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x v="121"/>
    <x v="2"/>
    <s v="web"/>
    <x v="567"/>
    <d v="1988-01-01T17:41:18"/>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x v="448"/>
    <x v="2"/>
    <s v="web"/>
    <x v="568"/>
    <d v="1988-06-01T14:00:00"/>
  </r>
  <r>
    <n v="569"/>
    <s v="Mioti"/>
    <s v="Mioti is an indie game marketplace that doubles as a community for developers to join networks and discuss projects."/>
    <n v="2500"/>
    <n v="20"/>
    <x v="2"/>
    <s v="CA"/>
    <s v="CAD"/>
    <n v="1451679612"/>
    <n v="1449087612"/>
    <b v="0"/>
    <n v="1"/>
    <b v="0"/>
    <s v="technology/web"/>
    <n v="8.0000000000000002E-3"/>
    <x v="135"/>
    <x v="2"/>
    <s v="web"/>
    <x v="569"/>
    <d v="1988-05-26T17:44:05"/>
  </r>
  <r>
    <n v="570"/>
    <s v="Relaunching in May"/>
    <s v="Humans have AM/FM/Satellite radio, kids have radio Disney, pets have DogCatRadio."/>
    <n v="85000"/>
    <n v="142"/>
    <x v="2"/>
    <s v="US"/>
    <s v="USD"/>
    <n v="1455822569"/>
    <n v="1453230569"/>
    <b v="0"/>
    <n v="1"/>
    <b v="0"/>
    <s v="technology/web"/>
    <n v="1.6705882352941177E-3"/>
    <x v="449"/>
    <x v="2"/>
    <s v="web"/>
    <x v="570"/>
    <d v="1988-06-14T22:03:48"/>
  </r>
  <r>
    <n v="571"/>
    <s v="Snag-A-Slip"/>
    <s v="Snag-A-Slip is an online platform that connects boaters with awesome marinas and available boat slips so that they can book with ease."/>
    <n v="25000"/>
    <n v="106"/>
    <x v="2"/>
    <s v="US"/>
    <s v="USD"/>
    <n v="1437969540"/>
    <n v="1436297723"/>
    <b v="0"/>
    <n v="2"/>
    <b v="0"/>
    <s v="technology/web"/>
    <n v="4.2399999999999998E-3"/>
    <x v="450"/>
    <x v="2"/>
    <s v="web"/>
    <x v="571"/>
    <d v="1988-03-24T06:23:36"/>
  </r>
  <r>
    <n v="572"/>
    <s v="FairwayJockey.com Custom Golf Equipment"/>
    <s v="FairwayJockey.com is a web platform to make high quality custom tour golf equipment available at a lower cost to the consumer."/>
    <n v="2500"/>
    <n v="0"/>
    <x v="2"/>
    <s v="US"/>
    <s v="USD"/>
    <n v="1446660688"/>
    <n v="1444065088"/>
    <b v="0"/>
    <n v="0"/>
    <b v="0"/>
    <s v="technology/web"/>
    <n v="0"/>
    <x v="121"/>
    <x v="2"/>
    <s v="web"/>
    <x v="572"/>
    <d v="1988-05-03T12:04:35"/>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x v="451"/>
    <x v="2"/>
    <s v="web"/>
    <x v="573"/>
    <d v="1988-01-08T05:16:48"/>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x v="135"/>
    <x v="2"/>
    <s v="web"/>
    <x v="574"/>
    <d v="1988-09-20T09:03:23"/>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x v="452"/>
    <x v="2"/>
    <s v="web"/>
    <x v="575"/>
    <d v="1988-03-06T21:02:57"/>
  </r>
  <r>
    <n v="576"/>
    <s v="Uthtopia"/>
    <s v="UthTopia Is a social media organization that believes in positive online usage, youth mentorship, and youth empowerment."/>
    <n v="80000"/>
    <n v="1"/>
    <x v="2"/>
    <s v="US"/>
    <s v="USD"/>
    <n v="1427537952"/>
    <n v="1422357552"/>
    <b v="0"/>
    <n v="1"/>
    <b v="0"/>
    <s v="technology/web"/>
    <n v="1.2500000000000001E-5"/>
    <x v="120"/>
    <x v="2"/>
    <s v="web"/>
    <x v="576"/>
    <d v="1988-02-04T23:19:41"/>
  </r>
  <r>
    <n v="577"/>
    <s v="everydayrelay"/>
    <s v="Emails are one of pervasively used mode of communication today. However, emails can be personal and sometimes discretion is needed."/>
    <n v="5000"/>
    <n v="10"/>
    <x v="2"/>
    <s v="US"/>
    <s v="USD"/>
    <n v="1463753302"/>
    <n v="1458569302"/>
    <b v="0"/>
    <n v="1"/>
    <b v="0"/>
    <s v="technology/web"/>
    <n v="2E-3"/>
    <x v="119"/>
    <x v="2"/>
    <s v="web"/>
    <x v="577"/>
    <d v="1988-07-21T15:15:21"/>
  </r>
  <r>
    <n v="578"/>
    <s v="weBuy Crowdsourced Shopping"/>
    <s v="weBuy trade built on technology and Crowd Sourced Power"/>
    <n v="125000"/>
    <n v="14"/>
    <x v="2"/>
    <s v="GB"/>
    <s v="GBP"/>
    <n v="1441633993"/>
    <n v="1439560393"/>
    <b v="0"/>
    <n v="7"/>
    <b v="0"/>
    <s v="technology/web"/>
    <n v="1.12E-4"/>
    <x v="453"/>
    <x v="2"/>
    <s v="web"/>
    <x v="578"/>
    <d v="1988-04-10T05:33:17"/>
  </r>
  <r>
    <n v="579"/>
    <s v="Course: Learn Cryptography"/>
    <s v="Learn classic and public key cryptography with a full proof-of-concept system in JavaScript."/>
    <n v="12000"/>
    <n v="175"/>
    <x v="2"/>
    <s v="US"/>
    <s v="USD"/>
    <n v="1419539223"/>
    <n v="1416947223"/>
    <b v="0"/>
    <n v="5"/>
    <b v="0"/>
    <s v="technology/web"/>
    <n v="1.4583333333333334E-2"/>
    <x v="436"/>
    <x v="2"/>
    <s v="web"/>
    <x v="579"/>
    <d v="1987-12-29T22:34:4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x v="120"/>
    <x v="2"/>
    <s v="web"/>
    <x v="580"/>
    <d v="1988-09-09T18:19:07"/>
  </r>
  <r>
    <n v="581"/>
    <s v="A Poets Domain"/>
    <s v="Help me raise funds so that I can be able to give passionate young poets a chance to earn money weekly for their writing &amp; spoken word."/>
    <n v="400"/>
    <n v="0"/>
    <x v="2"/>
    <s v="US"/>
    <s v="USD"/>
    <n v="1438474704"/>
    <n v="1435882704"/>
    <b v="0"/>
    <n v="0"/>
    <b v="0"/>
    <s v="technology/web"/>
    <n v="0"/>
    <x v="121"/>
    <x v="2"/>
    <s v="web"/>
    <x v="581"/>
    <d v="1988-03-26T14:31:22"/>
  </r>
  <r>
    <n v="582"/>
    <s v="&quot;We the People...&quot;"/>
    <s v="A community-driven online system which promotes self-governance.  Level up by adding content; civic agendas and private associations."/>
    <n v="100000"/>
    <n v="0"/>
    <x v="2"/>
    <s v="US"/>
    <s v="USD"/>
    <n v="1426442400"/>
    <n v="1424454319"/>
    <b v="0"/>
    <n v="0"/>
    <b v="0"/>
    <s v="technology/web"/>
    <n v="0"/>
    <x v="121"/>
    <x v="2"/>
    <s v="web"/>
    <x v="582"/>
    <d v="1988-01-30T21:36:00"/>
  </r>
  <r>
    <n v="583"/>
    <s v="HackersArchive.com"/>
    <s v="HackersArchive.com will help rid the web of viruses and scams found everywhere else you look!"/>
    <n v="9000"/>
    <n v="1"/>
    <x v="2"/>
    <s v="US"/>
    <s v="USD"/>
    <n v="1426800687"/>
    <n v="1424212287"/>
    <b v="0"/>
    <n v="1"/>
    <b v="0"/>
    <s v="technology/web"/>
    <n v="1.1111111111111112E-4"/>
    <x v="120"/>
    <x v="2"/>
    <s v="web"/>
    <x v="583"/>
    <d v="1988-02-01T13:24:35"/>
  </r>
  <r>
    <n v="584"/>
    <s v="scriptCall - The Personal Presentation Platform"/>
    <s v="Script Call takes your presentation from the wall to your audience; from your device to theirs."/>
    <n v="1000"/>
    <n v="10"/>
    <x v="2"/>
    <s v="US"/>
    <s v="USD"/>
    <n v="1426522316"/>
    <n v="1423933916"/>
    <b v="0"/>
    <n v="2"/>
    <b v="0"/>
    <s v="technology/web"/>
    <n v="0.01"/>
    <x v="144"/>
    <x v="2"/>
    <s v="web"/>
    <x v="584"/>
    <d v="1988-01-31T06:28:46"/>
  </r>
  <r>
    <n v="585"/>
    <s v="Link Card"/>
    <s v="SAVE UP TO 40% WHEN YOU SPEND!_x000a__x000a_PRE-ORDER YOUR LINK CARD TODAY"/>
    <n v="9000"/>
    <n v="0"/>
    <x v="2"/>
    <s v="GB"/>
    <s v="GBP"/>
    <n v="1448928000"/>
    <n v="1444123377"/>
    <b v="0"/>
    <n v="0"/>
    <b v="0"/>
    <s v="technology/web"/>
    <n v="0"/>
    <x v="121"/>
    <x v="2"/>
    <s v="web"/>
    <x v="585"/>
    <d v="1988-05-14T00:00:00"/>
  </r>
  <r>
    <n v="586"/>
    <s v="Employ College 2K"/>
    <s v="Employ College is a movement for companies to hire college graduates from their respected institutions."/>
    <n v="10000"/>
    <n v="56"/>
    <x v="2"/>
    <s v="US"/>
    <s v="USD"/>
    <n v="1424032207"/>
    <n v="1421440207"/>
    <b v="0"/>
    <n v="4"/>
    <b v="0"/>
    <s v="technology/web"/>
    <n v="5.5999999999999999E-3"/>
    <x v="454"/>
    <x v="2"/>
    <s v="web"/>
    <x v="586"/>
    <d v="1988-01-19T17:48:03"/>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x v="455"/>
    <x v="2"/>
    <s v="web"/>
    <x v="587"/>
    <d v="1988-02-12T16:52:1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x v="456"/>
    <x v="2"/>
    <s v="web"/>
    <x v="588"/>
    <d v="1988-10-02T02:59:14"/>
  </r>
  <r>
    <n v="589"/>
    <s v="Get Neighborly"/>
    <s v="Services closer than you think..."/>
    <n v="7500"/>
    <n v="1"/>
    <x v="2"/>
    <s v="US"/>
    <s v="USD"/>
    <n v="1436366699"/>
    <n v="1435070699"/>
    <b v="0"/>
    <n v="1"/>
    <b v="0"/>
    <s v="technology/web"/>
    <n v="1.3333333333333334E-4"/>
    <x v="120"/>
    <x v="2"/>
    <s v="web"/>
    <x v="589"/>
    <d v="1988-03-16T20:18: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x v="457"/>
    <x v="2"/>
    <s v="web"/>
    <x v="590"/>
    <d v="1988-06-10T19:36:24"/>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x v="458"/>
    <x v="2"/>
    <s v="web"/>
    <x v="591"/>
    <d v="1988-03-22T10:00:52"/>
  </r>
  <r>
    <n v="592"/>
    <s v="Go Start A Biz"/>
    <s v="Together, we can build a FREE, business start-up system that will help aspiring entrepreneurs change their economic circumstances."/>
    <n v="7500"/>
    <n v="250"/>
    <x v="2"/>
    <s v="US"/>
    <s v="USD"/>
    <n v="1417584860"/>
    <n v="1414992860"/>
    <b v="0"/>
    <n v="1"/>
    <b v="0"/>
    <s v="technology/web"/>
    <n v="3.3333333333333333E-2"/>
    <x v="409"/>
    <x v="2"/>
    <s v="web"/>
    <x v="592"/>
    <d v="1987-12-20T21:25:4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x v="459"/>
    <x v="2"/>
    <s v="web"/>
    <x v="593"/>
    <d v="1988-02-08T15:42:18"/>
  </r>
  <r>
    <n v="594"/>
    <s v="Unleashed Fitness"/>
    <s v="Creating a fitness site that will change the fitness game forever!"/>
    <n v="25000"/>
    <n v="26"/>
    <x v="2"/>
    <s v="US"/>
    <s v="USD"/>
    <n v="1460832206"/>
    <n v="1458240206"/>
    <b v="0"/>
    <n v="2"/>
    <b v="0"/>
    <s v="technology/web"/>
    <n v="1.0399999999999999E-3"/>
    <x v="31"/>
    <x v="2"/>
    <s v="web"/>
    <x v="594"/>
    <d v="1988-07-08T02:41:22"/>
  </r>
  <r>
    <n v="595"/>
    <s v="MyBestInterest.org"/>
    <s v="MyBestInterest.org elminates election research by quickly identifying the candidates that will best represent your interests."/>
    <n v="100000"/>
    <n v="426"/>
    <x v="2"/>
    <s v="US"/>
    <s v="USD"/>
    <n v="1430703638"/>
    <n v="1426815638"/>
    <b v="0"/>
    <n v="8"/>
    <b v="0"/>
    <s v="technology/web"/>
    <n v="4.2599999999999999E-3"/>
    <x v="460"/>
    <x v="2"/>
    <s v="web"/>
    <x v="595"/>
    <d v="1988-02-19T15:04:15"/>
  </r>
  <r>
    <n v="596"/>
    <s v="DigitaliBook free library"/>
    <s v="We present digitaibook,com site which can become a free electronic library with your help,"/>
    <n v="20000"/>
    <n v="6"/>
    <x v="2"/>
    <s v="US"/>
    <s v="USD"/>
    <n v="1478122292"/>
    <n v="1475530292"/>
    <b v="0"/>
    <n v="2"/>
    <b v="0"/>
    <s v="technology/web"/>
    <n v="2.9999999999999997E-4"/>
    <x v="366"/>
    <x v="2"/>
    <s v="web"/>
    <x v="596"/>
    <d v="1988-09-26T03:48:37"/>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x v="119"/>
    <x v="2"/>
    <s v="web"/>
    <x v="597"/>
    <d v="1988-08-19T11:12:00"/>
  </r>
  <r>
    <n v="598"/>
    <s v="Goals not creeds"/>
    <s v="This is a project to create a crowd-funding site for Urantia Book readers worldwide."/>
    <n v="2500"/>
    <n v="850"/>
    <x v="2"/>
    <s v="US"/>
    <s v="USD"/>
    <n v="1417737781"/>
    <n v="1415145781"/>
    <b v="0"/>
    <n v="7"/>
    <b v="0"/>
    <s v="technology/web"/>
    <n v="0.34"/>
    <x v="461"/>
    <x v="2"/>
    <s v="web"/>
    <x v="598"/>
    <d v="1987-12-21T14:25:12"/>
  </r>
  <r>
    <n v="599"/>
    <s v="Mail 4 Jail"/>
    <s v="We send care packages to incarcerated individuals throughout the country that include specific items hand picked by the sender."/>
    <n v="50000"/>
    <n v="31"/>
    <x v="2"/>
    <s v="US"/>
    <s v="USD"/>
    <n v="1425827760"/>
    <n v="1423769402"/>
    <b v="0"/>
    <n v="2"/>
    <b v="0"/>
    <s v="technology/web"/>
    <n v="6.2E-4"/>
    <x v="462"/>
    <x v="2"/>
    <s v="web"/>
    <x v="599"/>
    <d v="1988-01-28T01:18:24"/>
  </r>
  <r>
    <n v="600"/>
    <s v="Anaheim California here we come but we need your help."/>
    <s v="Science Technology Engineering and Math + youth = a brighter tomorrow."/>
    <n v="5000"/>
    <n v="100"/>
    <x v="1"/>
    <s v="US"/>
    <s v="USD"/>
    <n v="1431198562"/>
    <n v="1426014562"/>
    <b v="0"/>
    <n v="1"/>
    <b v="0"/>
    <s v="technology/web"/>
    <n v="0.02"/>
    <x v="101"/>
    <x v="2"/>
    <s v="web"/>
    <x v="600"/>
    <d v="1988-02-21T22:03:45"/>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x v="463"/>
    <x v="2"/>
    <s v="web"/>
    <x v="601"/>
    <d v="1987-12-30T08:14:16"/>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x v="121"/>
    <x v="2"/>
    <s v="web"/>
    <x v="602"/>
    <d v="1988-03-08T22:01:26"/>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x v="464"/>
    <x v="2"/>
    <s v="web"/>
    <x v="603"/>
    <d v="1987-11-06T15:44:09"/>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x v="121"/>
    <x v="2"/>
    <s v="web"/>
    <x v="604"/>
    <d v="1987-11-12T00:20:22"/>
  </r>
  <r>
    <n v="605"/>
    <s v="Teach Your Parents iPad (Canceled)"/>
    <s v="An iPad support care package for your parents / seniors."/>
    <n v="5000"/>
    <n v="131"/>
    <x v="1"/>
    <s v="US"/>
    <s v="USD"/>
    <n v="1440318908"/>
    <n v="1436430908"/>
    <b v="0"/>
    <n v="8"/>
    <b v="0"/>
    <s v="technology/web"/>
    <n v="2.6200000000000001E-2"/>
    <x v="465"/>
    <x v="2"/>
    <s v="web"/>
    <x v="605"/>
    <d v="1988-04-04T03:26:0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x v="119"/>
    <x v="2"/>
    <s v="web"/>
    <x v="606"/>
    <d v="1988-02-27T20:24:00"/>
  </r>
  <r>
    <n v="607"/>
    <s v="An Online Music Venue Awaits (Canceled)"/>
    <s v="Gritty, upfront reality going the distance hard with a proven track record of insatiable artist. Broadcasted live on the Web."/>
    <n v="250"/>
    <n v="0"/>
    <x v="1"/>
    <s v="US"/>
    <s v="USD"/>
    <n v="1448225336"/>
    <n v="1445629736"/>
    <b v="0"/>
    <n v="0"/>
    <b v="0"/>
    <s v="technology/web"/>
    <n v="0"/>
    <x v="121"/>
    <x v="2"/>
    <s v="web"/>
    <x v="607"/>
    <d v="1988-05-10T17:55:34"/>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x v="466"/>
    <x v="2"/>
    <s v="web"/>
    <x v="608"/>
    <d v="1988-03-07T18:26:32"/>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x v="144"/>
    <x v="2"/>
    <s v="web"/>
    <x v="609"/>
    <d v="1988-05-13T05:31:38"/>
  </r>
  <r>
    <n v="610"/>
    <s v="UniteChrist (Canceled)"/>
    <s v="We are creating a Christian social network to empower, educate, and connect Christians all over the world."/>
    <n v="13803"/>
    <n v="0"/>
    <x v="1"/>
    <s v="US"/>
    <s v="USD"/>
    <n v="1429732586"/>
    <n v="1427140586"/>
    <b v="0"/>
    <n v="0"/>
    <b v="0"/>
    <s v="technology/web"/>
    <n v="0"/>
    <x v="121"/>
    <x v="2"/>
    <s v="web"/>
    <x v="610"/>
    <d v="1988-02-15T03:10:34"/>
  </r>
  <r>
    <n v="611"/>
    <s v="Securivente (Canceled)"/>
    <s v="Finie la peur de vendre ou acheter d'occasion Ã  un inconnu ! Colis ouverts, photographiÃ©s et testÃ©s. Paiements en ligne sÃ©curisÃ©s."/>
    <n v="80000"/>
    <n v="0"/>
    <x v="1"/>
    <s v="FR"/>
    <s v="EUR"/>
    <n v="1453210037"/>
    <n v="1448026037"/>
    <b v="0"/>
    <n v="0"/>
    <b v="0"/>
    <s v="technology/web"/>
    <n v="0"/>
    <x v="121"/>
    <x v="2"/>
    <s v="web"/>
    <x v="611"/>
    <d v="1988-06-02T19:46:55"/>
  </r>
  <r>
    <n v="612"/>
    <s v="Web Streaming 2.0 (Canceled)"/>
    <s v="A Fast and Reliable new Web platform to stream videos from Internet"/>
    <n v="10000"/>
    <n v="0"/>
    <x v="1"/>
    <s v="IT"/>
    <s v="EUR"/>
    <n v="1472777146"/>
    <n v="1470185146"/>
    <b v="0"/>
    <n v="0"/>
    <b v="0"/>
    <s v="technology/web"/>
    <n v="0"/>
    <x v="121"/>
    <x v="2"/>
    <s v="web"/>
    <x v="612"/>
    <d v="1988-09-01T09:54:18"/>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x v="467"/>
    <x v="2"/>
    <s v="web"/>
    <x v="613"/>
    <d v="1988-04-19T16:23:36"/>
  </r>
  <r>
    <n v="614"/>
    <s v="Lets Reinvent Our Election Process (Canceled)"/>
    <s v="Something is wrong when your choices are between a &quot;giant douche and a turd sandwich.&quot;  So, lets make it better."/>
    <n v="10000"/>
    <n v="0"/>
    <x v="1"/>
    <s v="US"/>
    <s v="USD"/>
    <n v="1466731740"/>
    <n v="1464139740"/>
    <b v="0"/>
    <n v="0"/>
    <b v="0"/>
    <s v="technology/web"/>
    <n v="0"/>
    <x v="121"/>
    <x v="2"/>
    <s v="web"/>
    <x v="614"/>
    <d v="1988-08-04T10:11:36"/>
  </r>
  <r>
    <n v="615"/>
    <s v="PixlDir.com - Simple and fast image hosting. (Canceled)"/>
    <s v="The aim of PixlDir is to deliver the most simple, and fast experience when it comes to uploading images to the web."/>
    <n v="515"/>
    <n v="0"/>
    <x v="1"/>
    <s v="NZ"/>
    <s v="NZD"/>
    <n v="1443149759"/>
    <n v="1440557759"/>
    <b v="0"/>
    <n v="0"/>
    <b v="0"/>
    <s v="technology/web"/>
    <n v="0"/>
    <x v="121"/>
    <x v="2"/>
    <s v="web"/>
    <x v="615"/>
    <d v="1988-04-17T05:58:24"/>
  </r>
  <r>
    <n v="616"/>
    <s v="S'time Soirees (Canceled)"/>
    <s v="Hormis la similitude envers d'autres rÃ©seaux socials, celui-ci vous permettra d'organiser / participer Ã  des soirÃ©es trÃ¨s facilement !"/>
    <n v="5000"/>
    <n v="0"/>
    <x v="1"/>
    <s v="FR"/>
    <s v="EUR"/>
    <n v="1488013307"/>
    <n v="1485421307"/>
    <b v="0"/>
    <n v="0"/>
    <b v="0"/>
    <s v="technology/web"/>
    <n v="0"/>
    <x v="121"/>
    <x v="2"/>
    <s v="web"/>
    <x v="616"/>
    <d v="1988-11-10T22:48:43"/>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x v="135"/>
    <x v="2"/>
    <s v="web"/>
    <x v="617"/>
    <d v="1988-02-21T08:05:37"/>
  </r>
  <r>
    <n v="618"/>
    <s v="Y2Y Tutors (Canceled)"/>
    <s v="With the cost of education seemingly always on the rise, Y2Y aims to ensure that no student will be left behind through peer tutoring."/>
    <n v="400"/>
    <n v="0"/>
    <x v="1"/>
    <s v="US"/>
    <s v="USD"/>
    <n v="1449689203"/>
    <n v="1447097203"/>
    <b v="0"/>
    <n v="0"/>
    <b v="0"/>
    <s v="technology/web"/>
    <n v="0"/>
    <x v="121"/>
    <x v="2"/>
    <s v="web"/>
    <x v="618"/>
    <d v="1988-05-17T12:34:41"/>
  </r>
  <r>
    <n v="619"/>
    <s v="Big Data (Canceled)"/>
    <s v="Big Data Sets for researchers interested in improving the quality of life."/>
    <n v="2500000"/>
    <n v="1"/>
    <x v="1"/>
    <s v="US"/>
    <s v="USD"/>
    <n v="1416933390"/>
    <n v="1411745790"/>
    <b v="0"/>
    <n v="1"/>
    <b v="0"/>
    <s v="technology/web"/>
    <n v="3.9999999999999998E-7"/>
    <x v="120"/>
    <x v="2"/>
    <s v="web"/>
    <x v="619"/>
    <d v="1987-12-17T21:02:36"/>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x v="468"/>
    <x v="2"/>
    <s v="web"/>
    <x v="620"/>
    <d v="1987-11-11T02:04:5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x v="469"/>
    <x v="2"/>
    <s v="web"/>
    <x v="621"/>
    <d v="1988-08-09T23:52:55"/>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x v="470"/>
    <x v="2"/>
    <s v="web"/>
    <x v="622"/>
    <d v="1988-08-07T12:14:15"/>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x v="121"/>
    <x v="2"/>
    <s v="web"/>
    <x v="623"/>
    <d v="1988-02-29T04:53:19"/>
  </r>
  <r>
    <n v="624"/>
    <s v="NeedSomeLoven.com (Canceled)"/>
    <s v="I am designing a fun, high tech dating website, with over 25 cool features. It is innovate as well as user friendly."/>
    <n v="5000"/>
    <n v="0"/>
    <x v="1"/>
    <s v="US"/>
    <s v="USD"/>
    <n v="1431647041"/>
    <n v="1429055041"/>
    <b v="0"/>
    <n v="0"/>
    <b v="0"/>
    <s v="technology/web"/>
    <n v="0"/>
    <x v="121"/>
    <x v="2"/>
    <s v="web"/>
    <x v="624"/>
    <d v="1988-02-23T23:53:3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x v="121"/>
    <x v="2"/>
    <s v="web"/>
    <x v="625"/>
    <d v="1988-11-22T17:47:5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x v="471"/>
    <x v="2"/>
    <s v="web"/>
    <x v="626"/>
    <d v="1988-04-01T00:32:48"/>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x v="472"/>
    <x v="2"/>
    <s v="web"/>
    <x v="627"/>
    <d v="1988-06-24T23:36: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x v="121"/>
    <x v="2"/>
    <s v="web"/>
    <x v="628"/>
    <d v="1987-10-24T21:03:0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x v="473"/>
    <x v="2"/>
    <s v="web"/>
    <x v="629"/>
    <d v="1988-07-19T06:07:23"/>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x v="119"/>
    <x v="2"/>
    <s v="web"/>
    <x v="630"/>
    <d v="1988-04-09T16:28:00"/>
  </r>
  <r>
    <n v="631"/>
    <s v="Brevity: A Powerful Online Publishing Software! (Canceled)"/>
    <s v="A Powerful Multimedia-Rich Software that aims at making online publishing very simple."/>
    <n v="50000"/>
    <n v="690"/>
    <x v="1"/>
    <s v="CA"/>
    <s v="CAD"/>
    <n v="1464460329"/>
    <n v="1461954729"/>
    <b v="0"/>
    <n v="9"/>
    <b v="0"/>
    <s v="technology/web"/>
    <n v="1.38E-2"/>
    <x v="474"/>
    <x v="2"/>
    <s v="web"/>
    <x v="631"/>
    <d v="1988-07-24T21:48:52"/>
  </r>
  <r>
    <n v="632"/>
    <s v="UniWherse.com - Bring students future (Canceled)"/>
    <s v="Our goal is to create a system, students can find universities that best match their interests."/>
    <n v="20000"/>
    <n v="0"/>
    <x v="1"/>
    <s v="NL"/>
    <s v="EUR"/>
    <n v="1448470165"/>
    <n v="1445874565"/>
    <b v="0"/>
    <n v="0"/>
    <b v="0"/>
    <s v="technology/web"/>
    <n v="0"/>
    <x v="121"/>
    <x v="2"/>
    <s v="web"/>
    <x v="632"/>
    <d v="1988-05-11T21:07:46"/>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x v="475"/>
    <x v="2"/>
    <s v="web"/>
    <x v="633"/>
    <d v="1988-08-01T23:36:00"/>
  </r>
  <r>
    <n v="634"/>
    <s v="pitchtograndma (Canceled)"/>
    <s v="We help companies to explain what they do in simple, grandma-would-understand terms."/>
    <n v="5000"/>
    <n v="1"/>
    <x v="1"/>
    <s v="US"/>
    <s v="USD"/>
    <n v="1424989029"/>
    <n v="1422397029"/>
    <b v="0"/>
    <n v="1"/>
    <b v="0"/>
    <s v="technology/web"/>
    <n v="2.0000000000000001E-4"/>
    <x v="120"/>
    <x v="2"/>
    <s v="web"/>
    <x v="634"/>
    <d v="1988-01-24T04:06:52"/>
  </r>
  <r>
    <n v="635"/>
    <s v="Pleero, A Technology Team Building Website (Canceled)"/>
    <s v="Network used for building technology development teams."/>
    <n v="25000"/>
    <n v="2"/>
    <x v="1"/>
    <s v="US"/>
    <s v="USD"/>
    <n v="1428804762"/>
    <n v="1426212762"/>
    <b v="0"/>
    <n v="1"/>
    <b v="0"/>
    <s v="technology/web"/>
    <n v="8.0000000000000007E-5"/>
    <x v="453"/>
    <x v="2"/>
    <s v="web"/>
    <x v="635"/>
    <d v="1988-02-10T20:05:05"/>
  </r>
  <r>
    <n v="636"/>
    <s v="Keto Advice (Canceled)"/>
    <s v="With no central location for keto knowledge, keto advice will be a community run knowledge base."/>
    <n v="2000"/>
    <n v="4"/>
    <x v="1"/>
    <s v="GB"/>
    <s v="GBP"/>
    <n v="1433587620"/>
    <n v="1430996150"/>
    <b v="0"/>
    <n v="1"/>
    <b v="0"/>
    <s v="technology/web"/>
    <n v="2E-3"/>
    <x v="143"/>
    <x v="2"/>
    <s v="web"/>
    <x v="636"/>
    <d v="1988-03-03T23:30:48"/>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x v="121"/>
    <x v="2"/>
    <s v="web"/>
    <x v="637"/>
    <d v="1988-11-11T04:25:36"/>
  </r>
  <r>
    <n v="638"/>
    <s v="W (Canceled)"/>
    <s v="O0"/>
    <n v="200000"/>
    <n v="18"/>
    <x v="1"/>
    <s v="DE"/>
    <s v="EUR"/>
    <n v="1490447662"/>
    <n v="1485267262"/>
    <b v="0"/>
    <n v="6"/>
    <b v="0"/>
    <s v="technology/web"/>
    <n v="9.0000000000000006E-5"/>
    <x v="366"/>
    <x v="2"/>
    <s v="web"/>
    <x v="638"/>
    <d v="1988-11-22T05:17:45"/>
  </r>
  <r>
    <n v="639"/>
    <s v="Kids Educational Social Media Site (Canceled)"/>
    <s v="Development of a Safe and Educational Social Media site for kids."/>
    <n v="1000000"/>
    <n v="1"/>
    <x v="1"/>
    <s v="US"/>
    <s v="USD"/>
    <n v="1413208795"/>
    <n v="1408024795"/>
    <b v="0"/>
    <n v="1"/>
    <b v="0"/>
    <s v="technology/web"/>
    <n v="9.9999999999999995E-7"/>
    <x v="120"/>
    <x v="2"/>
    <s v="web"/>
    <x v="639"/>
    <d v="1987-11-30T15:11:58"/>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x v="476"/>
    <x v="2"/>
    <s v="wearables"/>
    <x v="640"/>
    <d v="1988-10-04T23:36: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x v="477"/>
    <x v="2"/>
    <s v="wearables"/>
    <x v="641"/>
    <d v="1988-03-31T05:28:19"/>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x v="478"/>
    <x v="2"/>
    <s v="wearables"/>
    <x v="642"/>
    <d v="1988-04-02T15:51:10"/>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x v="479"/>
    <x v="2"/>
    <s v="wearables"/>
    <x v="643"/>
    <d v="1988-03-01T15:45:5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x v="480"/>
    <x v="2"/>
    <s v="wearables"/>
    <x v="644"/>
    <d v="1987-12-06T19:36:00"/>
  </r>
  <r>
    <n v="645"/>
    <s v="Carbon Fiber Collar Stays"/>
    <s v="Ever wanted to own something made out of carbon fiber? Now you can!"/>
    <n v="2000"/>
    <n v="5574"/>
    <x v="0"/>
    <s v="US"/>
    <s v="USD"/>
    <n v="1470962274"/>
    <n v="1468370274"/>
    <b v="0"/>
    <n v="237"/>
    <b v="1"/>
    <s v="technology/wearables"/>
    <n v="2.7869999999999999"/>
    <x v="481"/>
    <x v="2"/>
    <s v="wearables"/>
    <x v="645"/>
    <d v="1988-08-24T00:15:1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x v="482"/>
    <x v="2"/>
    <s v="wearables"/>
    <x v="646"/>
    <d v="1987-11-05T12:59:0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x v="483"/>
    <x v="2"/>
    <s v="wearables"/>
    <x v="647"/>
    <d v="1988-06-26T02:10:20"/>
  </r>
  <r>
    <n v="648"/>
    <s v="Audio Jacket"/>
    <s v="Get ready for the next product that you canâ€™t live without"/>
    <n v="35000"/>
    <n v="44388"/>
    <x v="0"/>
    <s v="US"/>
    <s v="USD"/>
    <n v="1413304708"/>
    <n v="1410280708"/>
    <b v="0"/>
    <n v="27"/>
    <b v="1"/>
    <s v="technology/wearables"/>
    <n v="1.2682285714285715"/>
    <x v="484"/>
    <x v="2"/>
    <s v="wearables"/>
    <x v="648"/>
    <d v="1987-12-01T01:51:23"/>
  </r>
  <r>
    <n v="649"/>
    <s v="VIVO Solar Bag"/>
    <s v="A backpack with a built in solar panel to charge any USB device. Includes removable battery pack, USB cable, and 7 different adapters!"/>
    <n v="2500"/>
    <n v="3499"/>
    <x v="0"/>
    <s v="US"/>
    <s v="USD"/>
    <n v="1410904413"/>
    <n v="1409090013"/>
    <b v="0"/>
    <n v="82"/>
    <b v="1"/>
    <s v="technology/wearables"/>
    <n v="1.3996"/>
    <x v="485"/>
    <x v="2"/>
    <s v="wearables"/>
    <x v="649"/>
    <d v="1987-11-19T23:09:25"/>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x v="486"/>
    <x v="2"/>
    <s v="wearables"/>
    <x v="650"/>
    <d v="1987-12-27T05:33:1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x v="487"/>
    <x v="2"/>
    <s v="wearables"/>
    <x v="651"/>
    <d v="1987-12-24T19:22:0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x v="488"/>
    <x v="2"/>
    <s v="wearables"/>
    <x v="652"/>
    <d v="1988-10-07T16:37:4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x v="489"/>
    <x v="2"/>
    <s v="wearables"/>
    <x v="653"/>
    <d v="1988-04-03T01:08:16"/>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x v="490"/>
    <x v="2"/>
    <s v="wearables"/>
    <x v="654"/>
    <d v="1988-03-16T23:35:25"/>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x v="491"/>
    <x v="2"/>
    <s v="wearables"/>
    <x v="655"/>
    <d v="1988-01-29T18:23:2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x v="492"/>
    <x v="2"/>
    <s v="wearables"/>
    <x v="656"/>
    <d v="1988-07-08T12:07:2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x v="493"/>
    <x v="2"/>
    <s v="wearables"/>
    <x v="657"/>
    <d v="1988-05-23T03:19:09"/>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x v="494"/>
    <x v="2"/>
    <s v="wearables"/>
    <x v="658"/>
    <d v="1988-03-24T02:24:00"/>
  </r>
  <r>
    <n v="659"/>
    <s v="Lulu Watch Designs - Apple Watch"/>
    <s v="Sync up your lifestyle"/>
    <n v="3000"/>
    <n v="3017"/>
    <x v="0"/>
    <s v="US"/>
    <s v="USD"/>
    <n v="1440339295"/>
    <n v="1437747295"/>
    <b v="0"/>
    <n v="21"/>
    <b v="1"/>
    <s v="technology/wearables"/>
    <n v="1.0056666666666667"/>
    <x v="495"/>
    <x v="2"/>
    <s v="wearables"/>
    <x v="659"/>
    <d v="1988-04-04T05:41:5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x v="496"/>
    <x v="2"/>
    <s v="wearables"/>
    <x v="660"/>
    <d v="1987-12-11T12:19:12"/>
  </r>
  <r>
    <n v="661"/>
    <s v="AirString"/>
    <s v="AirString keeps your AirPods from getting lost by keeping the pair together with a  durable and premium quality string."/>
    <n v="10000"/>
    <n v="95"/>
    <x v="2"/>
    <s v="US"/>
    <s v="USD"/>
    <n v="1477236559"/>
    <n v="1474644559"/>
    <b v="0"/>
    <n v="9"/>
    <b v="0"/>
    <s v="technology/wearables"/>
    <n v="9.4999999999999998E-3"/>
    <x v="497"/>
    <x v="2"/>
    <s v="wearables"/>
    <x v="661"/>
    <d v="1988-09-22T01:23:44"/>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x v="498"/>
    <x v="2"/>
    <s v="wearables"/>
    <x v="662"/>
    <d v="1988-01-07T13:48:19"/>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x v="101"/>
    <x v="2"/>
    <s v="wearables"/>
    <x v="663"/>
    <d v="1988-03-20T22:29:42"/>
  </r>
  <r>
    <n v="664"/>
    <s v="Oregon Babyâ„¢ Diapers"/>
    <s v="Save Oregon Babyâ„¢ Diapers, a handmade business, run by awesome moms in Southern Oregon, from permanently closing!"/>
    <n v="12000"/>
    <n v="904"/>
    <x v="2"/>
    <s v="US"/>
    <s v="USD"/>
    <n v="1428940775"/>
    <n v="1426348775"/>
    <b v="0"/>
    <n v="29"/>
    <b v="0"/>
    <s v="technology/wearables"/>
    <n v="7.5333333333333335E-2"/>
    <x v="499"/>
    <x v="2"/>
    <s v="wearables"/>
    <x v="664"/>
    <d v="1988-02-11T11:11:5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x v="500"/>
    <x v="2"/>
    <s v="wearables"/>
    <x v="665"/>
    <d v="1988-10-24T21:13:44"/>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x v="453"/>
    <x v="2"/>
    <s v="wearables"/>
    <x v="666"/>
    <d v="1987-11-07T22:23:19"/>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x v="501"/>
    <x v="2"/>
    <s v="wearables"/>
    <x v="667"/>
    <d v="1988-09-24T08:23:05"/>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x v="502"/>
    <x v="2"/>
    <s v="wearables"/>
    <x v="668"/>
    <d v="1988-02-22T17:34:49"/>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x v="503"/>
    <x v="2"/>
    <s v="wearables"/>
    <x v="669"/>
    <d v="1988-08-09T10:48:23"/>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x v="504"/>
    <x v="2"/>
    <s v="wearables"/>
    <x v="670"/>
    <d v="1988-08-02T12:52: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x v="505"/>
    <x v="2"/>
    <s v="wearables"/>
    <x v="671"/>
    <d v="1988-01-06T16: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x v="506"/>
    <x v="2"/>
    <s v="wearables"/>
    <x v="672"/>
    <d v="1988-01-01T11:35:36"/>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x v="414"/>
    <x v="2"/>
    <s v="wearables"/>
    <x v="673"/>
    <d v="1987-11-13T22:28:07"/>
  </r>
  <r>
    <n v="674"/>
    <s v="Something To Wear For Hearing Sounds By Feeling Vibrations"/>
    <s v="Listen to sounds by feeling an array of vibrational patterns against your body."/>
    <n v="50000"/>
    <n v="15"/>
    <x v="2"/>
    <s v="US"/>
    <s v="USD"/>
    <n v="1407811627"/>
    <n v="1402627627"/>
    <b v="0"/>
    <n v="2"/>
    <b v="0"/>
    <s v="technology/wearables"/>
    <n v="2.9999999999999997E-4"/>
    <x v="507"/>
    <x v="2"/>
    <s v="wearables"/>
    <x v="674"/>
    <d v="1987-11-05T15:30:51"/>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x v="508"/>
    <x v="2"/>
    <s v="wearables"/>
    <x v="675"/>
    <d v="1988-01-01T12:23:36"/>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x v="509"/>
    <x v="2"/>
    <s v="wearables"/>
    <x v="676"/>
    <d v="1988-01-16T12:10:32"/>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x v="510"/>
    <x v="2"/>
    <s v="wearables"/>
    <x v="677"/>
    <d v="1988-08-06T03:52:3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x v="511"/>
    <x v="2"/>
    <s v="wearables"/>
    <x v="678"/>
    <d v="1988-07-21T22:48:55"/>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x v="512"/>
    <x v="2"/>
    <s v="wearables"/>
    <x v="679"/>
    <d v="1988-09-02T01:52:44"/>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x v="513"/>
    <x v="2"/>
    <s v="wearables"/>
    <x v="680"/>
    <d v="1987-11-20T04:48:52"/>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x v="120"/>
    <x v="2"/>
    <s v="wearables"/>
    <x v="681"/>
    <d v="1988-09-23T07:44:02"/>
  </r>
  <r>
    <n v="682"/>
    <s v="Deception Belt"/>
    <s v="The Deception Belt is an innovative belt with app capability, designed to assist any user gain control over their appetite."/>
    <n v="50000"/>
    <n v="53"/>
    <x v="2"/>
    <s v="US"/>
    <s v="USD"/>
    <n v="1489512122"/>
    <n v="1486923722"/>
    <b v="0"/>
    <n v="4"/>
    <b v="0"/>
    <s v="technology/wearables"/>
    <n v="1.06E-3"/>
    <x v="514"/>
    <x v="2"/>
    <s v="wearables"/>
    <x v="682"/>
    <d v="1988-11-17T21:20:49"/>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x v="515"/>
    <x v="2"/>
    <s v="wearables"/>
    <x v="683"/>
    <d v="1988-09-25T08:38:26"/>
  </r>
  <r>
    <n v="684"/>
    <s v="Arcus Motion Analyzer | The Versatile Smart Ring"/>
    <s v="Arcus gives your fingers super powers."/>
    <n v="320000"/>
    <n v="23948"/>
    <x v="2"/>
    <s v="US"/>
    <s v="USD"/>
    <n v="1406257200"/>
    <n v="1403176891"/>
    <b v="0"/>
    <n v="135"/>
    <b v="0"/>
    <s v="technology/wearables"/>
    <n v="7.4837500000000001E-2"/>
    <x v="516"/>
    <x v="2"/>
    <s v="wearables"/>
    <x v="684"/>
    <d v="1987-10-29T10:48: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x v="517"/>
    <x v="2"/>
    <s v="wearables"/>
    <x v="685"/>
    <d v="1988-01-06T03:31:09"/>
  </r>
  <r>
    <n v="686"/>
    <s v="Vivi di Cuore - Heart Rate Watch"/>
    <s v="La tua giornata sportiva monitorata nel tuo polso??!!!_x000a_Rendiamolo possibile... VIVI DI CUORE --- All MADE in ITALY"/>
    <n v="500000"/>
    <n v="0"/>
    <x v="2"/>
    <s v="IT"/>
    <s v="EUR"/>
    <n v="1438618170"/>
    <n v="1436026170"/>
    <b v="0"/>
    <n v="0"/>
    <b v="0"/>
    <s v="technology/wearables"/>
    <n v="0"/>
    <x v="121"/>
    <x v="2"/>
    <s v="wearables"/>
    <x v="686"/>
    <d v="1988-03-27T06:27:4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x v="518"/>
    <x v="2"/>
    <s v="wearables"/>
    <x v="687"/>
    <d v="1988-11-03T02:24:2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x v="519"/>
    <x v="2"/>
    <s v="wearables"/>
    <x v="688"/>
    <d v="1988-04-25T05:48:21"/>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x v="520"/>
    <x v="2"/>
    <s v="wearables"/>
    <x v="689"/>
    <d v="1988-10-10T06:47:36"/>
  </r>
  <r>
    <n v="690"/>
    <s v="BLOXSHIELD"/>
    <s v="A radiation shield for your fitness tracker, smartwatch or other wearable smart device"/>
    <n v="20000"/>
    <n v="2468"/>
    <x v="2"/>
    <s v="US"/>
    <s v="USD"/>
    <n v="1473400800"/>
    <n v="1469718841"/>
    <b v="0"/>
    <n v="34"/>
    <b v="0"/>
    <s v="technology/wearables"/>
    <n v="0.1234"/>
    <x v="521"/>
    <x v="2"/>
    <s v="wearables"/>
    <x v="690"/>
    <d v="1988-09-04T07:12: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x v="438"/>
    <x v="2"/>
    <s v="wearables"/>
    <x v="691"/>
    <d v="1988-03-13T19:28:1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x v="522"/>
    <x v="2"/>
    <s v="wearables"/>
    <x v="692"/>
    <d v="1988-10-15T22:48:25"/>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x v="523"/>
    <x v="2"/>
    <s v="wearables"/>
    <x v="693"/>
    <d v="1988-02-18T07:45:31"/>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x v="524"/>
    <x v="2"/>
    <s v="wearables"/>
    <x v="694"/>
    <d v="1988-11-01T11:10:2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x v="525"/>
    <x v="2"/>
    <s v="wearables"/>
    <x v="695"/>
    <d v="1987-12-07T19:24:08"/>
  </r>
  <r>
    <n v="696"/>
    <s v="trustee"/>
    <s v="Show your fidelity by wearing the Trustee rings! Show where you are (at)!"/>
    <n v="175000"/>
    <n v="1"/>
    <x v="2"/>
    <s v="NL"/>
    <s v="EUR"/>
    <n v="1406326502"/>
    <n v="1403734502"/>
    <b v="0"/>
    <n v="1"/>
    <b v="0"/>
    <s v="technology/wearables"/>
    <n v="5.7142857142857145E-6"/>
    <x v="120"/>
    <x v="2"/>
    <s v="wearables"/>
    <x v="696"/>
    <d v="1987-10-29T18:30:01"/>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x v="526"/>
    <x v="2"/>
    <s v="wearables"/>
    <x v="697"/>
    <d v="1988-06-08T19:25:16"/>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x v="527"/>
    <x v="2"/>
    <s v="wearables"/>
    <x v="698"/>
    <d v="1987-11-20T10:24: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x v="528"/>
    <x v="2"/>
    <s v="wearables"/>
    <x v="699"/>
    <d v="1987-07-23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x v="31"/>
    <x v="2"/>
    <s v="wearables"/>
    <x v="700"/>
    <d v="1988-10-23T16:12:3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x v="529"/>
    <x v="2"/>
    <s v="wearables"/>
    <x v="701"/>
    <d v="1987-10-28T20:45:52"/>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x v="530"/>
    <x v="2"/>
    <s v="wearables"/>
    <x v="702"/>
    <d v="1988-10-04T21:46:35"/>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x v="531"/>
    <x v="2"/>
    <s v="wearables"/>
    <x v="703"/>
    <d v="1988-11-01T04:36:48"/>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x v="532"/>
    <x v="2"/>
    <s v="wearables"/>
    <x v="704"/>
    <d v="1988-11-08T21:03:07"/>
  </r>
  <r>
    <n v="705"/>
    <s v="SomnoScope"/>
    <s v="The closest thing ever to the Holy Grail of wearables technology"/>
    <n v="100000"/>
    <n v="977"/>
    <x v="2"/>
    <s v="NL"/>
    <s v="EUR"/>
    <n v="1484999278"/>
    <n v="1482407278"/>
    <b v="0"/>
    <n v="5"/>
    <b v="0"/>
    <s v="technology/wearables"/>
    <n v="9.7699999999999992E-3"/>
    <x v="533"/>
    <x v="2"/>
    <s v="wearables"/>
    <x v="705"/>
    <d v="1988-10-27T23:55:11"/>
  </r>
  <r>
    <n v="706"/>
    <s v="Driver Alert System"/>
    <s v="Driver Alert System es un sistema de seguridad para el conductor, que le avisa en caso de perder la posicion vertical mientras conduce."/>
    <n v="100000"/>
    <n v="0"/>
    <x v="2"/>
    <s v="ES"/>
    <s v="EUR"/>
    <n v="1481740740"/>
    <n v="1478130783"/>
    <b v="0"/>
    <n v="0"/>
    <b v="0"/>
    <s v="technology/wearables"/>
    <n v="0"/>
    <x v="121"/>
    <x v="2"/>
    <s v="wearables"/>
    <x v="706"/>
    <d v="1988-10-12T21:51:3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x v="534"/>
    <x v="2"/>
    <s v="wearables"/>
    <x v="707"/>
    <d v="1988-10-20T01:34:11"/>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x v="535"/>
    <x v="2"/>
    <s v="wearables"/>
    <x v="708"/>
    <d v="1987-11-18T15:10:40"/>
  </r>
  <r>
    <n v="709"/>
    <s v="lumiglove"/>
    <s v="A &quot;handheld&quot; light, which eases the way you illuminate objects and/or paths."/>
    <n v="15000"/>
    <n v="61"/>
    <x v="2"/>
    <s v="US"/>
    <s v="USD"/>
    <n v="1417741159"/>
    <n v="1415149159"/>
    <b v="0"/>
    <n v="2"/>
    <b v="0"/>
    <s v="technology/wearables"/>
    <n v="4.0666666666666663E-3"/>
    <x v="458"/>
    <x v="2"/>
    <s v="wearables"/>
    <x v="709"/>
    <d v="1987-12-21T14:47:44"/>
  </r>
  <r>
    <n v="710"/>
    <s v="Hate York Shirt 2.0"/>
    <s v="Shirts, so technologically advanced, they connect mentally to their audience upon sight."/>
    <n v="1200"/>
    <n v="0"/>
    <x v="2"/>
    <s v="CA"/>
    <s v="CAD"/>
    <n v="1408495440"/>
    <n v="1405640302"/>
    <b v="0"/>
    <n v="0"/>
    <b v="0"/>
    <s v="technology/wearables"/>
    <n v="0"/>
    <x v="121"/>
    <x v="2"/>
    <s v="wearables"/>
    <x v="710"/>
    <d v="1987-11-08T19:29:36"/>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x v="536"/>
    <x v="2"/>
    <s v="wearables"/>
    <x v="711"/>
    <d v="1988-10-12T19:12:27"/>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x v="537"/>
    <x v="2"/>
    <s v="wearables"/>
    <x v="712"/>
    <d v="1988-06-13T06:32:13"/>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x v="538"/>
    <x v="2"/>
    <s v="wearables"/>
    <x v="713"/>
    <d v="1988-07-28T00:16:5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x v="539"/>
    <x v="2"/>
    <s v="wearables"/>
    <x v="714"/>
    <d v="1988-11-12T07:33:53"/>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x v="540"/>
    <x v="2"/>
    <s v="wearables"/>
    <x v="715"/>
    <d v="1988-05-03T15:40:16"/>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x v="541"/>
    <x v="2"/>
    <s v="wearables"/>
    <x v="716"/>
    <d v="1987-12-20T00:00:00"/>
  </r>
  <r>
    <n v="717"/>
    <s v="cool air belt"/>
    <s v="Cool air flowing under clothing keeps you cool."/>
    <n v="100000"/>
    <n v="305"/>
    <x v="2"/>
    <s v="US"/>
    <s v="USD"/>
    <n v="1409949002"/>
    <n v="1407357002"/>
    <b v="0"/>
    <n v="4"/>
    <b v="0"/>
    <s v="technology/wearables"/>
    <n v="3.0500000000000002E-3"/>
    <x v="542"/>
    <x v="2"/>
    <s v="wearables"/>
    <x v="717"/>
    <d v="1987-11-15T13:00:01"/>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x v="381"/>
    <x v="2"/>
    <s v="wearables"/>
    <x v="718"/>
    <d v="1988-11-08T02:23:36"/>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x v="543"/>
    <x v="2"/>
    <s v="wearables"/>
    <x v="719"/>
    <d v="1988-06-16T14:47:1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x v="544"/>
    <x v="3"/>
    <s v="nonfiction"/>
    <x v="720"/>
    <d v="1986-10-31T11:01:56"/>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x v="545"/>
    <x v="3"/>
    <s v="nonfiction"/>
    <x v="721"/>
    <d v="1987-11-01T10:17:2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x v="546"/>
    <x v="3"/>
    <s v="nonfiction"/>
    <x v="722"/>
    <d v="1986-11-28T12:07:51"/>
  </r>
  <r>
    <n v="723"/>
    <s v="The 2015 Pro Football Beast Book"/>
    <s v="The Definitive (and Slightly Ridiculous) Guide to Enjoying the 2015 Pro Football Season"/>
    <n v="5000"/>
    <n v="5469"/>
    <x v="0"/>
    <s v="US"/>
    <s v="USD"/>
    <n v="1438228740"/>
    <n v="1435606549"/>
    <b v="0"/>
    <n v="100"/>
    <b v="1"/>
    <s v="publishing/nonfiction"/>
    <n v="1.0938000000000001"/>
    <x v="547"/>
    <x v="3"/>
    <s v="nonfiction"/>
    <x v="723"/>
    <d v="1988-03-25T11:11:36"/>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x v="548"/>
    <x v="3"/>
    <s v="nonfiction"/>
    <x v="724"/>
    <d v="1986-08-07T06:07:4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x v="549"/>
    <x v="3"/>
    <s v="nonfiction"/>
    <x v="725"/>
    <d v="1988-05-19T01:12:4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x v="550"/>
    <x v="3"/>
    <s v="nonfiction"/>
    <x v="726"/>
    <d v="1987-04-24T19:36:35"/>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x v="551"/>
    <x v="3"/>
    <s v="nonfiction"/>
    <x v="727"/>
    <d v="1987-03-20T22:56:00"/>
  </r>
  <r>
    <n v="728"/>
    <s v="The Age of the Platform: My Fourth Book"/>
    <s v="A big idea non-fiction book by an impatient three-time author and insomniac willing to bet on himself."/>
    <n v="7500"/>
    <n v="7917.45"/>
    <x v="0"/>
    <s v="US"/>
    <s v="USD"/>
    <n v="1313957157"/>
    <n v="1310069157"/>
    <b v="0"/>
    <n v="130"/>
    <b v="1"/>
    <s v="publishing/nonfiction"/>
    <n v="1.05566"/>
    <x v="552"/>
    <x v="3"/>
    <s v="nonfiction"/>
    <x v="728"/>
    <d v="1986-08-28T03:14:2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x v="553"/>
    <x v="3"/>
    <s v="nonfiction"/>
    <x v="729"/>
    <d v="1987-02-01T20:59:04"/>
  </r>
  <r>
    <n v="730"/>
    <s v="Encyclopedia of Surfing"/>
    <s v="A Massive but Cheerful Online Digital Archive of Surfing"/>
    <n v="20000"/>
    <n v="26438"/>
    <x v="0"/>
    <s v="US"/>
    <s v="USD"/>
    <n v="1323280391"/>
    <n v="1320688391"/>
    <b v="0"/>
    <n v="265"/>
    <b v="1"/>
    <s v="publishing/nonfiction"/>
    <n v="1.3219000000000001"/>
    <x v="554"/>
    <x v="3"/>
    <s v="nonfiction"/>
    <x v="730"/>
    <d v="1986-10-10T07:09:1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x v="555"/>
    <x v="3"/>
    <s v="nonfiction"/>
    <x v="731"/>
    <d v="1986-10-28T12: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x v="556"/>
    <x v="3"/>
    <s v="nonfiction"/>
    <x v="732"/>
    <d v="1987-07-01T23:16:2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x v="557"/>
    <x v="3"/>
    <s v="nonfiction"/>
    <x v="733"/>
    <d v="1987-08-03T18:25:57"/>
  </r>
  <r>
    <n v="734"/>
    <s v="Sideswiped"/>
    <s v="Sideswiped is my story of growing in and trusting God through the mess and mysteries of life."/>
    <n v="8500"/>
    <n v="10670"/>
    <x v="0"/>
    <s v="CA"/>
    <s v="CAD"/>
    <n v="1431147600"/>
    <n v="1428465420"/>
    <b v="0"/>
    <n v="57"/>
    <b v="1"/>
    <s v="publishing/nonfiction"/>
    <n v="1.2552941176470589"/>
    <x v="558"/>
    <x v="3"/>
    <s v="nonfiction"/>
    <x v="734"/>
    <d v="1988-02-21T16:24: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x v="559"/>
    <x v="3"/>
    <s v="nonfiction"/>
    <x v="735"/>
    <d v="1987-12-21T05:03:3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x v="560"/>
    <x v="3"/>
    <s v="nonfiction"/>
    <x v="736"/>
    <d v="1987-07-23T01:59: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x v="98"/>
    <x v="3"/>
    <s v="nonfiction"/>
    <x v="737"/>
    <d v="1987-08-26T08:00:00"/>
  </r>
  <r>
    <n v="738"/>
    <s v="Under the Sour Sun: Hunger through the Eyes of a Child"/>
    <s v="The true story of a child's struggle with hunger, poverty, and war in El Salvador."/>
    <n v="1500"/>
    <n v="1601"/>
    <x v="0"/>
    <s v="US"/>
    <s v="USD"/>
    <n v="1417409940"/>
    <n v="1414765794"/>
    <b v="0"/>
    <n v="41"/>
    <b v="1"/>
    <s v="publishing/nonfiction"/>
    <n v="1.0673333333333332"/>
    <x v="561"/>
    <x v="3"/>
    <s v="nonfiction"/>
    <x v="738"/>
    <d v="1987-12-20T01:59:36"/>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x v="562"/>
    <x v="3"/>
    <s v="nonfiction"/>
    <x v="739"/>
    <d v="1987-11-05T09:37:32"/>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x v="563"/>
    <x v="3"/>
    <s v="nonfiction"/>
    <x v="740"/>
    <d v="1988-03-09T20:36:33"/>
  </r>
  <r>
    <n v="741"/>
    <s v="reVILNA: the vilna ghetto project"/>
    <s v="A revolutionary digital mapping project of the Vilna Ghetto"/>
    <n v="13000"/>
    <n v="13293.8"/>
    <x v="0"/>
    <s v="US"/>
    <s v="USD"/>
    <n v="1370964806"/>
    <n v="1367940806"/>
    <b v="0"/>
    <n v="94"/>
    <b v="1"/>
    <s v="publishing/nonfiction"/>
    <n v="1.0226"/>
    <x v="564"/>
    <x v="3"/>
    <s v="nonfiction"/>
    <x v="741"/>
    <d v="1987-05-19T01:25:2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x v="565"/>
    <x v="3"/>
    <s v="nonfiction"/>
    <x v="742"/>
    <d v="1987-09-09T08:24:45"/>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x v="566"/>
    <x v="3"/>
    <s v="nonfiction"/>
    <x v="743"/>
    <d v="1986-12-01T18:00:00"/>
  </r>
  <r>
    <n v="744"/>
    <s v="A Revolutionary Leadership Resource Book"/>
    <s v="Join others to help create a world that is possible -- in your workplace, community and society!"/>
    <n v="5000"/>
    <n v="5116"/>
    <x v="0"/>
    <s v="US"/>
    <s v="USD"/>
    <n v="1355439503"/>
    <n v="1352847503"/>
    <b v="0"/>
    <n v="62"/>
    <b v="1"/>
    <s v="publishing/nonfiction"/>
    <n v="1.0232000000000001"/>
    <x v="567"/>
    <x v="3"/>
    <s v="nonfiction"/>
    <x v="744"/>
    <d v="1987-03-08T04:23:21"/>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x v="568"/>
    <x v="3"/>
    <s v="nonfiction"/>
    <x v="745"/>
    <d v="1987-05-03T10:17:38"/>
  </r>
  <r>
    <n v="746"/>
    <s v="Attention: People With Body Parts"/>
    <s v="This is a book of letters. Letters to our body parts."/>
    <n v="2987"/>
    <n v="3318"/>
    <x v="0"/>
    <s v="US"/>
    <s v="USD"/>
    <n v="1348372740"/>
    <n v="1346806909"/>
    <b v="0"/>
    <n v="97"/>
    <b v="1"/>
    <s v="publishing/nonfiction"/>
    <n v="1.1108135252761968"/>
    <x v="569"/>
    <x v="3"/>
    <s v="nonfiction"/>
    <x v="746"/>
    <d v="1987-02-03T11:11:3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x v="570"/>
    <x v="3"/>
    <s v="nonfiction"/>
    <x v="747"/>
    <d v="1988-01-07T04:21:36"/>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x v="571"/>
    <x v="3"/>
    <s v="nonfiction"/>
    <x v="748"/>
    <d v="1987-11-05T03:19:4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x v="572"/>
    <x v="3"/>
    <s v="nonfiction"/>
    <x v="749"/>
    <d v="1988-10-30T23:26:1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x v="573"/>
    <x v="3"/>
    <s v="nonfiction"/>
    <x v="750"/>
    <d v="1987-04-06T08:25:4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x v="574"/>
    <x v="3"/>
    <s v="nonfiction"/>
    <x v="751"/>
    <d v="1986-08-21T06:03:1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x v="575"/>
    <x v="3"/>
    <s v="nonfiction"/>
    <x v="752"/>
    <d v="1988-09-19T04:24: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x v="576"/>
    <x v="3"/>
    <s v="nonfiction"/>
    <x v="753"/>
    <d v="1988-01-19T05:39:56"/>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x v="577"/>
    <x v="3"/>
    <s v="nonfiction"/>
    <x v="754"/>
    <d v="1987-03-17T07:11:28"/>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x v="578"/>
    <x v="3"/>
    <s v="nonfiction"/>
    <x v="755"/>
    <d v="1987-05-10T00:16:2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x v="579"/>
    <x v="3"/>
    <s v="nonfiction"/>
    <x v="756"/>
    <d v="1986-07-09T02:09:44"/>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x v="580"/>
    <x v="3"/>
    <s v="nonfiction"/>
    <x v="757"/>
    <d v="1987-03-05T00:31:26"/>
  </r>
  <r>
    <n v="758"/>
    <s v="Publish Waiting On Humanity"/>
    <s v="I am publishing my book, Waiting on Humanity and need some finishing funds to do so."/>
    <n v="2500"/>
    <n v="2550"/>
    <x v="0"/>
    <s v="US"/>
    <s v="USD"/>
    <n v="1286568268"/>
    <n v="1283976268"/>
    <b v="0"/>
    <n v="19"/>
    <b v="1"/>
    <s v="publishing/nonfiction"/>
    <n v="1.02"/>
    <x v="581"/>
    <x v="3"/>
    <s v="nonfiction"/>
    <x v="758"/>
    <d v="1986-04-23T08:01:47"/>
  </r>
  <r>
    <n v="759"/>
    <s v="Wild Ruins"/>
    <s v="Help me search for the lost ruins of the UK. A unique guide to  lesser known and somewhat known ruins of Britain."/>
    <n v="5000"/>
    <n v="5096"/>
    <x v="0"/>
    <s v="GB"/>
    <s v="GBP"/>
    <n v="1404892539"/>
    <n v="1401436539"/>
    <b v="0"/>
    <n v="99"/>
    <b v="1"/>
    <s v="publishing/nonfiction"/>
    <n v="1.0192000000000001"/>
    <x v="582"/>
    <x v="3"/>
    <s v="nonfiction"/>
    <x v="759"/>
    <d v="1987-10-23T03:10:16"/>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x v="121"/>
    <x v="3"/>
    <s v="fiction"/>
    <x v="760"/>
    <d v="1988-10-05T17:20:05"/>
  </r>
  <r>
    <n v="761"/>
    <s v="DONE WITH DEATH"/>
    <s v="The day Chuck died was the day everything changed. Now he has to save the afterlife from extinction or die again trying."/>
    <n v="5000"/>
    <n v="235"/>
    <x v="2"/>
    <s v="US"/>
    <s v="USD"/>
    <n v="1391364126"/>
    <n v="1388772126"/>
    <b v="0"/>
    <n v="6"/>
    <b v="0"/>
    <s v="publishing/fiction"/>
    <n v="4.7E-2"/>
    <x v="583"/>
    <x v="3"/>
    <s v="fiction"/>
    <x v="761"/>
    <d v="1987-08-21T12:00:50"/>
  </r>
  <r>
    <n v="762"/>
    <s v="Where we used to live - eBook (PROJECT 80%)"/>
    <s v="An original-well-done eBook. Mainly about fiction, action, adventure, and mystery. A story that you've never read!"/>
    <n v="3500"/>
    <n v="0"/>
    <x v="2"/>
    <s v="MX"/>
    <s v="MXN"/>
    <n v="1480831200"/>
    <n v="1479328570"/>
    <b v="0"/>
    <n v="0"/>
    <b v="0"/>
    <s v="publishing/fiction"/>
    <n v="0"/>
    <x v="121"/>
    <x v="3"/>
    <s v="fiction"/>
    <x v="762"/>
    <d v="1988-10-08T16:48: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x v="144"/>
    <x v="3"/>
    <s v="fiction"/>
    <x v="763"/>
    <d v="1987-06-13T23:29:23"/>
  </r>
  <r>
    <n v="764"/>
    <s v="[JOE]KES"/>
    <s v="[JOE]KES is a book full of over 200 original, sometimes funny, pun-ish Joekes. If you hate the book, use it as a coster!"/>
    <n v="5000"/>
    <n v="0"/>
    <x v="2"/>
    <s v="US"/>
    <s v="USD"/>
    <n v="1441858161"/>
    <n v="1439266161"/>
    <b v="0"/>
    <n v="0"/>
    <b v="0"/>
    <s v="publishing/fiction"/>
    <n v="0"/>
    <x v="121"/>
    <x v="3"/>
    <s v="fiction"/>
    <x v="764"/>
    <d v="1988-04-11T06:27:4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x v="584"/>
    <x v="3"/>
    <s v="fiction"/>
    <x v="765"/>
    <d v="1987-12-03T00:24:3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x v="121"/>
    <x v="3"/>
    <s v="fiction"/>
    <x v="766"/>
    <d v="1988-01-20T02:43:1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x v="585"/>
    <x v="3"/>
    <s v="fiction"/>
    <x v="767"/>
    <d v="1988-02-26T10:58:44"/>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x v="121"/>
    <x v="3"/>
    <s v="fiction"/>
    <x v="768"/>
    <d v="1987-08-02T01:59:16"/>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x v="586"/>
    <x v="3"/>
    <s v="fiction"/>
    <x v="769"/>
    <d v="1987-08-06T09:33:58"/>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x v="121"/>
    <x v="3"/>
    <s v="fiction"/>
    <x v="770"/>
    <d v="1987-04-06T09:35:48"/>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x v="119"/>
    <x v="3"/>
    <s v="fiction"/>
    <x v="771"/>
    <d v="1988-06-07T07:54:4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x v="73"/>
    <x v="3"/>
    <s v="fiction"/>
    <x v="772"/>
    <d v="1985-12-07T15:59:36"/>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x v="587"/>
    <x v="3"/>
    <s v="fiction"/>
    <x v="773"/>
    <d v="1988-02-22T09:12:24"/>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x v="498"/>
    <x v="3"/>
    <s v="fiction"/>
    <x v="774"/>
    <d v="1987-08-29T21:53:27"/>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x v="447"/>
    <x v="3"/>
    <s v="fiction"/>
    <x v="775"/>
    <d v="1986-10-13T14:58:38"/>
  </r>
  <r>
    <n v="776"/>
    <s v="Run Ragged"/>
    <s v="Would anything change if women were in charge? Book Clubs, readers, and critics herald the latest by award-winning author, Aguila."/>
    <n v="7000"/>
    <n v="3598"/>
    <x v="2"/>
    <s v="US"/>
    <s v="USD"/>
    <n v="1444539600"/>
    <n v="1441297645"/>
    <b v="0"/>
    <n v="57"/>
    <b v="0"/>
    <s v="publishing/fiction"/>
    <n v="0.51400000000000001"/>
    <x v="588"/>
    <x v="3"/>
    <s v="fiction"/>
    <x v="776"/>
    <d v="1988-04-23T16:24: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x v="589"/>
    <x v="3"/>
    <s v="fiction"/>
    <x v="777"/>
    <d v="1987-06-08T04:37:11"/>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x v="453"/>
    <x v="3"/>
    <s v="fiction"/>
    <x v="778"/>
    <d v="1987-09-25T06:44:32"/>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x v="590"/>
    <x v="3"/>
    <s v="fiction"/>
    <x v="779"/>
    <d v="1986-04-25T20:48:00"/>
  </r>
  <r>
    <n v="780"/>
    <s v="Wess Meets West - Press Our New Album on CD!"/>
    <s v="We are finishing up recording our new record and we would like help with its physical CD release."/>
    <n v="1000"/>
    <n v="1040"/>
    <x v="0"/>
    <s v="US"/>
    <s v="USD"/>
    <n v="1304439025"/>
    <n v="1301847025"/>
    <b v="0"/>
    <n v="27"/>
    <b v="1"/>
    <s v="music/rock"/>
    <n v="1.04"/>
    <x v="591"/>
    <x v="4"/>
    <s v="rock"/>
    <x v="780"/>
    <d v="1986-07-15T01:40:10"/>
  </r>
  <r>
    <n v="781"/>
    <s v="Touring the United States This July"/>
    <s v="&quot;WE ARE ON A MISSION TO TOUR THE UNITED STATES NON-STOP. TO DO SO WE NEED TO PURCHASE A NEW VAN.&quot;"/>
    <n v="800"/>
    <n v="1065.23"/>
    <x v="0"/>
    <s v="US"/>
    <s v="USD"/>
    <n v="1370649674"/>
    <n v="1368057674"/>
    <b v="0"/>
    <n v="25"/>
    <b v="1"/>
    <s v="music/rock"/>
    <n v="1.3315375"/>
    <x v="592"/>
    <x v="4"/>
    <s v="rock"/>
    <x v="781"/>
    <d v="1987-05-17T14:24:30"/>
  </r>
  <r>
    <n v="782"/>
    <s v="Richie Ray finally records a new record!"/>
    <s v="After almost three years of being out of music, I've decided to finally make the solo record I've wanted to do for years."/>
    <n v="700"/>
    <n v="700"/>
    <x v="0"/>
    <s v="US"/>
    <s v="USD"/>
    <n v="1345918302"/>
    <n v="1343326302"/>
    <b v="0"/>
    <n v="14"/>
    <b v="1"/>
    <s v="music/rock"/>
    <n v="1"/>
    <x v="73"/>
    <x v="4"/>
    <s v="rock"/>
    <x v="782"/>
    <d v="1987-01-23T02:28:4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x v="593"/>
    <x v="4"/>
    <s v="rock"/>
    <x v="783"/>
    <d v="1986-12-06T04: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x v="594"/>
    <x v="4"/>
    <s v="rock"/>
    <x v="784"/>
    <d v="1987-09-07T10:38:08"/>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x v="595"/>
    <x v="4"/>
    <s v="rock"/>
    <x v="785"/>
    <d v="1987-04-07T20:06:06"/>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x v="596"/>
    <x v="4"/>
    <s v="rock"/>
    <x v="786"/>
    <d v="1986-12-11T15:54:48"/>
  </r>
  <r>
    <n v="787"/>
    <s v="Mahayla CD Pressing"/>
    <s v="We've made our goal with your help. Thanks so much! This is a great time to pre-purchase the album and get some extra perks."/>
    <n v="1200"/>
    <n v="1370"/>
    <x v="0"/>
    <s v="US"/>
    <s v="USD"/>
    <n v="1383318226"/>
    <n v="1380726226"/>
    <b v="0"/>
    <n v="17"/>
    <b v="1"/>
    <s v="music/rock"/>
    <n v="1.1416666666666666"/>
    <x v="597"/>
    <x v="4"/>
    <s v="rock"/>
    <x v="787"/>
    <d v="1987-07-15T06:01:30"/>
  </r>
  <r>
    <n v="788"/>
    <s v="HELP UNRB GO ON TOUR!"/>
    <s v="With all of our money going towards our new full-length album and merch, we need your help so we don't end up stranded on tour."/>
    <n v="1000"/>
    <n v="2035.05"/>
    <x v="0"/>
    <s v="US"/>
    <s v="USD"/>
    <n v="1341633540"/>
    <n v="1338336588"/>
    <b v="0"/>
    <n v="34"/>
    <b v="1"/>
    <s v="music/rock"/>
    <n v="2.03505"/>
    <x v="598"/>
    <x v="4"/>
    <s v="rock"/>
    <x v="788"/>
    <d v="1987-01-03T06:23:36"/>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x v="599"/>
    <x v="4"/>
    <s v="rock"/>
    <x v="789"/>
    <d v="1987-03-23T12:47:36"/>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x v="600"/>
    <x v="4"/>
    <s v="rock"/>
    <x v="790"/>
    <d v="1987-03-27T19:39:36"/>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x v="601"/>
    <x v="4"/>
    <s v="rock"/>
    <x v="791"/>
    <d v="1987-07-19T21:35:36"/>
  </r>
  <r>
    <n v="792"/>
    <s v="&quot;Believable Lies&quot; - The Album"/>
    <s v="Rock n' Roll about the intersection of lies and belief: the Believable Lie."/>
    <n v="2500"/>
    <n v="2511.11"/>
    <x v="0"/>
    <s v="US"/>
    <s v="USD"/>
    <n v="1383861483"/>
    <n v="1381265883"/>
    <b v="0"/>
    <n v="60"/>
    <b v="1"/>
    <s v="music/rock"/>
    <n v="1.0044440000000001"/>
    <x v="602"/>
    <x v="4"/>
    <s v="rock"/>
    <x v="792"/>
    <d v="1987-07-17T18:23:1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x v="603"/>
    <x v="4"/>
    <s v="rock"/>
    <x v="793"/>
    <d v="1987-05-27T16:23:36"/>
  </r>
  <r>
    <n v="794"/>
    <s v="Begins Again"/>
    <s v="The Brian Davis Band is a group of friends that want to share their lives and experiences through music that connects with people."/>
    <n v="8000"/>
    <n v="8425"/>
    <x v="0"/>
    <s v="US"/>
    <s v="USD"/>
    <n v="1315242360"/>
    <n v="1310438737"/>
    <b v="0"/>
    <n v="53"/>
    <b v="1"/>
    <s v="music/rock"/>
    <n v="1.0531250000000001"/>
    <x v="604"/>
    <x v="4"/>
    <s v="rock"/>
    <x v="794"/>
    <d v="1986-09-03T02:02:2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x v="605"/>
    <x v="4"/>
    <s v="rock"/>
    <x v="795"/>
    <d v="1986-11-27T21:11:3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x v="606"/>
    <x v="4"/>
    <s v="rock"/>
    <x v="796"/>
    <d v="1987-06-26T13:16:00"/>
  </r>
  <r>
    <n v="797"/>
    <s v="Lust Control NEW CD!!!"/>
    <s v="Help Lust Control Kickstart their first cd in 20 years!!  To be mixed by Rocky Gray (Living Sacrifice, Soul Embraced, Evanescence)!!"/>
    <n v="3000"/>
    <n v="3226"/>
    <x v="0"/>
    <s v="US"/>
    <s v="USD"/>
    <n v="1335672000"/>
    <n v="1332978688"/>
    <b v="0"/>
    <n v="71"/>
    <b v="1"/>
    <s v="music/rock"/>
    <n v="1.0753333333333333"/>
    <x v="607"/>
    <x v="4"/>
    <s v="rock"/>
    <x v="797"/>
    <d v="1986-12-06T16: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x v="608"/>
    <x v="4"/>
    <s v="rock"/>
    <x v="798"/>
    <d v="1987-11-25T10:27:55"/>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x v="609"/>
    <x v="4"/>
    <s v="rock"/>
    <x v="799"/>
    <d v="1986-12-06T01:36:18"/>
  </r>
  <r>
    <n v="800"/>
    <s v="LF4 WildFire"/>
    <s v="Scotland's premier classic rock and metal festival, 3 days, 3-4 stages, family friendly,  for people of all ages"/>
    <n v="1500"/>
    <n v="2282"/>
    <x v="0"/>
    <s v="GB"/>
    <s v="GBP"/>
    <n v="1410431054"/>
    <n v="1407839054"/>
    <b v="0"/>
    <n v="56"/>
    <b v="1"/>
    <s v="music/rock"/>
    <n v="1.5213333333333334"/>
    <x v="610"/>
    <x v="4"/>
    <s v="rock"/>
    <x v="800"/>
    <d v="1987-11-17T18:33:42"/>
  </r>
  <r>
    <n v="801"/>
    <s v="SLUTEVER DO AMERICA TOUR"/>
    <s v="ALL WE WANT TO DO IS DRIVE AROUND AMERICA AND PLAY A BUNCH OF SHOWS, BUT WE DON'T HAVE ANY MONEY..."/>
    <n v="2000"/>
    <n v="2230.4299999999998"/>
    <x v="0"/>
    <s v="US"/>
    <s v="USD"/>
    <n v="1309547120"/>
    <n v="1306955120"/>
    <b v="0"/>
    <n v="51"/>
    <b v="1"/>
    <s v="music/rock"/>
    <n v="1.1152149999999998"/>
    <x v="611"/>
    <x v="4"/>
    <s v="rock"/>
    <x v="801"/>
    <d v="1986-08-07T17:14:08"/>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x v="612"/>
    <x v="4"/>
    <s v="rock"/>
    <x v="802"/>
    <d v="1987-02-01T01:38: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x v="613"/>
    <x v="4"/>
    <s v="rock"/>
    <x v="803"/>
    <d v="1986-07-25T05:12: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x v="614"/>
    <x v="4"/>
    <s v="rock"/>
    <x v="804"/>
    <d v="1986-08-16T06:23:3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x v="615"/>
    <x v="4"/>
    <s v="rock"/>
    <x v="805"/>
    <d v="1986-08-13T18:48:00"/>
  </r>
  <r>
    <n v="806"/>
    <s v="Golden Animals NEW Album!"/>
    <s v="Help Golden Animals finish their NEW Album!"/>
    <n v="8000"/>
    <n v="8355"/>
    <x v="0"/>
    <s v="US"/>
    <s v="USD"/>
    <n v="1315413339"/>
    <n v="1312821339"/>
    <b v="0"/>
    <n v="71"/>
    <b v="1"/>
    <s v="music/rock"/>
    <n v="1.0443750000000001"/>
    <x v="616"/>
    <x v="4"/>
    <s v="rock"/>
    <x v="806"/>
    <d v="1986-09-03T21:02:16"/>
  </r>
  <r>
    <n v="807"/>
    <s v="Sic Vita - New EP Release - 2017"/>
    <s v="Join the Sic Vita family and lend a hand as we create a new album!"/>
    <n v="4000"/>
    <n v="4205"/>
    <x v="0"/>
    <s v="US"/>
    <s v="USD"/>
    <n v="1488333600"/>
    <n v="1485270311"/>
    <b v="0"/>
    <n v="57"/>
    <b v="1"/>
    <s v="music/rock"/>
    <n v="1.05125"/>
    <x v="617"/>
    <x v="4"/>
    <s v="rock"/>
    <x v="807"/>
    <d v="1988-11-12T10:24: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x v="618"/>
    <x v="4"/>
    <s v="rock"/>
    <x v="808"/>
    <d v="1987-12-28T11:35:36"/>
  </r>
  <r>
    <n v="809"/>
    <s v="Peter's New Album!!"/>
    <s v="Acknowledged songwriter looking to record album of new songs to secure a Publishing Contract"/>
    <n v="4000"/>
    <n v="4151"/>
    <x v="0"/>
    <s v="US"/>
    <s v="USD"/>
    <n v="1390161630"/>
    <n v="1387569630"/>
    <b v="0"/>
    <n v="52"/>
    <b v="1"/>
    <s v="music/rock"/>
    <n v="1.03775"/>
    <x v="619"/>
    <x v="4"/>
    <s v="rock"/>
    <x v="809"/>
    <d v="1987-08-15T22:24:12"/>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x v="615"/>
    <x v="4"/>
    <s v="rock"/>
    <x v="810"/>
    <d v="1987-01-25T14:56:25"/>
  </r>
  <r>
    <n v="811"/>
    <s v="Love Water Tour"/>
    <s v="We need your financial support to cover the tour costs!  (Sound, lights, travel, stage design)"/>
    <n v="1000"/>
    <n v="1040"/>
    <x v="0"/>
    <s v="US"/>
    <s v="USD"/>
    <n v="1373475120"/>
    <n v="1371569202"/>
    <b v="0"/>
    <n v="12"/>
    <b v="1"/>
    <s v="music/rock"/>
    <n v="1.04"/>
    <x v="64"/>
    <x v="4"/>
    <s v="rock"/>
    <x v="811"/>
    <d v="1987-05-30T16:20:48"/>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x v="620"/>
    <x v="4"/>
    <s v="rock"/>
    <x v="812"/>
    <d v="1987-04-08T05:35:12"/>
  </r>
  <r>
    <n v="813"/>
    <s v="Rules of Civility and Decent Behavior"/>
    <s v="A pre order campaign to fund the pressing of our second full length vinyl LP"/>
    <n v="1500"/>
    <n v="2399.94"/>
    <x v="0"/>
    <s v="US"/>
    <s v="USD"/>
    <n v="1342825365"/>
    <n v="1340233365"/>
    <b v="0"/>
    <n v="96"/>
    <b v="1"/>
    <s v="music/rock"/>
    <n v="1.59996"/>
    <x v="621"/>
    <x v="4"/>
    <s v="rock"/>
    <x v="813"/>
    <d v="1987-01-08T18:49:06"/>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x v="622"/>
    <x v="4"/>
    <s v="rock"/>
    <x v="814"/>
    <d v="1986-07-26T07:13:36"/>
  </r>
  <r>
    <n v="815"/>
    <s v="Some Late Help for The Early Reset"/>
    <s v="Be a part of helping The Early Reset finish their new 7 song EP."/>
    <n v="4000"/>
    <n v="4280"/>
    <x v="0"/>
    <s v="US"/>
    <s v="USD"/>
    <n v="1414879303"/>
    <n v="1412287303"/>
    <b v="0"/>
    <n v="43"/>
    <b v="1"/>
    <s v="music/rock"/>
    <n v="1.07"/>
    <x v="623"/>
    <x v="4"/>
    <s v="rock"/>
    <x v="815"/>
    <d v="1987-12-08T08:48:41"/>
  </r>
  <r>
    <n v="816"/>
    <s v="Help Friends and Family Release Their Debut Album"/>
    <s v="Friends and Family have an album for you. They need your help to release it to the world."/>
    <n v="7000"/>
    <n v="8058.55"/>
    <x v="0"/>
    <s v="US"/>
    <s v="USD"/>
    <n v="1365489000"/>
    <n v="1362776043"/>
    <b v="0"/>
    <n v="205"/>
    <b v="1"/>
    <s v="music/rock"/>
    <n v="1.1512214285714286"/>
    <x v="624"/>
    <x v="4"/>
    <s v="rock"/>
    <x v="816"/>
    <d v="1987-04-23T17:0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x v="625"/>
    <x v="4"/>
    <s v="rock"/>
    <x v="817"/>
    <d v="1986-11-17T01:59:36"/>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x v="626"/>
    <x v="4"/>
    <s v="rock"/>
    <x v="818"/>
    <d v="1987-01-15T21:12:24"/>
  </r>
  <r>
    <n v="819"/>
    <s v="Winter Tour"/>
    <s v="We are touring the Southeast in support of our new EP"/>
    <n v="400"/>
    <n v="435"/>
    <x v="0"/>
    <s v="US"/>
    <s v="USD"/>
    <n v="1387601040"/>
    <n v="1386806254"/>
    <b v="0"/>
    <n v="14"/>
    <b v="1"/>
    <s v="music/rock"/>
    <n v="1.0874999999999999"/>
    <x v="627"/>
    <x v="4"/>
    <s v="rock"/>
    <x v="819"/>
    <d v="1987-08-04T01:53:36"/>
  </r>
  <r>
    <n v="820"/>
    <s v="Wyatt Lowe &amp; the Ottomatics Summer 2014 Tour!"/>
    <s v="Wyatt Lowe &amp; the Ottomatics will be hitting the road this June on a North and Southwest Summer 2014 tour!"/>
    <n v="2000"/>
    <n v="2681"/>
    <x v="0"/>
    <s v="US"/>
    <s v="USD"/>
    <n v="1402290000"/>
    <n v="1399666342"/>
    <b v="0"/>
    <n v="38"/>
    <b v="1"/>
    <s v="music/rock"/>
    <n v="1.3405"/>
    <x v="628"/>
    <x v="4"/>
    <s v="rock"/>
    <x v="820"/>
    <d v="1987-10-11T02: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x v="629"/>
    <x v="4"/>
    <s v="rock"/>
    <x v="821"/>
    <d v="1988-02-19T16:00:24"/>
  </r>
  <r>
    <n v="822"/>
    <s v="Soul Easy - Making music for our friends."/>
    <s v="Soul Easy recording our first full length CD.  Inspired by lots of friends and lots of good times."/>
    <n v="3000"/>
    <n v="3575"/>
    <x v="0"/>
    <s v="US"/>
    <s v="USD"/>
    <n v="1349477050"/>
    <n v="1346885050"/>
    <b v="0"/>
    <n v="69"/>
    <b v="1"/>
    <s v="music/rock"/>
    <n v="1.1916666666666667"/>
    <x v="630"/>
    <x v="4"/>
    <s v="rock"/>
    <x v="822"/>
    <d v="1987-02-08T13:53:40"/>
  </r>
  <r>
    <n v="823"/>
    <s v="Debut Album"/>
    <s v="Eyes For Fire is finally ready to release their Debut Album but we need YOU to help us put the final touches on it."/>
    <n v="800"/>
    <n v="1436"/>
    <x v="0"/>
    <s v="US"/>
    <s v="USD"/>
    <n v="1427062852"/>
    <n v="1424474452"/>
    <b v="0"/>
    <n v="33"/>
    <b v="1"/>
    <s v="music/rock"/>
    <n v="1.7949999999999999"/>
    <x v="631"/>
    <x v="4"/>
    <s v="rock"/>
    <x v="823"/>
    <d v="1988-02-02T18:32:2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x v="632"/>
    <x v="4"/>
    <s v="rock"/>
    <x v="824"/>
    <d v="1986-02-12T21:59:36"/>
  </r>
  <r>
    <n v="825"/>
    <s v="KILL FREEMAN"/>
    <s v="Kickstarting Kill Freeman independently. Help fund the New Record, Video and Live Shows."/>
    <n v="12500"/>
    <n v="12554"/>
    <x v="0"/>
    <s v="US"/>
    <s v="USD"/>
    <n v="1351495284"/>
    <n v="1349335284"/>
    <b v="0"/>
    <n v="99"/>
    <b v="1"/>
    <s v="music/rock"/>
    <n v="1.0043200000000001"/>
    <x v="633"/>
    <x v="4"/>
    <s v="rock"/>
    <x v="825"/>
    <d v="1987-02-17T22:08:34"/>
  </r>
  <r>
    <n v="826"/>
    <s v="Protect The Dream Debut Album"/>
    <s v="Protect The Dream is preparing to record their debut album 8 years in the making. Lets make it happen Kickstarter!"/>
    <n v="5500"/>
    <n v="5580"/>
    <x v="0"/>
    <s v="US"/>
    <s v="USD"/>
    <n v="1332719730"/>
    <n v="1330908930"/>
    <b v="0"/>
    <n v="49"/>
    <b v="1"/>
    <s v="music/rock"/>
    <n v="1.0145454545454546"/>
    <x v="634"/>
    <x v="4"/>
    <s v="rock"/>
    <x v="826"/>
    <d v="1986-11-22T23:58:12"/>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x v="635"/>
    <x v="4"/>
    <s v="rock"/>
    <x v="827"/>
    <d v="1986-11-06T22:19:36"/>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x v="636"/>
    <x v="4"/>
    <s v="rock"/>
    <x v="828"/>
    <d v="1986-12-29T16:09:36"/>
  </r>
  <r>
    <n v="829"/>
    <s v="Monk"/>
    <s v="We are a band from South East London- each member is19 years OA. We have been together for two years. Taking pride in making good music"/>
    <n v="500"/>
    <n v="520"/>
    <x v="0"/>
    <s v="GB"/>
    <s v="GBP"/>
    <n v="1468437240"/>
    <n v="1463253240"/>
    <b v="0"/>
    <n v="16"/>
    <b v="1"/>
    <s v="music/rock"/>
    <n v="1.04"/>
    <x v="151"/>
    <x v="4"/>
    <s v="rock"/>
    <x v="829"/>
    <d v="1988-08-12T07:41:36"/>
  </r>
  <r>
    <n v="830"/>
    <s v="Dark Disco Club's new album"/>
    <s v="We're making a high energy, fist pumpin', pelvis-thrusting new Rock n Roll album and we'd love for you to be a part of it."/>
    <n v="1800"/>
    <n v="1941"/>
    <x v="0"/>
    <s v="US"/>
    <s v="USD"/>
    <n v="1363952225"/>
    <n v="1361363825"/>
    <b v="0"/>
    <n v="32"/>
    <b v="1"/>
    <s v="music/rock"/>
    <n v="1.0783333333333334"/>
    <x v="637"/>
    <x v="4"/>
    <s v="rock"/>
    <x v="830"/>
    <d v="1987-04-16T14:14:50"/>
  </r>
  <r>
    <n v="831"/>
    <s v="Let The 7Horse Run!"/>
    <s v="7Horse is a new band with a self-funded album and a show they want to rock in your town!"/>
    <n v="1500"/>
    <n v="3500"/>
    <x v="0"/>
    <s v="US"/>
    <s v="USD"/>
    <n v="1335540694"/>
    <n v="1332948694"/>
    <b v="0"/>
    <n v="20"/>
    <b v="1"/>
    <s v="music/rock"/>
    <n v="2.3333333333333335"/>
    <x v="638"/>
    <x v="4"/>
    <s v="rock"/>
    <x v="831"/>
    <d v="1986-12-06T01:24:38"/>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x v="639"/>
    <x v="4"/>
    <s v="rock"/>
    <x v="832"/>
    <d v="1986-10-28T03:17:12"/>
  </r>
  <r>
    <n v="833"/>
    <s v="Ragman Rolls"/>
    <s v="This is an American rock album."/>
    <n v="6000"/>
    <n v="6100"/>
    <x v="0"/>
    <s v="US"/>
    <s v="USD"/>
    <n v="1397941475"/>
    <n v="1395349475"/>
    <b v="0"/>
    <n v="41"/>
    <b v="1"/>
    <s v="music/rock"/>
    <n v="1.0166666666666666"/>
    <x v="640"/>
    <x v="4"/>
    <s v="rock"/>
    <x v="833"/>
    <d v="1987-09-20T22:49:5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x v="641"/>
    <x v="4"/>
    <s v="rock"/>
    <x v="834"/>
    <d v="1987-05-26T20:47:36"/>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x v="642"/>
    <x v="4"/>
    <s v="rock"/>
    <x v="835"/>
    <d v="1986-12-14T15:36:00"/>
  </r>
  <r>
    <n v="836"/>
    <s v="DESMADRE Full Album + Press Kit"/>
    <s v="An album you can bring home to mom."/>
    <n v="5000"/>
    <n v="5046.5200000000004"/>
    <x v="0"/>
    <s v="US"/>
    <s v="USD"/>
    <n v="1381108918"/>
    <n v="1378516918"/>
    <b v="0"/>
    <n v="46"/>
    <b v="1"/>
    <s v="music/rock"/>
    <n v="1.009304"/>
    <x v="643"/>
    <x v="4"/>
    <s v="rock"/>
    <x v="836"/>
    <d v="1987-07-05T00:32:47"/>
  </r>
  <r>
    <n v="837"/>
    <s v="Take 147 - Nothin' to Lose CD Project"/>
    <s v="Take 147 is currently in the process of recording the debut album called, &quot;Nothin' to Lose&quot;."/>
    <n v="2500"/>
    <n v="3045"/>
    <x v="0"/>
    <s v="US"/>
    <s v="USD"/>
    <n v="1398988662"/>
    <n v="1396396662"/>
    <b v="0"/>
    <n v="62"/>
    <b v="1"/>
    <s v="music/rock"/>
    <n v="1.218"/>
    <x v="644"/>
    <x v="4"/>
    <s v="rock"/>
    <x v="837"/>
    <d v="1987-09-25T19:11:05"/>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x v="645"/>
    <x v="4"/>
    <s v="rock"/>
    <x v="838"/>
    <d v="1986-10-26T18:13:14"/>
  </r>
  <r>
    <n v="839"/>
    <s v="The Waffle Stompers - We'll Never Die"/>
    <s v="The Waffle Stompers need your support to keep doing what we love--go on tour, make music and music videos."/>
    <n v="5000"/>
    <n v="5830.83"/>
    <x v="0"/>
    <s v="US"/>
    <s v="USD"/>
    <n v="1348337956"/>
    <n v="1345745956"/>
    <b v="0"/>
    <n v="96"/>
    <b v="1"/>
    <s v="music/rock"/>
    <n v="1.166166"/>
    <x v="646"/>
    <x v="4"/>
    <s v="rock"/>
    <x v="839"/>
    <d v="1987-02-03T07:19:42"/>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x v="647"/>
    <x v="4"/>
    <s v="metal"/>
    <x v="840"/>
    <d v="1988-09-10T06:58:35"/>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x v="648"/>
    <x v="4"/>
    <s v="metal"/>
    <x v="841"/>
    <d v="1987-12-11T22:51:05"/>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x v="649"/>
    <x v="4"/>
    <s v="metal"/>
    <x v="842"/>
    <d v="1987-07-07T20:47:36"/>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x v="650"/>
    <x v="4"/>
    <s v="metal"/>
    <x v="843"/>
    <d v="1988-10-10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x v="651"/>
    <x v="4"/>
    <s v="metal"/>
    <x v="844"/>
    <d v="1987-12-08T01:59:36"/>
  </r>
  <r>
    <n v="845"/>
    <s v="Shadow and Steel: The new album from Master Sword"/>
    <s v="Help Legend of Zelda tribute band Master Sword complete their latest heavy metal album: Shadow and Steel!"/>
    <n v="5000"/>
    <n v="6019.01"/>
    <x v="0"/>
    <s v="US"/>
    <s v="USD"/>
    <n v="1473047940"/>
    <n v="1469595396"/>
    <b v="0"/>
    <n v="177"/>
    <b v="1"/>
    <s v="music/metal"/>
    <n v="1.203802"/>
    <x v="652"/>
    <x v="4"/>
    <s v="metal"/>
    <x v="845"/>
    <d v="1988-09-02T15:59: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x v="653"/>
    <x v="4"/>
    <s v="metal"/>
    <x v="846"/>
    <d v="1987-09-04T20:00:00"/>
  </r>
  <r>
    <n v="847"/>
    <s v="CENTROPYMUSIC"/>
    <s v="MUSIC WITH MEANING!  MUSIC THAT MATTERS!!!"/>
    <n v="10"/>
    <n v="10"/>
    <x v="0"/>
    <s v="US"/>
    <s v="USD"/>
    <n v="1436555376"/>
    <n v="1433963376"/>
    <b v="0"/>
    <n v="1"/>
    <b v="1"/>
    <s v="music/metal"/>
    <n v="1"/>
    <x v="119"/>
    <x v="4"/>
    <s v="metal"/>
    <x v="847"/>
    <d v="1988-03-17T17:15:50"/>
  </r>
  <r>
    <n v="848"/>
    <s v="God Am"/>
    <s v="God Am, a Grunge/Doom metal band, who have been trying to fund the production of our EP to bring you a unique aural assault."/>
    <n v="300"/>
    <n v="300"/>
    <x v="0"/>
    <s v="US"/>
    <s v="USD"/>
    <n v="1429038033"/>
    <n v="1426446033"/>
    <b v="0"/>
    <n v="16"/>
    <b v="1"/>
    <s v="music/metal"/>
    <n v="1"/>
    <x v="654"/>
    <x v="4"/>
    <s v="metal"/>
    <x v="848"/>
    <d v="1988-02-11T22:00:1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x v="655"/>
    <x v="4"/>
    <s v="metal"/>
    <x v="849"/>
    <d v="1988-01-31T01:01:46"/>
  </r>
  <r>
    <n v="850"/>
    <s v="Yet Further: Sioum's Second Full-Length Album"/>
    <s v="Help Chicago-based instrumental group Sioum complete the production of their 2nd full-length album."/>
    <n v="4000"/>
    <n v="6207"/>
    <x v="0"/>
    <s v="US"/>
    <s v="USD"/>
    <n v="1461560340"/>
    <n v="1458762717"/>
    <b v="0"/>
    <n v="133"/>
    <b v="1"/>
    <s v="music/metal"/>
    <n v="1.55175"/>
    <x v="656"/>
    <x v="4"/>
    <s v="metal"/>
    <x v="850"/>
    <d v="1988-07-11T11:35:36"/>
  </r>
  <r>
    <n v="851"/>
    <s v="M.F.Crew, 1er Album &quot;First Ride&quot;"/>
    <s v="Salut, nous c'est M.F.Crew, on a besoin de vous pour produire notre premier album &quot;First Ride&quot; ! :)"/>
    <n v="2000"/>
    <n v="2609"/>
    <x v="0"/>
    <s v="FR"/>
    <s v="EUR"/>
    <n v="1469994300"/>
    <n v="1464815253"/>
    <b v="0"/>
    <n v="70"/>
    <b v="1"/>
    <s v="music/metal"/>
    <n v="1.3045"/>
    <x v="657"/>
    <x v="4"/>
    <s v="metal"/>
    <x v="851"/>
    <d v="1988-08-19T12:42:00"/>
  </r>
  <r>
    <n v="852"/>
    <s v="Covers Album - Limited Vinyl Pressing"/>
    <s v="Limited edition 2x12&quot; vinyl pressing of our latest album &quot;Who Do You Think We Are?&quot;"/>
    <n v="3500"/>
    <n v="3674"/>
    <x v="0"/>
    <s v="US"/>
    <s v="USD"/>
    <n v="1477342800"/>
    <n v="1476386395"/>
    <b v="0"/>
    <n v="62"/>
    <b v="1"/>
    <s v="music/metal"/>
    <n v="1.0497142857142858"/>
    <x v="658"/>
    <x v="4"/>
    <s v="metal"/>
    <x v="852"/>
    <d v="1988-09-22T13:12:00"/>
  </r>
  <r>
    <n v="853"/>
    <s v="sloggoth"/>
    <s v="Help release a CD of sloggoth's first album &quot;sloggoth&quot;.  All contributors of $5 or more get a CD when the goal is met!"/>
    <n v="300"/>
    <n v="300"/>
    <x v="0"/>
    <s v="US"/>
    <s v="USD"/>
    <n v="1424116709"/>
    <n v="1421524709"/>
    <b v="0"/>
    <n v="10"/>
    <b v="1"/>
    <s v="music/metal"/>
    <n v="1"/>
    <x v="180"/>
    <x v="4"/>
    <s v="metal"/>
    <x v="853"/>
    <d v="1988-01-20T03:11:24"/>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x v="659"/>
    <x v="4"/>
    <s v="metal"/>
    <x v="854"/>
    <d v="1988-10-18T06:50:18"/>
  </r>
  <r>
    <n v="855"/>
    <s v="AtteroTerra's Sophomore Album - Pray for Apocalypse"/>
    <s v="AtteroTerra's &quot;Pray for Apocalypse&quot; is fully completed, and only being held up by funding."/>
    <n v="1450"/>
    <n v="1500"/>
    <x v="0"/>
    <s v="US"/>
    <s v="USD"/>
    <n v="1469329217"/>
    <n v="1466737217"/>
    <b v="0"/>
    <n v="47"/>
    <b v="1"/>
    <s v="music/metal"/>
    <n v="1.0344827586206897"/>
    <x v="660"/>
    <x v="4"/>
    <s v="metal"/>
    <x v="855"/>
    <d v="1988-08-16T10:48:0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x v="661"/>
    <x v="4"/>
    <s v="metal"/>
    <x v="856"/>
    <d v="1988-09-22T22:00:00"/>
  </r>
  <r>
    <n v="857"/>
    <s v="A Reason To Breathe - DEBUT ALBUM"/>
    <s v="Modern Post-Hardcore/Electro music (Hardstyle, EDM, Trap, Dubstep, Dembow, House)."/>
    <n v="1200"/>
    <n v="1200"/>
    <x v="0"/>
    <s v="ES"/>
    <s v="EUR"/>
    <n v="1448463431"/>
    <n v="1444831031"/>
    <b v="0"/>
    <n v="24"/>
    <b v="1"/>
    <s v="music/metal"/>
    <n v="1"/>
    <x v="73"/>
    <x v="4"/>
    <s v="metal"/>
    <x v="857"/>
    <d v="1988-05-11T20:22:52"/>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x v="662"/>
    <x v="4"/>
    <s v="metal"/>
    <x v="858"/>
    <d v="1988-02-12T09:11:36"/>
  </r>
  <r>
    <n v="859"/>
    <s v="Rise With Us Campaign"/>
    <s v="We are heading to the studio to create our second album and we want you to be right there with us!"/>
    <n v="4000"/>
    <n v="4187"/>
    <x v="0"/>
    <s v="US"/>
    <s v="USD"/>
    <n v="1433376000"/>
    <n v="1430768468"/>
    <b v="0"/>
    <n v="98"/>
    <b v="1"/>
    <s v="music/metal"/>
    <n v="1.0467500000000001"/>
    <x v="663"/>
    <x v="4"/>
    <s v="metal"/>
    <x v="859"/>
    <d v="1988-03-03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x v="664"/>
    <x v="4"/>
    <s v="jazz"/>
    <x v="860"/>
    <d v="1987-07-23T14:38:05"/>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x v="476"/>
    <x v="4"/>
    <s v="jazz"/>
    <x v="861"/>
    <d v="1988-09-07T09:16:02"/>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x v="665"/>
    <x v="4"/>
    <s v="jazz"/>
    <x v="862"/>
    <d v="1987-07-19T05:43:39"/>
  </r>
  <r>
    <n v="863"/>
    <s v="Help Fund Jason's Debut Jazz CD &quot;Exodus&quot;"/>
    <s v="I'm making the move from a side man in local groups to the leader with this debut jazz CD project."/>
    <n v="2000"/>
    <n v="90"/>
    <x v="2"/>
    <s v="US"/>
    <s v="USD"/>
    <n v="1329014966"/>
    <n v="1326422966"/>
    <b v="0"/>
    <n v="5"/>
    <b v="0"/>
    <s v="music/jazz"/>
    <n v="4.4999999999999998E-2"/>
    <x v="666"/>
    <x v="4"/>
    <s v="jazz"/>
    <x v="863"/>
    <d v="1986-11-05T20:19:4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x v="667"/>
    <x v="4"/>
    <s v="jazz"/>
    <x v="864"/>
    <d v="1987-07-08T18:23:36"/>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x v="381"/>
    <x v="4"/>
    <s v="jazz"/>
    <x v="865"/>
    <d v="1987-03-21T17:01:19"/>
  </r>
  <r>
    <n v="866"/>
    <s v="California Dreamin' Tour 2015"/>
    <s v="Drivetime heads to Cali for summer tour supported by @Smoothjazz.com &amp; @JJZPhilly  #Spaghettini #The Roxy"/>
    <n v="3500"/>
    <n v="640"/>
    <x v="2"/>
    <s v="US"/>
    <s v="USD"/>
    <n v="1425136200"/>
    <n v="1421853518"/>
    <b v="0"/>
    <n v="11"/>
    <b v="0"/>
    <s v="music/jazz"/>
    <n v="0.18285714285714286"/>
    <x v="668"/>
    <x v="4"/>
    <s v="jazz"/>
    <x v="866"/>
    <d v="1988-01-24T20:28: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x v="669"/>
    <x v="4"/>
    <s v="jazz"/>
    <x v="867"/>
    <d v="1985-12-19T16:23:3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x v="73"/>
    <x v="4"/>
    <s v="jazz"/>
    <x v="868"/>
    <d v="1987-08-10T19:27:59"/>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x v="670"/>
    <x v="4"/>
    <s v="jazz"/>
    <x v="869"/>
    <d v="1987-04-23T12:31:0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x v="671"/>
    <x v="4"/>
    <s v="jazz"/>
    <x v="870"/>
    <d v="1987-06-20T14:36:49"/>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x v="672"/>
    <x v="4"/>
    <s v="jazz"/>
    <x v="871"/>
    <d v="1987-07-26T10:35:18"/>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x v="151"/>
    <x v="4"/>
    <s v="jazz"/>
    <x v="872"/>
    <d v="1986-06-23T12:43:31"/>
  </r>
  <r>
    <n v="873"/>
    <s v="The Dreamer-An Original Jazz CD"/>
    <s v="Fall in love with &quot;The Dreamer&quot;, new original music from trumpeter Freddie Dunn!"/>
    <n v="3500"/>
    <n v="45"/>
    <x v="2"/>
    <s v="US"/>
    <s v="USD"/>
    <n v="1352610040"/>
    <n v="1349150440"/>
    <b v="0"/>
    <n v="5"/>
    <b v="0"/>
    <s v="music/jazz"/>
    <n v="1.2857142857142857E-2"/>
    <x v="377"/>
    <x v="4"/>
    <s v="jazz"/>
    <x v="873"/>
    <d v="1987-02-23T02:00:16"/>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x v="673"/>
    <x v="4"/>
    <s v="jazz"/>
    <x v="874"/>
    <d v="1987-05-03T20:00:1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x v="121"/>
    <x v="4"/>
    <s v="jazz"/>
    <x v="875"/>
    <d v="1988-04-15T21:20:52"/>
  </r>
  <r>
    <n v="876"/>
    <s v="Sound Of Dobells"/>
    <s v="What was the greatest record shop ever?  DOBELLS!"/>
    <n v="3152"/>
    <n v="1286"/>
    <x v="2"/>
    <s v="GB"/>
    <s v="GBP"/>
    <n v="1359978927"/>
    <n v="1357127727"/>
    <b v="0"/>
    <n v="45"/>
    <b v="0"/>
    <s v="music/jazz"/>
    <n v="0.40799492385786801"/>
    <x v="674"/>
    <x v="4"/>
    <s v="jazz"/>
    <x v="876"/>
    <d v="1987-03-29T04:46:11"/>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x v="675"/>
    <x v="4"/>
    <s v="jazz"/>
    <x v="877"/>
    <d v="1987-08-03T12:22:24"/>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x v="151"/>
    <x v="4"/>
    <s v="jazz"/>
    <x v="878"/>
    <d v="1986-05-23T11:50:1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x v="676"/>
    <x v="4"/>
    <s v="jazz"/>
    <x v="879"/>
    <d v="1986-12-18T22:22:0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x v="677"/>
    <x v="4"/>
    <s v="indie rock"/>
    <x v="880"/>
    <d v="1987-02-18T07:52:5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x v="180"/>
    <x v="4"/>
    <s v="indie rock"/>
    <x v="881"/>
    <d v="1986-10-25T07:12:3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x v="678"/>
    <x v="4"/>
    <s v="indie rock"/>
    <x v="882"/>
    <d v="1986-09-03T13:03:4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x v="679"/>
    <x v="4"/>
    <s v="indie rock"/>
    <x v="883"/>
    <d v="1988-06-20T04:10:54"/>
  </r>
  <r>
    <n v="884"/>
    <s v="Angwish &quot;I Wanna Be Your Monkey&quot; Music Video"/>
    <s v="We need to hire an animal trainer to have a chimpanzee actor perform in our music video with us!"/>
    <n v="2000"/>
    <n v="20"/>
    <x v="2"/>
    <s v="US"/>
    <s v="USD"/>
    <n v="1336789860"/>
    <n v="1331666146"/>
    <b v="0"/>
    <n v="2"/>
    <b v="0"/>
    <s v="music/indie rock"/>
    <n v="0.01"/>
    <x v="119"/>
    <x v="4"/>
    <s v="indie rock"/>
    <x v="884"/>
    <d v="1986-12-11T20:12:2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x v="680"/>
    <x v="4"/>
    <s v="indie rock"/>
    <x v="885"/>
    <d v="1988-10-19T09:02:04"/>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x v="681"/>
    <x v="4"/>
    <s v="indie rock"/>
    <x v="886"/>
    <d v="1988-09-06T22:45:25"/>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x v="121"/>
    <x v="4"/>
    <s v="indie rock"/>
    <x v="887"/>
    <d v="1986-12-18T04:24:22"/>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x v="666"/>
    <x v="4"/>
    <s v="indie rock"/>
    <x v="888"/>
    <d v="1986-09-01T07:12: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x v="682"/>
    <x v="4"/>
    <s v="indie rock"/>
    <x v="889"/>
    <d v="1987-11-27T12:19:37"/>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x v="683"/>
    <x v="4"/>
    <s v="indie rock"/>
    <x v="890"/>
    <d v="1987-07-23T07:06:32"/>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x v="684"/>
    <x v="4"/>
    <s v="indie rock"/>
    <x v="891"/>
    <d v="1987-11-09T05:06:12"/>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x v="685"/>
    <x v="4"/>
    <s v="indie rock"/>
    <x v="892"/>
    <d v="1986-03-26T20:48:00"/>
  </r>
  <r>
    <n v="893"/>
    <s v="The Big Band Theory Music Festival"/>
    <s v="The Philly music scene is full of amazing talent. This annual music festival is to celebrate those gems within that scene!"/>
    <n v="2000"/>
    <n v="200"/>
    <x v="2"/>
    <s v="US"/>
    <s v="USD"/>
    <n v="1427920363"/>
    <n v="1425331963"/>
    <b v="0"/>
    <n v="5"/>
    <b v="0"/>
    <s v="music/indie rock"/>
    <n v="0.1"/>
    <x v="379"/>
    <x v="4"/>
    <s v="indie rock"/>
    <x v="893"/>
    <d v="1988-02-06T17:49:05"/>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x v="686"/>
    <x v="4"/>
    <s v="indie rock"/>
    <x v="894"/>
    <d v="1988-07-28T04:37:2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x v="687"/>
    <x v="4"/>
    <s v="indie rock"/>
    <x v="895"/>
    <d v="1986-04-29T20:25:32"/>
  </r>
  <r>
    <n v="896"/>
    <s v="Hardsoul Poets New Album!"/>
    <s v="The people have spoken...the stars have aligned...Hardsoul Poets are making a new record and we want our fans on the front lines."/>
    <n v="8000"/>
    <n v="3200"/>
    <x v="2"/>
    <s v="US"/>
    <s v="USD"/>
    <n v="1440734400"/>
    <n v="1438549026"/>
    <b v="0"/>
    <n v="72"/>
    <b v="0"/>
    <s v="music/indie rock"/>
    <n v="0.4"/>
    <x v="688"/>
    <x v="4"/>
    <s v="indie rock"/>
    <x v="896"/>
    <d v="1988-04-06T01:36:00"/>
  </r>
  <r>
    <n v="897"/>
    <s v="Park XXVII Album Release"/>
    <s v="Park XXVII is putting together an album of up and coming Georgia bands. We need money to fund the recording/production costs of this cd"/>
    <n v="3000"/>
    <n v="0"/>
    <x v="2"/>
    <s v="US"/>
    <s v="USD"/>
    <n v="1354123908"/>
    <n v="1351528308"/>
    <b v="0"/>
    <n v="0"/>
    <b v="0"/>
    <s v="music/indie rock"/>
    <n v="0"/>
    <x v="121"/>
    <x v="4"/>
    <s v="indie rock"/>
    <x v="897"/>
    <d v="1987-03-02T02:12:43"/>
  </r>
  <r>
    <n v="898"/>
    <s v="Foundations: 12 Songs in 2012"/>
    <s v="For each month in 2012, Sonnet will be releasing a Jesus-celebrating, grave-shattering, ear-tickling, mind-provoking song!"/>
    <n v="2500"/>
    <n v="70"/>
    <x v="2"/>
    <s v="US"/>
    <s v="USD"/>
    <n v="1326651110"/>
    <n v="1322763110"/>
    <b v="0"/>
    <n v="2"/>
    <b v="0"/>
    <s v="music/indie rock"/>
    <n v="2.8000000000000001E-2"/>
    <x v="436"/>
    <x v="4"/>
    <s v="indie rock"/>
    <x v="898"/>
    <d v="1986-10-25T21:40:44"/>
  </r>
  <r>
    <n v="899"/>
    <s v="Lets get 48/14 pressed!!!"/>
    <s v="Lets get 48/14 pressed and in your cd players,ipods,blogs, and facebook status'. Lets get it everywhere!"/>
    <n v="750"/>
    <n v="280"/>
    <x v="2"/>
    <s v="US"/>
    <s v="USD"/>
    <n v="1306549362"/>
    <n v="1302661362"/>
    <b v="0"/>
    <n v="8"/>
    <b v="0"/>
    <s v="music/indie rock"/>
    <n v="0.37333333333333335"/>
    <x v="436"/>
    <x v="4"/>
    <s v="indie rock"/>
    <x v="899"/>
    <d v="1986-07-24T20:09:05"/>
  </r>
  <r>
    <n v="900"/>
    <s v="Project Revive: Protecting the Creative Impulse"/>
    <s v="With Project Revive, I aim to protect and nurture the creative impulse through music."/>
    <n v="5000"/>
    <n v="21"/>
    <x v="2"/>
    <s v="US"/>
    <s v="USD"/>
    <n v="1459365802"/>
    <n v="1456777402"/>
    <b v="0"/>
    <n v="2"/>
    <b v="0"/>
    <s v="music/jazz"/>
    <n v="4.1999999999999997E-3"/>
    <x v="689"/>
    <x v="4"/>
    <s v="jazz"/>
    <x v="900"/>
    <d v="1988-07-01T07:45:21"/>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x v="121"/>
    <x v="4"/>
    <s v="jazz"/>
    <x v="901"/>
    <d v="1986-03-05T12:28:24"/>
  </r>
  <r>
    <n v="902"/>
    <s v="MISTER BROWN"/>
    <s v="I'VE STARTED A BRAND NEW ALBUM THAT WILL FEATURE ACID JAZZ, FUNK, ROCK, AND DANCE WITH THE PROMISE OF TOURING NEXT YEAR IN THE USA"/>
    <n v="30000"/>
    <n v="90"/>
    <x v="2"/>
    <s v="US"/>
    <s v="USD"/>
    <n v="1409412600"/>
    <n v="1404947422"/>
    <b v="0"/>
    <n v="3"/>
    <b v="0"/>
    <s v="music/jazz"/>
    <n v="3.0000000000000001E-3"/>
    <x v="180"/>
    <x v="4"/>
    <s v="jazz"/>
    <x v="902"/>
    <d v="1987-11-13T01:24:00"/>
  </r>
  <r>
    <n v="903"/>
    <s v="U City Jazz Festival, St. Louis, MO"/>
    <s v="The U City Jazz Festival is offered for free to the community and features the best jazz talent from the midwest."/>
    <n v="5000"/>
    <n v="160"/>
    <x v="2"/>
    <s v="US"/>
    <s v="USD"/>
    <n v="1348367100"/>
    <n v="1346180780"/>
    <b v="0"/>
    <n v="4"/>
    <b v="0"/>
    <s v="music/jazz"/>
    <n v="3.2000000000000001E-2"/>
    <x v="379"/>
    <x v="4"/>
    <s v="jazz"/>
    <x v="903"/>
    <d v="1987-02-03T10:34: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x v="690"/>
    <x v="4"/>
    <s v="jazz"/>
    <x v="904"/>
    <d v="1988-05-27T05:34:15"/>
  </r>
  <r>
    <n v="905"/>
    <s v="Jazz For Everyone!"/>
    <s v="Working hard to get into the studio to record, produce, and edit my break out CD. I hope to realize my vision!"/>
    <n v="6500"/>
    <n v="196"/>
    <x v="2"/>
    <s v="US"/>
    <s v="USD"/>
    <n v="1295847926"/>
    <n v="1290663926"/>
    <b v="0"/>
    <n v="6"/>
    <b v="0"/>
    <s v="music/jazz"/>
    <n v="3.0153846153846153E-2"/>
    <x v="691"/>
    <x v="4"/>
    <s v="jazz"/>
    <x v="905"/>
    <d v="1986-06-05T07:06:10"/>
  </r>
  <r>
    <n v="906"/>
    <s v="24th Music Presents Channeling Motown (Live)"/>
    <s v="The DMV's most respected saxophonist pay tribute to Motown."/>
    <n v="15000"/>
    <n v="0"/>
    <x v="2"/>
    <s v="US"/>
    <s v="USD"/>
    <n v="1394681590"/>
    <n v="1392093190"/>
    <b v="0"/>
    <n v="0"/>
    <b v="0"/>
    <s v="music/jazz"/>
    <n v="0"/>
    <x v="121"/>
    <x v="4"/>
    <s v="jazz"/>
    <x v="906"/>
    <d v="1987-09-05T20:37:16"/>
  </r>
  <r>
    <n v="907"/>
    <s v="Greg Chambers Saxophone CD"/>
    <s v="Greg Chambers' self-titled CD needs support for post production, replication, and promotion."/>
    <n v="2900"/>
    <n v="0"/>
    <x v="2"/>
    <s v="US"/>
    <s v="USD"/>
    <n v="1315715823"/>
    <n v="1313123823"/>
    <b v="0"/>
    <n v="0"/>
    <b v="0"/>
    <s v="music/jazz"/>
    <n v="0"/>
    <x v="121"/>
    <x v="4"/>
    <s v="jazz"/>
    <x v="907"/>
    <d v="1986-09-05T06:38:49"/>
  </r>
  <r>
    <n v="908"/>
    <s v="Help Tony Copeland and get free cd's and mp3's"/>
    <s v="This project is designed to help protect the environment by using Eco-friendly product packaging."/>
    <n v="2500"/>
    <n v="0"/>
    <x v="2"/>
    <s v="US"/>
    <s v="USD"/>
    <n v="1280206740"/>
    <n v="1276283655"/>
    <b v="0"/>
    <n v="0"/>
    <b v="0"/>
    <s v="music/jazz"/>
    <n v="0"/>
    <x v="121"/>
    <x v="4"/>
    <s v="jazz"/>
    <x v="908"/>
    <d v="1986-03-24T21:11:36"/>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x v="178"/>
    <x v="4"/>
    <s v="jazz"/>
    <x v="909"/>
    <d v="1987-01-09T16: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x v="692"/>
    <x v="4"/>
    <s v="jazz"/>
    <x v="910"/>
    <d v="1988-11-13T10:02:08"/>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x v="121"/>
    <x v="4"/>
    <s v="jazz"/>
    <x v="911"/>
    <d v="1987-08-17T14:26:58"/>
  </r>
  <r>
    <n v="912"/>
    <s v="Triad a new album by James Murrell"/>
    <s v="My new album will be called Triad, an album of original music performed by me &amp; guest musical artists."/>
    <n v="3500"/>
    <n v="30"/>
    <x v="2"/>
    <s v="US"/>
    <s v="USD"/>
    <n v="1355197047"/>
    <n v="1350009447"/>
    <b v="0"/>
    <n v="2"/>
    <b v="0"/>
    <s v="music/jazz"/>
    <n v="8.5714285714285719E-3"/>
    <x v="2"/>
    <x v="4"/>
    <s v="jazz"/>
    <x v="912"/>
    <d v="1987-03-07T01:26:5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x v="693"/>
    <x v="4"/>
    <s v="jazz"/>
    <x v="913"/>
    <d v="1986-12-09T01:20:08"/>
  </r>
  <r>
    <n v="914"/>
    <s v="Soul Of Man Video Project"/>
    <s v="This project is for the making of a music video. All funds will go towards production costs for this event only."/>
    <n v="1500"/>
    <n v="0"/>
    <x v="2"/>
    <s v="US"/>
    <s v="USD"/>
    <n v="1345918747"/>
    <n v="1343326747"/>
    <b v="0"/>
    <n v="0"/>
    <b v="0"/>
    <s v="music/jazz"/>
    <n v="0"/>
    <x v="121"/>
    <x v="4"/>
    <s v="jazz"/>
    <x v="914"/>
    <d v="1987-01-23T02:31:39"/>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x v="694"/>
    <x v="4"/>
    <s v="jazz"/>
    <x v="915"/>
    <d v="1986-11-13T01:59:36"/>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x v="121"/>
    <x v="4"/>
    <s v="jazz"/>
    <x v="916"/>
    <d v="1986-04-28T16:24: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x v="180"/>
    <x v="4"/>
    <s v="jazz"/>
    <x v="917"/>
    <d v="1987-10-25T01:0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x v="695"/>
    <x v="4"/>
    <s v="jazz"/>
    <x v="918"/>
    <d v="1987-12-20T09:11:44"/>
  </r>
  <r>
    <n v="919"/>
    <s v="Jazz CD:  Out of The Blue"/>
    <s v="Cool jazz with a New Orleans flavor."/>
    <n v="20000"/>
    <n v="100"/>
    <x v="2"/>
    <s v="US"/>
    <s v="USD"/>
    <n v="1355930645"/>
    <n v="1352906645"/>
    <b v="0"/>
    <n v="1"/>
    <b v="0"/>
    <s v="music/jazz"/>
    <n v="5.0000000000000001E-3"/>
    <x v="101"/>
    <x v="4"/>
    <s v="jazz"/>
    <x v="919"/>
    <d v="1987-03-10T10:57:38"/>
  </r>
  <r>
    <n v="920"/>
    <s v="MIAMI JAZZ PROJECT: TEST OF TIME RECORDING"/>
    <s v="Miami club band records powerhouse fusion album. You don't have to be a musician to understand the sound of jazz."/>
    <n v="5500"/>
    <n v="0"/>
    <x v="2"/>
    <s v="US"/>
    <s v="USD"/>
    <n v="1384448822"/>
    <n v="1381853222"/>
    <b v="0"/>
    <n v="0"/>
    <b v="0"/>
    <s v="music/jazz"/>
    <n v="0"/>
    <x v="121"/>
    <x v="4"/>
    <s v="jazz"/>
    <x v="920"/>
    <d v="1987-07-20T11:38:4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x v="696"/>
    <x v="4"/>
    <s v="jazz"/>
    <x v="921"/>
    <d v="1986-10-12T02:02:30"/>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x v="697"/>
    <x v="4"/>
    <s v="jazz"/>
    <x v="922"/>
    <d v="1987-11-25T19:29:17"/>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x v="698"/>
    <x v="4"/>
    <s v="jazz"/>
    <x v="923"/>
    <d v="1987-12-16T09:36:4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x v="699"/>
    <x v="4"/>
    <s v="jazz"/>
    <x v="924"/>
    <d v="1987-04-01T23:27:08"/>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x v="700"/>
    <x v="4"/>
    <s v="jazz"/>
    <x v="925"/>
    <d v="1987-07-25T18:27:2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x v="121"/>
    <x v="4"/>
    <s v="jazz"/>
    <x v="926"/>
    <d v="1986-03-17T13:52:00"/>
  </r>
  <r>
    <n v="927"/>
    <s v="JETRO DA SILVA FUNK PROJECT"/>
    <s v="Studio CD/DVD Solo project of Pianist &amp; Keyboardist Jetro da Silva"/>
    <n v="20000"/>
    <n v="0"/>
    <x v="2"/>
    <s v="US"/>
    <s v="USD"/>
    <n v="1337024695"/>
    <n v="1334432695"/>
    <b v="0"/>
    <n v="0"/>
    <b v="0"/>
    <s v="music/jazz"/>
    <n v="0"/>
    <x v="121"/>
    <x v="4"/>
    <s v="jazz"/>
    <x v="927"/>
    <d v="1986-12-12T22:17:58"/>
  </r>
  <r>
    <n v="928"/>
    <s v="In a Jazzy Motown"/>
    <s v="A real Motown Backup singer on 22 gold and platinum albums headlines her own Jazz CD of Motown songs."/>
    <n v="14500"/>
    <n v="1575"/>
    <x v="2"/>
    <s v="US"/>
    <s v="USD"/>
    <n v="1353196800"/>
    <n v="1348864913"/>
    <b v="0"/>
    <n v="28"/>
    <b v="0"/>
    <s v="music/jazz"/>
    <n v="0.10862068965517241"/>
    <x v="701"/>
    <x v="4"/>
    <s v="jazz"/>
    <x v="928"/>
    <d v="1987-02-25T19:12:00"/>
  </r>
  <r>
    <n v="929"/>
    <s v="EXPERIMENTAL JAZZ STUDIO RECORDING"/>
    <s v="I am searching for monetary funding to go into a good recording studio and record experimental intuitive improv jazz."/>
    <n v="500"/>
    <n v="0"/>
    <x v="2"/>
    <s v="US"/>
    <s v="USD"/>
    <n v="1333946569"/>
    <n v="1331358169"/>
    <b v="0"/>
    <n v="0"/>
    <b v="0"/>
    <s v="music/jazz"/>
    <n v="0"/>
    <x v="121"/>
    <x v="4"/>
    <s v="jazz"/>
    <x v="929"/>
    <d v="1986-11-28T16:17:08"/>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x v="160"/>
    <x v="4"/>
    <s v="jazz"/>
    <x v="930"/>
    <d v="1986-03-12T08:36:48"/>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x v="702"/>
    <x v="4"/>
    <s v="jazz"/>
    <x v="931"/>
    <d v="1987-09-07T08:48:00"/>
  </r>
  <r>
    <n v="932"/>
    <s v="Mandy Harvey Christmas Album"/>
    <s v="Help me to create my 3rd album, a Christmas CD with 16 Holiday/Original favorites!"/>
    <n v="9500"/>
    <n v="1381"/>
    <x v="2"/>
    <s v="US"/>
    <s v="USD"/>
    <n v="1363990545"/>
    <n v="1360106145"/>
    <b v="0"/>
    <n v="30"/>
    <b v="0"/>
    <s v="music/jazz"/>
    <n v="0.14536842105263159"/>
    <x v="703"/>
    <x v="4"/>
    <s v="jazz"/>
    <x v="932"/>
    <d v="1987-04-16T18:30:18"/>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x v="88"/>
    <x v="4"/>
    <s v="jazz"/>
    <x v="933"/>
    <d v="1987-09-29T20:49:24"/>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x v="704"/>
    <x v="4"/>
    <s v="jazz"/>
    <x v="934"/>
    <d v="1987-09-26T16:48: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x v="384"/>
    <x v="4"/>
    <s v="jazz"/>
    <x v="935"/>
    <d v="1988-06-06T17:36:12"/>
  </r>
  <r>
    <n v="936"/>
    <s v="Jazz Singer, Marti Mendenhall Live Concert Recording"/>
    <s v="A CD of a live Jazz concert featuring Marti Mendenhall, George Mitchell, Scott Steed and Todd Strait."/>
    <n v="1400"/>
    <n v="0"/>
    <x v="2"/>
    <s v="US"/>
    <s v="USD"/>
    <n v="1326916800"/>
    <n v="1323131689"/>
    <b v="0"/>
    <n v="0"/>
    <b v="0"/>
    <s v="music/jazz"/>
    <n v="0"/>
    <x v="121"/>
    <x v="4"/>
    <s v="jazz"/>
    <x v="936"/>
    <d v="1986-10-27T03:12: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x v="135"/>
    <x v="4"/>
    <s v="jazz"/>
    <x v="937"/>
    <d v="1987-07-16T03:15:43"/>
  </r>
  <r>
    <n v="938"/>
    <s v="Celebrating American Jazz &amp; Soul Music"/>
    <s v="Creating new avenues of exposure for young Jazz &amp; Soul artists_x000a_to express their Art of Music."/>
    <n v="7000"/>
    <n v="25"/>
    <x v="2"/>
    <s v="US"/>
    <s v="USD"/>
    <n v="1346585448"/>
    <n v="1343993448"/>
    <b v="0"/>
    <n v="1"/>
    <b v="0"/>
    <s v="music/jazz"/>
    <n v="3.5714285714285713E-3"/>
    <x v="384"/>
    <x v="4"/>
    <s v="jazz"/>
    <x v="938"/>
    <d v="1987-01-26T04:36:19"/>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x v="135"/>
    <x v="4"/>
    <s v="jazz"/>
    <x v="939"/>
    <d v="1987-05-26T17:35:12"/>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x v="705"/>
    <x v="2"/>
    <s v="wearables"/>
    <x v="940"/>
    <d v="1988-03-30T04:52:5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x v="706"/>
    <x v="2"/>
    <s v="wearables"/>
    <x v="941"/>
    <d v="1988-11-04T20:07:38"/>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x v="707"/>
    <x v="2"/>
    <s v="wearables"/>
    <x v="942"/>
    <d v="1988-06-14T22:29:44"/>
  </r>
  <r>
    <n v="943"/>
    <s v="SleepMode"/>
    <s v="A mask for home or travel that will give you the best, undisturbed sleep of your life."/>
    <n v="3000"/>
    <n v="289"/>
    <x v="2"/>
    <s v="US"/>
    <s v="USD"/>
    <n v="1480438905"/>
    <n v="1477843305"/>
    <b v="0"/>
    <n v="12"/>
    <b v="0"/>
    <s v="technology/wearables"/>
    <n v="9.633333333333334E-2"/>
    <x v="708"/>
    <x v="2"/>
    <s v="wearables"/>
    <x v="943"/>
    <d v="1988-10-06T21:12:42"/>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x v="709"/>
    <x v="2"/>
    <s v="wearables"/>
    <x v="944"/>
    <d v="1988-07-08T20:00:00"/>
  </r>
  <r>
    <n v="945"/>
    <s v="CT BAND"/>
    <s v="Make your watch Smart ! CT Band is an ultra-thin, high-tech smart watch-strap awarded twice at CES 2017 las vegas"/>
    <n v="100000"/>
    <n v="2484"/>
    <x v="2"/>
    <s v="FR"/>
    <s v="EUR"/>
    <n v="1487462340"/>
    <n v="1482958626"/>
    <b v="0"/>
    <n v="16"/>
    <b v="0"/>
    <s v="technology/wearables"/>
    <n v="2.4840000000000001E-2"/>
    <x v="710"/>
    <x v="2"/>
    <s v="wearables"/>
    <x v="945"/>
    <d v="1988-11-08T09:35:36"/>
  </r>
  <r>
    <n v="946"/>
    <s v="OmniTrade Apron"/>
    <s v="Soft edged-Hard working. The perfect wearable organization for the home and professional shop."/>
    <n v="15000"/>
    <n v="286"/>
    <x v="2"/>
    <s v="US"/>
    <s v="USD"/>
    <n v="1473444048"/>
    <n v="1470852048"/>
    <b v="0"/>
    <n v="5"/>
    <b v="0"/>
    <s v="technology/wearables"/>
    <n v="1.9066666666666666E-2"/>
    <x v="711"/>
    <x v="2"/>
    <s v="wearables"/>
    <x v="946"/>
    <d v="1988-09-04T12:00:19"/>
  </r>
  <r>
    <n v="947"/>
    <s v="PAKPOWER, The CCP Pack"/>
    <s v="The CCP Pack is a bag that charges your smartphones and tablets on the go! Also holds small important items. &quot;Never Without Power&quot;."/>
    <n v="850"/>
    <n v="0"/>
    <x v="2"/>
    <s v="US"/>
    <s v="USD"/>
    <n v="1467312306"/>
    <n v="1462128306"/>
    <b v="0"/>
    <n v="0"/>
    <b v="0"/>
    <s v="technology/wearables"/>
    <n v="0"/>
    <x v="121"/>
    <x v="2"/>
    <s v="wearables"/>
    <x v="947"/>
    <d v="1988-08-07T02:42:02"/>
  </r>
  <r>
    <n v="948"/>
    <s v="Led Shirt - WiFi Controlled"/>
    <s v="T-Shirt with Led panel controlled by Android app over WiFi. _x000a_Multiple shirts, games, text, video effects support,"/>
    <n v="4000"/>
    <n v="480"/>
    <x v="2"/>
    <s v="NL"/>
    <s v="EUR"/>
    <n v="1457812364"/>
    <n v="1455220364"/>
    <b v="0"/>
    <n v="8"/>
    <b v="0"/>
    <s v="technology/wearables"/>
    <n v="0.12"/>
    <x v="88"/>
    <x v="2"/>
    <s v="wearables"/>
    <x v="948"/>
    <d v="1988-06-24T03:09:06"/>
  </r>
  <r>
    <n v="949"/>
    <s v="INBED"/>
    <s v="Der INBED ist ein innovatives Multisensor-Wearable fÃ¼r die SturzprÃ¤vention motorisch eingeschrÃ¤nkter Personen."/>
    <n v="20000"/>
    <n v="273"/>
    <x v="2"/>
    <s v="DE"/>
    <s v="EUR"/>
    <n v="1456016576"/>
    <n v="1450832576"/>
    <b v="0"/>
    <n v="7"/>
    <b v="0"/>
    <s v="technology/wearables"/>
    <n v="1.3650000000000001E-2"/>
    <x v="498"/>
    <x v="2"/>
    <s v="wearables"/>
    <x v="949"/>
    <d v="1988-06-15T19:37:10"/>
  </r>
  <r>
    <n v="950"/>
    <s v="EZC Smartlight"/>
    <s v="Rider worn tail light brake light. Adheres to virtually any coat, jacket or vest. Stays on even when you get off."/>
    <n v="5000"/>
    <n v="1402"/>
    <x v="2"/>
    <s v="CA"/>
    <s v="CAD"/>
    <n v="1453053661"/>
    <n v="1450461661"/>
    <b v="0"/>
    <n v="24"/>
    <b v="0"/>
    <s v="technology/wearables"/>
    <n v="0.28039999999999998"/>
    <x v="712"/>
    <x v="2"/>
    <s v="wearables"/>
    <x v="950"/>
    <d v="1988-06-02T02:24:24"/>
  </r>
  <r>
    <n v="951"/>
    <s v="Smart Harness"/>
    <s v="Revolutionizing the way we walk our dogs!"/>
    <n v="50000"/>
    <n v="19195"/>
    <x v="2"/>
    <s v="US"/>
    <s v="USD"/>
    <n v="1465054872"/>
    <n v="1461166872"/>
    <b v="0"/>
    <n v="121"/>
    <b v="0"/>
    <s v="technology/wearables"/>
    <n v="0.38390000000000002"/>
    <x v="713"/>
    <x v="2"/>
    <s v="wearables"/>
    <x v="951"/>
    <d v="1988-07-27T15:52:29"/>
  </r>
  <r>
    <n v="952"/>
    <s v="Audionoggin - Join the Earvolution"/>
    <s v="Audionoggin: Wireless personal surround sound for the athlete in everyone."/>
    <n v="49000"/>
    <n v="19572"/>
    <x v="2"/>
    <s v="US"/>
    <s v="USD"/>
    <n v="1479483812"/>
    <n v="1476888212"/>
    <b v="0"/>
    <n v="196"/>
    <b v="0"/>
    <s v="technology/wearables"/>
    <n v="0.39942857142857141"/>
    <x v="714"/>
    <x v="2"/>
    <s v="wearables"/>
    <x v="952"/>
    <d v="1988-10-02T11:05:25"/>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x v="715"/>
    <x v="2"/>
    <s v="wearables"/>
    <x v="953"/>
    <d v="1988-01-11T01:34:4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x v="716"/>
    <x v="2"/>
    <s v="wearables"/>
    <x v="954"/>
    <d v="1988-04-03T03:12:16"/>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x v="717"/>
    <x v="2"/>
    <s v="wearables"/>
    <x v="955"/>
    <d v="1988-09-05T22:02: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x v="718"/>
    <x v="2"/>
    <s v="wearables"/>
    <x v="956"/>
    <d v="1988-02-16T17:58:24"/>
  </r>
  <r>
    <n v="957"/>
    <s v="DUALBAND, the Leather NFC Smart Watch Band"/>
    <s v="A Leather Smart watch Band, that NEVER needs to be charged for only $37!"/>
    <n v="12000"/>
    <n v="233"/>
    <x v="2"/>
    <s v="US"/>
    <s v="USD"/>
    <n v="1479392133"/>
    <n v="1476710133"/>
    <b v="0"/>
    <n v="7"/>
    <b v="0"/>
    <s v="technology/wearables"/>
    <n v="1.9416666666666665E-2"/>
    <x v="719"/>
    <x v="2"/>
    <s v="wearables"/>
    <x v="957"/>
    <d v="1988-10-02T00:54:1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x v="720"/>
    <x v="2"/>
    <s v="wearables"/>
    <x v="958"/>
    <d v="1988-02-10T01:59:36"/>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x v="721"/>
    <x v="2"/>
    <s v="wearables"/>
    <x v="959"/>
    <d v="1988-01-08T16:04:26"/>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x v="722"/>
    <x v="2"/>
    <s v="wearables"/>
    <x v="960"/>
    <d v="1988-11-17T20:01:02"/>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x v="723"/>
    <x v="2"/>
    <s v="wearables"/>
    <x v="961"/>
    <d v="1988-11-09T02:48: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x v="724"/>
    <x v="2"/>
    <s v="wearables"/>
    <x v="962"/>
    <d v="1988-06-12T02:02:21"/>
  </r>
  <r>
    <n v="963"/>
    <s v="The Ultimate Learning Center"/>
    <s v="WE are molding an educated, motivated, non violent GENERATION!"/>
    <n v="35000"/>
    <n v="377"/>
    <x v="2"/>
    <s v="US"/>
    <s v="USD"/>
    <n v="1476717319"/>
    <n v="1473693319"/>
    <b v="0"/>
    <n v="9"/>
    <b v="0"/>
    <s v="technology/wearables"/>
    <n v="1.0771428571428571E-2"/>
    <x v="725"/>
    <x v="2"/>
    <s v="wearables"/>
    <x v="963"/>
    <d v="1988-09-19T15:42:0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x v="726"/>
    <x v="2"/>
    <s v="wearables"/>
    <x v="964"/>
    <d v="1988-04-07T20:26:08"/>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x v="727"/>
    <x v="2"/>
    <s v="wearables"/>
    <x v="965"/>
    <d v="1988-09-23T01:35:3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x v="728"/>
    <x v="2"/>
    <s v="wearables"/>
    <x v="966"/>
    <d v="1988-09-15T06:06:13"/>
  </r>
  <r>
    <n v="967"/>
    <s v="Better Beanie"/>
    <s v="Better Beanie is the new therapeutic wearable designed to assist you while keeping your hands free."/>
    <n v="20000"/>
    <n v="3562"/>
    <x v="2"/>
    <s v="US"/>
    <s v="USD"/>
    <n v="1461301574"/>
    <n v="1456121174"/>
    <b v="0"/>
    <n v="81"/>
    <b v="0"/>
    <s v="technology/wearables"/>
    <n v="0.17810000000000001"/>
    <x v="729"/>
    <x v="2"/>
    <s v="wearables"/>
    <x v="967"/>
    <d v="1988-07-10T06:50:3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x v="730"/>
    <x v="2"/>
    <s v="wearables"/>
    <x v="968"/>
    <d v="1987-11-07T03:20:14"/>
  </r>
  <r>
    <n v="969"/>
    <s v="Make 100 | Geek &amp; Chic: Smart Safety Jewelry."/>
    <s v="Geek &amp; Chic Smart Jewelry Collection, Wearables Meet Style!"/>
    <n v="30000"/>
    <n v="14000"/>
    <x v="2"/>
    <s v="MX"/>
    <s v="MXN"/>
    <n v="1486624607"/>
    <n v="1483773407"/>
    <b v="0"/>
    <n v="11"/>
    <b v="0"/>
    <s v="technology/wearables"/>
    <n v="0.46666666666666667"/>
    <x v="731"/>
    <x v="2"/>
    <s v="wearables"/>
    <x v="969"/>
    <d v="1988-11-04T12:30:43"/>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x v="732"/>
    <x v="2"/>
    <s v="wearables"/>
    <x v="970"/>
    <d v="1988-10-28T16:23:36"/>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x v="733"/>
    <x v="2"/>
    <s v="wearables"/>
    <x v="971"/>
    <d v="1988-03-02T02:00:24"/>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x v="734"/>
    <x v="2"/>
    <s v="wearables"/>
    <x v="972"/>
    <d v="1987-11-14T21:59:36"/>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x v="735"/>
    <x v="2"/>
    <s v="wearables"/>
    <x v="973"/>
    <d v="1988-05-05T05:20:37"/>
  </r>
  <r>
    <n v="974"/>
    <s v="KneeJack"/>
    <s v="The device that allows those with artificial knees or arthritic knees to kneel down without putting pressure on their knees."/>
    <n v="50000"/>
    <n v="280"/>
    <x v="2"/>
    <s v="US"/>
    <s v="USD"/>
    <n v="1458925156"/>
    <n v="1456336756"/>
    <b v="0"/>
    <n v="3"/>
    <b v="0"/>
    <s v="technology/wearables"/>
    <n v="5.5999999999999999E-3"/>
    <x v="736"/>
    <x v="2"/>
    <s v="wearables"/>
    <x v="974"/>
    <d v="1988-06-29T06:47:4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x v="737"/>
    <x v="2"/>
    <s v="wearables"/>
    <x v="975"/>
    <d v="1988-08-06T06:41:14"/>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x v="738"/>
    <x v="2"/>
    <s v="wearables"/>
    <x v="976"/>
    <d v="1988-03-31T10:09:59"/>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x v="739"/>
    <x v="2"/>
    <s v="wearables"/>
    <x v="977"/>
    <d v="1988-06-16T04:14:39"/>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x v="740"/>
    <x v="2"/>
    <s v="wearables"/>
    <x v="978"/>
    <d v="1988-06-17T12:34: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x v="741"/>
    <x v="2"/>
    <s v="wearables"/>
    <x v="979"/>
    <d v="1988-08-03T02:47:36"/>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x v="742"/>
    <x v="2"/>
    <s v="wearables"/>
    <x v="980"/>
    <d v="1987-12-19T23:28:4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x v="743"/>
    <x v="2"/>
    <s v="wearables"/>
    <x v="981"/>
    <d v="1987-11-04T18:41:29"/>
  </r>
  <r>
    <n v="982"/>
    <s v="Smart 2-in-1 I-PHONE HANDLE/WALLETtm"/>
    <s v="revolutonary ultra-slim 2-in-1 Smart  2-in-1 I-PHONE handle/WALLETtm with 360 rotatiion"/>
    <n v="17500"/>
    <n v="3"/>
    <x v="2"/>
    <s v="US"/>
    <s v="USD"/>
    <n v="1475431486"/>
    <n v="1472839486"/>
    <b v="0"/>
    <n v="3"/>
    <b v="0"/>
    <s v="technology/wearables"/>
    <n v="1.7142857142857143E-4"/>
    <x v="120"/>
    <x v="2"/>
    <s v="wearables"/>
    <x v="982"/>
    <d v="1988-09-13T16:49:54"/>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x v="744"/>
    <x v="2"/>
    <s v="wearables"/>
    <x v="983"/>
    <d v="1988-08-28T17:57:3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x v="745"/>
    <x v="2"/>
    <s v="wearables"/>
    <x v="984"/>
    <d v="1988-02-04T19:54:43"/>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x v="746"/>
    <x v="2"/>
    <s v="wearables"/>
    <x v="985"/>
    <d v="1988-05-26T09:12: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x v="747"/>
    <x v="2"/>
    <s v="wearables"/>
    <x v="986"/>
    <d v="1988-05-3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x v="748"/>
    <x v="2"/>
    <s v="wearables"/>
    <x v="987"/>
    <d v="1987-10-16T17:13:4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x v="121"/>
    <x v="2"/>
    <s v="wearables"/>
    <x v="988"/>
    <d v="1988-09-13T03:25:30"/>
  </r>
  <r>
    <n v="989"/>
    <s v="Power Rope"/>
    <s v="The most useful phone charger you will ever buy"/>
    <n v="10000"/>
    <n v="1677"/>
    <x v="2"/>
    <s v="US"/>
    <s v="USD"/>
    <n v="1475101495"/>
    <n v="1472509495"/>
    <b v="0"/>
    <n v="32"/>
    <b v="0"/>
    <s v="technology/wearables"/>
    <n v="0.16769999999999999"/>
    <x v="749"/>
    <x v="2"/>
    <s v="wearables"/>
    <x v="989"/>
    <d v="1988-09-12T04:09:58"/>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x v="31"/>
    <x v="2"/>
    <s v="wearables"/>
    <x v="990"/>
    <d v="1987-11-14T17:07:46"/>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x v="750"/>
    <x v="2"/>
    <s v="wearables"/>
    <x v="991"/>
    <d v="1988-08-11T21:56:24"/>
  </r>
  <r>
    <n v="992"/>
    <s v="WairConditioning"/>
    <s v="The HOTTEST and COOLEST thing yet! WairConditioning... an entirely new level of comfortability!"/>
    <n v="100000"/>
    <n v="467"/>
    <x v="2"/>
    <s v="US"/>
    <s v="USD"/>
    <n v="1462655519"/>
    <n v="1457475119"/>
    <b v="0"/>
    <n v="4"/>
    <b v="0"/>
    <s v="technology/wearables"/>
    <n v="4.6699999999999997E-3"/>
    <x v="751"/>
    <x v="2"/>
    <s v="wearables"/>
    <x v="992"/>
    <d v="1988-07-16T13:16:48"/>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x v="752"/>
    <x v="2"/>
    <s v="wearables"/>
    <x v="993"/>
    <d v="1988-09-29T21:12: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x v="753"/>
    <x v="2"/>
    <s v="wearables"/>
    <x v="994"/>
    <d v="1987-12-19T23:35:36"/>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x v="754"/>
    <x v="2"/>
    <s v="wearables"/>
    <x v="995"/>
    <d v="1987-12-19T11:12:00"/>
  </r>
  <r>
    <n v="996"/>
    <s v="Social behavior in technical communities"/>
    <s v="Study the behaviour of technical communities by tracking their movement  through wearables"/>
    <n v="4000"/>
    <n v="65"/>
    <x v="2"/>
    <s v="US"/>
    <s v="USD"/>
    <n v="1406474820"/>
    <n v="1403902060"/>
    <b v="0"/>
    <n v="5"/>
    <b v="0"/>
    <s v="technology/wearables"/>
    <n v="1.6250000000000001E-2"/>
    <x v="31"/>
    <x v="2"/>
    <s v="wearables"/>
    <x v="996"/>
    <d v="1987-10-30T10:58:48"/>
  </r>
  <r>
    <n v="997"/>
    <s v="iPhanny"/>
    <s v="The iPhanny keeps your iPhone 6 safe from bending in those dangerous pants pockets."/>
    <n v="5000"/>
    <n v="65"/>
    <x v="2"/>
    <s v="US"/>
    <s v="USD"/>
    <n v="1417145297"/>
    <n v="1414549697"/>
    <b v="0"/>
    <n v="8"/>
    <b v="0"/>
    <s v="technology/wearables"/>
    <n v="1.2999999999999999E-2"/>
    <x v="755"/>
    <x v="2"/>
    <s v="wearables"/>
    <x v="997"/>
    <d v="1987-12-18T20:35:19"/>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x v="756"/>
    <x v="2"/>
    <s v="wearables"/>
    <x v="998"/>
    <d v="1988-05-09T06:49:2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x v="757"/>
    <x v="2"/>
    <s v="wearables"/>
    <x v="999"/>
    <d v="1987-12-12T22:24:4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x v="758"/>
    <x v="2"/>
    <s v="wearables"/>
    <x v="1000"/>
    <d v="1988-11-18T00:10:24"/>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x v="759"/>
    <x v="2"/>
    <s v="wearables"/>
    <x v="1001"/>
    <d v="1988-10-31T16:30: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x v="760"/>
    <x v="2"/>
    <s v="wearables"/>
    <x v="1002"/>
    <d v="1988-05-20T11:59:36"/>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x v="761"/>
    <x v="2"/>
    <s v="wearables"/>
    <x v="1003"/>
    <d v="1988-11-18T16:00:24"/>
  </r>
  <r>
    <n v="1004"/>
    <s v="AllerGuarder: Bluetooth wristband helps food-allergy kids"/>
    <s v="Harnessing wearable technology as a powerful defense for food-allergy children."/>
    <n v="25000"/>
    <n v="20552"/>
    <x v="1"/>
    <s v="US"/>
    <s v="USD"/>
    <n v="1455814827"/>
    <n v="1453222827"/>
    <b v="0"/>
    <n v="95"/>
    <b v="0"/>
    <s v="technology/wearables"/>
    <n v="0.82208000000000003"/>
    <x v="762"/>
    <x v="2"/>
    <s v="wearables"/>
    <x v="1004"/>
    <d v="1988-06-14T21:12:1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x v="763"/>
    <x v="2"/>
    <s v="wearables"/>
    <x v="1005"/>
    <d v="1988-05-01T10:47:5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x v="764"/>
    <x v="2"/>
    <s v="wearables"/>
    <x v="1006"/>
    <d v="1987-12-24T12:28:24"/>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x v="765"/>
    <x v="2"/>
    <s v="wearables"/>
    <x v="1007"/>
    <d v="1988-10-12T20:24:09"/>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x v="409"/>
    <x v="2"/>
    <s v="wearables"/>
    <x v="1008"/>
    <d v="1988-10-18T12:34:06"/>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x v="178"/>
    <x v="2"/>
    <s v="wearables"/>
    <x v="1009"/>
    <d v="1988-08-02T15:24:18"/>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x v="698"/>
    <x v="2"/>
    <s v="wearables"/>
    <x v="1010"/>
    <d v="1988-09-02T15:35:36"/>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x v="766"/>
    <x v="2"/>
    <s v="wearables"/>
    <x v="1011"/>
    <d v="1987-12-27T03:49:18"/>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x v="767"/>
    <x v="2"/>
    <s v="wearables"/>
    <x v="1012"/>
    <d v="1988-10-29T04:13:4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x v="768"/>
    <x v="2"/>
    <s v="wearables"/>
    <x v="1013"/>
    <d v="1988-05-25T12:48:00"/>
  </r>
  <r>
    <n v="1014"/>
    <s v="CHEMION: The World's First Smart Glasses (Canceled)"/>
    <s v="CHEMION is an eyewear device that lets you show your creativity to the world."/>
    <n v="10000"/>
    <n v="3060"/>
    <x v="1"/>
    <s v="US"/>
    <s v="USD"/>
    <n v="1420070615"/>
    <n v="1415750615"/>
    <b v="0"/>
    <n v="16"/>
    <b v="0"/>
    <s v="technology/wearables"/>
    <n v="0.30599999999999999"/>
    <x v="769"/>
    <x v="2"/>
    <s v="wearables"/>
    <x v="1014"/>
    <d v="1988-01-01T09:37:26"/>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x v="379"/>
    <x v="2"/>
    <s v="wearables"/>
    <x v="1015"/>
    <d v="1988-05-11T23:13:58"/>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x v="770"/>
    <x v="2"/>
    <s v="wearables"/>
    <x v="1016"/>
    <d v="1988-07-04T05:25:4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x v="771"/>
    <x v="2"/>
    <s v="wearables"/>
    <x v="1017"/>
    <d v="1988-05-10T06:52:54"/>
  </r>
  <r>
    <n v="1018"/>
    <s v="Owl (Canceled)"/>
    <s v="Owl is a fitness tracker along with an accompanying iOS app, that is both fun and interactive for children."/>
    <n v="20000"/>
    <n v="621"/>
    <x v="1"/>
    <s v="US"/>
    <s v="USD"/>
    <n v="1468496933"/>
    <n v="1465904933"/>
    <b v="0"/>
    <n v="7"/>
    <b v="0"/>
    <s v="technology/wearables"/>
    <n v="3.1050000000000001E-2"/>
    <x v="772"/>
    <x v="2"/>
    <s v="wearables"/>
    <x v="1018"/>
    <d v="1988-08-12T14:19:3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x v="460"/>
    <x v="2"/>
    <s v="wearables"/>
    <x v="1019"/>
    <d v="1988-01-15T09:21: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x v="773"/>
    <x v="4"/>
    <s v="electronic music"/>
    <x v="1020"/>
    <d v="1988-03-02T05:06:48"/>
  </r>
  <r>
    <n v="1021"/>
    <s v="Rick and Morty Album &amp; Music Video"/>
    <s v="Rick and Morty concept album written by Allie Goertz + music video directed by Paul B. Cummings!"/>
    <n v="3000"/>
    <n v="10554.11"/>
    <x v="0"/>
    <s v="US"/>
    <s v="USD"/>
    <n v="1445054400"/>
    <n v="1443074571"/>
    <b v="1"/>
    <n v="478"/>
    <b v="1"/>
    <s v="music/electronic music"/>
    <n v="3.5180366666666667"/>
    <x v="774"/>
    <x v="4"/>
    <s v="electronic music"/>
    <x v="1021"/>
    <d v="1988-04-26T01:36:00"/>
  </r>
  <r>
    <n v="1022"/>
    <s v="Sammy Bananas - Bootlegs Vol. 2!!"/>
    <s v="Help get four new bootlegs onto vinyl in the second installment of my series!"/>
    <n v="2000"/>
    <n v="2298"/>
    <x v="0"/>
    <s v="US"/>
    <s v="USD"/>
    <n v="1431876677"/>
    <n v="1429284677"/>
    <b v="1"/>
    <n v="74"/>
    <b v="1"/>
    <s v="music/electronic music"/>
    <n v="1.149"/>
    <x v="775"/>
    <x v="4"/>
    <s v="electronic music"/>
    <x v="1022"/>
    <d v="1988-02-25T01:24:31"/>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x v="776"/>
    <x v="4"/>
    <s v="electronic music"/>
    <x v="1023"/>
    <d v="1988-03-09T18:25:44"/>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x v="777"/>
    <x v="4"/>
    <s v="electronic music"/>
    <x v="1024"/>
    <d v="1988-06-07T15:10:25"/>
  </r>
  <r>
    <n v="1025"/>
    <s v="[NUREN] The New Renaissance"/>
    <s v="Jake Kaufman and Jessie Seely present THE WORLD'S FIRST VIRTUAL REALITY ROCK OPERA."/>
    <n v="70000"/>
    <n v="76949.820000000007"/>
    <x v="0"/>
    <s v="US"/>
    <s v="USD"/>
    <n v="1426532437"/>
    <n v="1423944037"/>
    <b v="1"/>
    <n v="1071"/>
    <b v="1"/>
    <s v="music/electronic music"/>
    <n v="1.099283142857143"/>
    <x v="778"/>
    <x v="4"/>
    <s v="electronic music"/>
    <x v="1025"/>
    <d v="1988-01-31T07:36:1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x v="779"/>
    <x v="4"/>
    <s v="electronic music"/>
    <x v="1026"/>
    <d v="1988-07-01T13:06:4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x v="780"/>
    <x v="4"/>
    <s v="electronic music"/>
    <x v="1027"/>
    <d v="1987-12-04T09:55:39"/>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x v="781"/>
    <x v="4"/>
    <s v="electronic music"/>
    <x v="1028"/>
    <d v="1988-11-14T17:36:00"/>
  </r>
  <r>
    <n v="1029"/>
    <s v="StrobeHouse presents Valborg 2015"/>
    <s v="We want to recreate last years massive Valborgparty in Lund but this time even bigger!"/>
    <n v="10000"/>
    <n v="11176"/>
    <x v="0"/>
    <s v="SE"/>
    <s v="SEK"/>
    <n v="1428184740"/>
    <n v="1423501507"/>
    <b v="0"/>
    <n v="141"/>
    <b v="1"/>
    <s v="music/electronic music"/>
    <n v="1.1175999999999999"/>
    <x v="782"/>
    <x v="4"/>
    <s v="electronic music"/>
    <x v="1029"/>
    <d v="1988-02-07T23:11:36"/>
  </r>
  <r>
    <n v="1030"/>
    <s v="The Gothsicles - I FEEL SICLE"/>
    <s v="Help fund the latest Gothsicles mega-album, I FEEL SICLE!"/>
    <n v="2000"/>
    <n v="6842"/>
    <x v="0"/>
    <s v="US"/>
    <s v="USD"/>
    <n v="1473680149"/>
    <n v="1472470549"/>
    <b v="0"/>
    <n v="159"/>
    <b v="1"/>
    <s v="music/electronic music"/>
    <n v="3.4209999999999998"/>
    <x v="783"/>
    <x v="4"/>
    <s v="electronic music"/>
    <x v="1030"/>
    <d v="1988-09-05T14:14:2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x v="784"/>
    <x v="4"/>
    <s v="electronic music"/>
    <x v="1031"/>
    <d v="1988-05-20T07:20:04"/>
  </r>
  <r>
    <n v="1032"/>
    <s v="Phantom Ship / Coastal (Album Preorder)"/>
    <s v="Ideal for living rooms and open spaces."/>
    <n v="5400"/>
    <n v="5858.84"/>
    <x v="0"/>
    <s v="US"/>
    <s v="USD"/>
    <n v="1466697625"/>
    <n v="1464105625"/>
    <b v="0"/>
    <n v="96"/>
    <b v="1"/>
    <s v="music/electronic music"/>
    <n v="1.0849703703703704"/>
    <x v="785"/>
    <x v="4"/>
    <s v="electronic music"/>
    <x v="1032"/>
    <d v="1988-08-04T06:24:1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x v="786"/>
    <x v="4"/>
    <s v="electronic music"/>
    <x v="1033"/>
    <d v="1988-10-12T02:13:5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x v="787"/>
    <x v="4"/>
    <s v="electronic music"/>
    <x v="1034"/>
    <d v="1988-08-21T06:23:36"/>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x v="788"/>
    <x v="4"/>
    <s v="electronic music"/>
    <x v="1035"/>
    <d v="1988-01-18T01:21:28"/>
  </r>
  <r>
    <n v="1036"/>
    <s v="Bring Kyrstyn's Album to Life!"/>
    <s v="Help this Soulful &amp; Cinematic Glitch-Pop Songwriter Bring her Music to the World!  (And your Ears:)"/>
    <n v="4500"/>
    <n v="5056.22"/>
    <x v="0"/>
    <s v="US"/>
    <s v="USD"/>
    <n v="1357545600"/>
    <n v="1354790790"/>
    <b v="0"/>
    <n v="211"/>
    <b v="1"/>
    <s v="music/electronic music"/>
    <n v="1.1236044444444444"/>
    <x v="789"/>
    <x v="4"/>
    <s v="electronic music"/>
    <x v="1036"/>
    <d v="1987-03-17T22:24: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x v="790"/>
    <x v="4"/>
    <s v="electronic music"/>
    <x v="1037"/>
    <d v="1988-02-25T06:48: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x v="791"/>
    <x v="4"/>
    <s v="electronic music"/>
    <x v="1038"/>
    <d v="1988-06-26T16:13:29"/>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x v="792"/>
    <x v="4"/>
    <s v="electronic music"/>
    <x v="1039"/>
    <d v="1988-10-12T07:59:3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x v="409"/>
    <x v="5"/>
    <s v="audio"/>
    <x v="1040"/>
    <d v="1988-08-30T06:48:04"/>
  </r>
  <r>
    <n v="1041"/>
    <s v="Industry Success Project (Canceled)"/>
    <s v="I am trying to document what it is like to plunge head first into the music/audio industry as an intern."/>
    <n v="50"/>
    <n v="0"/>
    <x v="1"/>
    <s v="US"/>
    <s v="USD"/>
    <n v="1406769992"/>
    <n v="1405041992"/>
    <b v="0"/>
    <n v="0"/>
    <b v="0"/>
    <s v="journalism/audio"/>
    <n v="0"/>
    <x v="121"/>
    <x v="5"/>
    <s v="audio"/>
    <x v="1041"/>
    <d v="1987-10-31T19:46:37"/>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x v="119"/>
    <x v="5"/>
    <s v="audio"/>
    <x v="1042"/>
    <d v="1987-11-18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x v="793"/>
    <x v="5"/>
    <s v="audio"/>
    <x v="1043"/>
    <d v="1988-02-26T02:25:42"/>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x v="366"/>
    <x v="5"/>
    <s v="audio"/>
    <x v="1044"/>
    <d v="1988-01-26T22:34:48"/>
  </r>
  <r>
    <n v="1045"/>
    <s v="In Case Of Emergency (Canceled)"/>
    <s v="In Case Of Emergency is a radio talk show for preppers, beginning preppers, and with preparedness in mind."/>
    <n v="10000"/>
    <n v="266"/>
    <x v="1"/>
    <s v="US"/>
    <s v="USD"/>
    <n v="1408827550"/>
    <n v="1406235550"/>
    <b v="0"/>
    <n v="8"/>
    <b v="0"/>
    <s v="journalism/audio"/>
    <n v="2.6599999999999999E-2"/>
    <x v="794"/>
    <x v="5"/>
    <s v="audio"/>
    <x v="1045"/>
    <d v="1987-11-10T08:23:4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x v="121"/>
    <x v="5"/>
    <s v="audio"/>
    <x v="1046"/>
    <d v="1988-05-24T08:10:24"/>
  </r>
  <r>
    <n v="1047"/>
    <s v="Start a New Podcast (Canceled)"/>
    <s v="I wish to start a new podcast called Voices of Texas, and I want to interview interesting people of Texas each week."/>
    <n v="2000"/>
    <n v="1"/>
    <x v="1"/>
    <s v="US"/>
    <s v="USD"/>
    <n v="1415219915"/>
    <n v="1412624315"/>
    <b v="0"/>
    <n v="1"/>
    <b v="0"/>
    <s v="journalism/audio"/>
    <n v="5.0000000000000001E-4"/>
    <x v="120"/>
    <x v="5"/>
    <s v="audio"/>
    <x v="1047"/>
    <d v="1987-12-09T22:39:26"/>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x v="450"/>
    <x v="5"/>
    <s v="audio"/>
    <x v="1048"/>
    <d v="1988-09-10T14:54:36"/>
  </r>
  <r>
    <n v="1049"/>
    <s v="J1 (Canceled)"/>
    <s v="------"/>
    <n v="12000"/>
    <n v="0"/>
    <x v="1"/>
    <s v="US"/>
    <s v="USD"/>
    <n v="1455272445"/>
    <n v="1452680445"/>
    <b v="0"/>
    <n v="0"/>
    <b v="0"/>
    <s v="journalism/audio"/>
    <n v="0"/>
    <x v="121"/>
    <x v="5"/>
    <s v="audio"/>
    <x v="1049"/>
    <d v="1988-06-12T08:56:18"/>
  </r>
  <r>
    <n v="1050"/>
    <s v="The (Secular) Barbershop Podcast (Canceled)"/>
    <s v="Secularism is on the rise and I hear you.Talk to me."/>
    <n v="2500"/>
    <n v="0"/>
    <x v="1"/>
    <s v="US"/>
    <s v="USD"/>
    <n v="1442257677"/>
    <n v="1439665677"/>
    <b v="0"/>
    <n v="0"/>
    <b v="0"/>
    <s v="journalism/audio"/>
    <n v="0"/>
    <x v="121"/>
    <x v="5"/>
    <s v="audio"/>
    <x v="1050"/>
    <d v="1988-04-13T02:51:11"/>
  </r>
  <r>
    <n v="1051"/>
    <s v="Now You Know Podcast (Canceled)"/>
    <s v="Inspired by some great podcasters as well as my desire to learn from many people about many topics, plus just to inform people."/>
    <n v="500"/>
    <n v="0"/>
    <x v="1"/>
    <s v="US"/>
    <s v="USD"/>
    <n v="1409098825"/>
    <n v="1406679625"/>
    <b v="0"/>
    <n v="0"/>
    <b v="0"/>
    <s v="journalism/audio"/>
    <n v="0"/>
    <x v="121"/>
    <x v="5"/>
    <s v="audio"/>
    <x v="1051"/>
    <d v="1987-11-11T14:32:1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x v="121"/>
    <x v="5"/>
    <s v="audio"/>
    <x v="1052"/>
    <d v="1988-07-28T12:51:3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x v="2"/>
    <x v="5"/>
    <s v="audio"/>
    <x v="1053"/>
    <d v="1988-11-14T11:15:3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x v="121"/>
    <x v="5"/>
    <s v="audio"/>
    <x v="1054"/>
    <d v="1987-11-05T04: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x v="121"/>
    <x v="5"/>
    <s v="audio"/>
    <x v="1055"/>
    <d v="1988-06-22T04:43:38"/>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x v="121"/>
    <x v="5"/>
    <s v="audio"/>
    <x v="1056"/>
    <d v="1988-02-15T20:54:31"/>
  </r>
  <r>
    <n v="1057"/>
    <s v="Support Independent Media (Canceled)"/>
    <s v="Sayin it Plain is a Independent Radio Show created to inform the public and empower the community."/>
    <n v="10000"/>
    <n v="0"/>
    <x v="1"/>
    <s v="US"/>
    <s v="USD"/>
    <n v="1480888483"/>
    <n v="1478292883"/>
    <b v="0"/>
    <n v="0"/>
    <b v="0"/>
    <s v="journalism/audio"/>
    <n v="0"/>
    <x v="121"/>
    <x v="5"/>
    <s v="audio"/>
    <x v="1057"/>
    <d v="1988-10-08T23:09:5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x v="121"/>
    <x v="5"/>
    <s v="audio"/>
    <x v="1058"/>
    <d v="1988-02-04T00:00:00"/>
  </r>
  <r>
    <n v="1059"/>
    <s v="Voice Over Artist (Canceled)"/>
    <s v="Turning myself into a vocal artist."/>
    <n v="1100"/>
    <n v="0"/>
    <x v="1"/>
    <s v="US"/>
    <s v="USD"/>
    <n v="1426269456"/>
    <n v="1423681056"/>
    <b v="0"/>
    <n v="0"/>
    <b v="0"/>
    <s v="journalism/audio"/>
    <n v="0"/>
    <x v="121"/>
    <x v="5"/>
    <s v="audio"/>
    <x v="1059"/>
    <d v="1988-01-30T02:23:02"/>
  </r>
  <r>
    <n v="1060"/>
    <s v="Reality  Check (Canceled)"/>
    <s v="Reality Check is a weekly Internet Radio Show. Along with my co-host and engineer we discuss the issues of the day relevant to you!."/>
    <n v="5000"/>
    <n v="50"/>
    <x v="1"/>
    <s v="US"/>
    <s v="USD"/>
    <n v="1429134893"/>
    <n v="1426542893"/>
    <b v="0"/>
    <n v="1"/>
    <b v="0"/>
    <s v="journalism/audio"/>
    <n v="0.01"/>
    <x v="73"/>
    <x v="5"/>
    <s v="audio"/>
    <x v="1060"/>
    <d v="1988-02-12T08:45:57"/>
  </r>
  <r>
    <n v="1061"/>
    <s v="Chat Box 23 (Canceled)"/>
    <s v="T.O., Adi &amp; Mercedes discuss their point of views, women's issues &amp; Hollywood Hotties."/>
    <n v="4000"/>
    <n v="0"/>
    <x v="1"/>
    <s v="US"/>
    <s v="USD"/>
    <n v="1462150800"/>
    <n v="1456987108"/>
    <b v="0"/>
    <n v="0"/>
    <b v="0"/>
    <s v="journalism/audio"/>
    <n v="0"/>
    <x v="121"/>
    <x v="5"/>
    <s v="audio"/>
    <x v="1061"/>
    <d v="1988-07-14T05:12:00"/>
  </r>
  <r>
    <n v="1062"/>
    <s v="RETURNING AT A LATER DATE"/>
    <s v="SEE US ON PATREON www.badgirlartwork.com"/>
    <n v="199"/>
    <n v="190"/>
    <x v="1"/>
    <s v="US"/>
    <s v="USD"/>
    <n v="1468351341"/>
    <n v="1467746541"/>
    <b v="0"/>
    <n v="4"/>
    <b v="0"/>
    <s v="journalism/audio"/>
    <n v="0.95477386934673369"/>
    <x v="125"/>
    <x v="5"/>
    <s v="audio"/>
    <x v="1062"/>
    <d v="1988-08-11T22:08:56"/>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x v="121"/>
    <x v="5"/>
    <s v="audio"/>
    <x v="1063"/>
    <d v="1988-08-31T14:41:45"/>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x v="795"/>
    <x v="6"/>
    <s v="video games"/>
    <x v="1064"/>
    <d v="1987-05-29T06:59:21"/>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x v="796"/>
    <x v="6"/>
    <s v="video games"/>
    <x v="1065"/>
    <d v="1987-08-28T03:39:29"/>
  </r>
  <r>
    <n v="1066"/>
    <s v="So I'm A Dark Lord"/>
    <s v="A parody of old school RPGs where you are a new Dark Lord on a quest to amass monsters and allies on your side."/>
    <n v="150000"/>
    <n v="5051"/>
    <x v="2"/>
    <s v="US"/>
    <s v="USD"/>
    <n v="1375657582"/>
    <n v="1371769582"/>
    <b v="0"/>
    <n v="148"/>
    <b v="0"/>
    <s v="games/video games"/>
    <n v="3.3673333333333333E-2"/>
    <x v="797"/>
    <x v="6"/>
    <s v="video games"/>
    <x v="1066"/>
    <d v="1987-06-09T18:50:33"/>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x v="31"/>
    <x v="6"/>
    <s v="video games"/>
    <x v="1067"/>
    <d v="1987-08-04T08:12:52"/>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x v="798"/>
    <x v="6"/>
    <s v="video games"/>
    <x v="1068"/>
    <d v="1988-07-05T12:45:46"/>
  </r>
  <r>
    <n v="1069"/>
    <s v="Until The End (PC, Mac, and Linux)"/>
    <s v="A run-n-gun zombie survival game where you scavenge for items to make the night a little less scary."/>
    <n v="2200"/>
    <n v="850"/>
    <x v="2"/>
    <s v="US"/>
    <s v="USD"/>
    <n v="1385447459"/>
    <n v="1382679059"/>
    <b v="0"/>
    <n v="21"/>
    <b v="0"/>
    <s v="games/video games"/>
    <n v="0.38636363636363635"/>
    <x v="799"/>
    <x v="6"/>
    <s v="video games"/>
    <x v="1069"/>
    <d v="1987-07-25T02:36:2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x v="436"/>
    <x v="6"/>
    <s v="video games"/>
    <x v="1070"/>
    <d v="1987-02-06T14:30:49"/>
  </r>
  <r>
    <n v="1071"/>
    <s v="DJ's Bane"/>
    <s v="I'm making a game where you choose how you want to kill the DJ, so you yourself can decide what music will be played at the party."/>
    <n v="100"/>
    <n v="0"/>
    <x v="2"/>
    <s v="NO"/>
    <s v="NOK"/>
    <n v="1447787093"/>
    <n v="1445191493"/>
    <b v="0"/>
    <n v="0"/>
    <b v="0"/>
    <s v="games/video games"/>
    <n v="0"/>
    <x v="121"/>
    <x v="6"/>
    <s v="video games"/>
    <x v="1071"/>
    <d v="1988-05-08T17:13:57"/>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x v="800"/>
    <x v="6"/>
    <s v="video games"/>
    <x v="1072"/>
    <d v="1987-08-22T17:35:19"/>
  </r>
  <r>
    <n v="1073"/>
    <s v="Rainbow Ball to the Iphone"/>
    <s v="We want to bring our Game Rainbow Ball to the iphone and to do that we need a little help"/>
    <n v="750"/>
    <n v="10"/>
    <x v="2"/>
    <s v="US"/>
    <s v="USD"/>
    <n v="1318806541"/>
    <n v="1316214541"/>
    <b v="0"/>
    <n v="1"/>
    <b v="0"/>
    <s v="games/video games"/>
    <n v="1.3333333333333334E-2"/>
    <x v="119"/>
    <x v="6"/>
    <s v="video games"/>
    <x v="1073"/>
    <d v="1986-09-19T14:03:36"/>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x v="801"/>
    <x v="6"/>
    <s v="video games"/>
    <x v="1074"/>
    <d v="1987-08-09T16:03:38"/>
  </r>
  <r>
    <n v="1075"/>
    <s v="Towers Of The Apocalypse"/>
    <s v="Fully 3D, post Apocalyptic themed tower defense video game. New take on the genre."/>
    <n v="1000"/>
    <n v="45"/>
    <x v="2"/>
    <s v="US"/>
    <s v="USD"/>
    <n v="1336340516"/>
    <n v="1333748516"/>
    <b v="0"/>
    <n v="3"/>
    <b v="0"/>
    <s v="games/video games"/>
    <n v="4.4999999999999998E-2"/>
    <x v="2"/>
    <x v="6"/>
    <s v="video games"/>
    <x v="1075"/>
    <d v="1986-12-09T18:16:4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x v="802"/>
    <x v="6"/>
    <s v="video games"/>
    <x v="1076"/>
    <d v="1987-11-17T18:01:4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x v="803"/>
    <x v="6"/>
    <s v="video games"/>
    <x v="1077"/>
    <d v="1988-05-31T16:00:04"/>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x v="377"/>
    <x v="6"/>
    <s v="video games"/>
    <x v="1078"/>
    <d v="1986-08-15T21:04:4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x v="804"/>
    <x v="6"/>
    <s v="video games"/>
    <x v="1079"/>
    <d v="1988-07-19T05:26:14"/>
  </r>
  <r>
    <n v="1080"/>
    <s v="Skullforge: The Hunt"/>
    <s v="A fantasy action RPG which follows an elven ex-slave on a journey of magic, revenge, intrigue, and deceit."/>
    <n v="20000"/>
    <n v="1821"/>
    <x v="2"/>
    <s v="US"/>
    <s v="USD"/>
    <n v="1399778333"/>
    <n v="1397186333"/>
    <b v="0"/>
    <n v="98"/>
    <b v="0"/>
    <s v="games/video games"/>
    <n v="9.1050000000000006E-2"/>
    <x v="805"/>
    <x v="6"/>
    <s v="video games"/>
    <x v="1080"/>
    <d v="1987-09-29T10:55:33"/>
  </r>
  <r>
    <n v="1081"/>
    <s v="The Creature"/>
    <s v="Finishing your last job before you retire until a disaster strikes the cargo ship can you survive The Creature?"/>
    <n v="68000"/>
    <n v="12"/>
    <x v="2"/>
    <s v="US"/>
    <s v="USD"/>
    <n v="1422483292"/>
    <n v="1419891292"/>
    <b v="0"/>
    <n v="4"/>
    <b v="0"/>
    <s v="games/video games"/>
    <n v="1.7647058823529413E-4"/>
    <x v="366"/>
    <x v="6"/>
    <s v="video games"/>
    <x v="1081"/>
    <d v="1988-01-12T13:41:57"/>
  </r>
  <r>
    <n v="1082"/>
    <s v="T-Fighter: Code Name M - Mobile Edition"/>
    <s v="Challenge your trivia skills in this action oriented game against several opponents across time."/>
    <n v="10000"/>
    <n v="56"/>
    <x v="2"/>
    <s v="US"/>
    <s v="USD"/>
    <n v="1344635088"/>
    <n v="1342043088"/>
    <b v="0"/>
    <n v="3"/>
    <b v="0"/>
    <s v="games/video games"/>
    <n v="5.5999999999999999E-3"/>
    <x v="806"/>
    <x v="6"/>
    <s v="video games"/>
    <x v="1082"/>
    <d v="1987-01-17T03:53:5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x v="807"/>
    <x v="6"/>
    <s v="video games"/>
    <x v="1083"/>
    <d v="1987-11-01T20:43:53"/>
  </r>
  <r>
    <n v="1084"/>
    <s v="My own channel"/>
    <s v="I want to start my own channel for gaming"/>
    <n v="550"/>
    <n v="0"/>
    <x v="2"/>
    <s v="US"/>
    <s v="USD"/>
    <n v="1407534804"/>
    <n v="1404942804"/>
    <b v="0"/>
    <n v="0"/>
    <b v="0"/>
    <s v="games/video games"/>
    <n v="0"/>
    <x v="121"/>
    <x v="6"/>
    <s v="video games"/>
    <x v="1084"/>
    <d v="1987-11-04T08:45:22"/>
  </r>
  <r>
    <n v="1085"/>
    <s v="Sun Dryd Studios"/>
    <s v="The new kid on the block. Re-imagining old games and creating new ones. Ship, Lazer, Rock is first."/>
    <n v="30000"/>
    <n v="1026"/>
    <x v="2"/>
    <s v="CA"/>
    <s v="CAD"/>
    <n v="1457967975"/>
    <n v="1455379575"/>
    <b v="0"/>
    <n v="9"/>
    <b v="0"/>
    <s v="games/video games"/>
    <n v="3.4200000000000001E-2"/>
    <x v="808"/>
    <x v="6"/>
    <s v="video games"/>
    <x v="1085"/>
    <d v="1988-06-24T20:26:30"/>
  </r>
  <r>
    <n v="1086"/>
    <s v="Cyber Universe Online"/>
    <s v="Humanity's future in the Galaxy"/>
    <n v="18000"/>
    <n v="15"/>
    <x v="2"/>
    <s v="US"/>
    <s v="USD"/>
    <n v="1408913291"/>
    <n v="1406321291"/>
    <b v="0"/>
    <n v="2"/>
    <b v="0"/>
    <s v="games/video games"/>
    <n v="8.3333333333333339E-4"/>
    <x v="507"/>
    <x v="6"/>
    <s v="video games"/>
    <x v="1086"/>
    <d v="1987-11-10T17:55:16"/>
  </r>
  <r>
    <n v="1087"/>
    <s v="Idle Gamers"/>
    <s v="Idle gamers are the group of gamers worth watching play video games. We have a back log of video ideas and want to entertain you."/>
    <n v="1100"/>
    <n v="0"/>
    <x v="2"/>
    <s v="US"/>
    <s v="USD"/>
    <n v="1402852087"/>
    <n v="1400260087"/>
    <b v="0"/>
    <n v="0"/>
    <b v="0"/>
    <s v="games/video games"/>
    <n v="0"/>
    <x v="121"/>
    <x v="6"/>
    <s v="video games"/>
    <x v="1087"/>
    <d v="1987-10-13T16:27:15"/>
  </r>
  <r>
    <n v="1088"/>
    <s v="Still Alive"/>
    <s v="A fresh twist on survival games. Intense, high-stakes 30 minute rounds for up to 10 players."/>
    <n v="45000"/>
    <n v="6382.34"/>
    <x v="2"/>
    <s v="US"/>
    <s v="USD"/>
    <n v="1398366667"/>
    <n v="1395774667"/>
    <b v="0"/>
    <n v="147"/>
    <b v="0"/>
    <s v="games/video games"/>
    <n v="0.14182977777777778"/>
    <x v="809"/>
    <x v="6"/>
    <s v="video games"/>
    <x v="1088"/>
    <d v="1987-09-22T22:04:27"/>
  </r>
  <r>
    <n v="1089"/>
    <s v="Farabel"/>
    <s v="Farabel is a single player turn-based fantasy strategy game for Mac/PC/Linux"/>
    <n v="15000"/>
    <n v="1174"/>
    <x v="2"/>
    <s v="FR"/>
    <s v="EUR"/>
    <n v="1435293175"/>
    <n v="1432701175"/>
    <b v="0"/>
    <n v="49"/>
    <b v="0"/>
    <s v="games/video games"/>
    <n v="7.8266666666666665E-2"/>
    <x v="810"/>
    <x v="6"/>
    <s v="video games"/>
    <x v="1089"/>
    <d v="1988-03-11T21:01:1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x v="144"/>
    <x v="6"/>
    <s v="video games"/>
    <x v="1090"/>
    <d v="1988-02-29T16:11:01"/>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x v="385"/>
    <x v="6"/>
    <s v="video games"/>
    <x v="1091"/>
    <d v="1988-07-05T17:04:29"/>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x v="366"/>
    <x v="6"/>
    <s v="video games"/>
    <x v="1092"/>
    <d v="1987-03-17T09:50:5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x v="811"/>
    <x v="6"/>
    <s v="video games"/>
    <x v="1093"/>
    <d v="1988-06-12T04:32:55"/>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x v="812"/>
    <x v="6"/>
    <s v="video games"/>
    <x v="1094"/>
    <d v="1986-09-16T16:26:5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x v="813"/>
    <x v="6"/>
    <s v="video games"/>
    <x v="1095"/>
    <d v="1987-06-20T00:21:28"/>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x v="814"/>
    <x v="6"/>
    <s v="video games"/>
    <x v="1096"/>
    <d v="1987-11-26T20:36:00"/>
  </r>
  <r>
    <n v="1097"/>
    <s v="Rabbly"/>
    <s v="Rabbly is action-adventure game. Is about a scientist going on an adventure, to find rare materials in another galaxy."/>
    <n v="100000"/>
    <n v="47"/>
    <x v="2"/>
    <s v="US"/>
    <s v="USD"/>
    <n v="1393786877"/>
    <n v="1390330877"/>
    <b v="0"/>
    <n v="7"/>
    <b v="0"/>
    <s v="games/video games"/>
    <n v="4.6999999999999999E-4"/>
    <x v="815"/>
    <x v="6"/>
    <s v="video games"/>
    <x v="1097"/>
    <d v="1987-09-01T17:12:31"/>
  </r>
  <r>
    <n v="1098"/>
    <s v="Kick, Punch... Fireball"/>
    <s v="Kick, Punch... Fireball is an FPS type arena game set inside the fantasy world."/>
    <n v="25000"/>
    <n v="1803"/>
    <x v="2"/>
    <s v="US"/>
    <s v="USD"/>
    <n v="1397413095"/>
    <n v="1394821095"/>
    <b v="0"/>
    <n v="22"/>
    <b v="0"/>
    <s v="games/video games"/>
    <n v="7.2120000000000004E-2"/>
    <x v="816"/>
    <x v="6"/>
    <s v="video games"/>
    <x v="1098"/>
    <d v="1987-09-18T12:07:1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x v="384"/>
    <x v="6"/>
    <s v="video games"/>
    <x v="1099"/>
    <d v="1988-02-23T12:49:47"/>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x v="119"/>
    <x v="6"/>
    <s v="video games"/>
    <x v="1100"/>
    <d v="1988-06-13T01:03:48"/>
  </r>
  <r>
    <n v="1101"/>
    <s v="Strain Wars"/>
    <s v="Different strains of marijuana leafs battling to the death to see which one is the top strain."/>
    <n v="100000"/>
    <n v="41"/>
    <x v="2"/>
    <s v="US"/>
    <s v="USD"/>
    <n v="1468519920"/>
    <n v="1466188338"/>
    <b v="0"/>
    <n v="6"/>
    <b v="0"/>
    <s v="games/video games"/>
    <n v="4.0999999999999999E-4"/>
    <x v="817"/>
    <x v="6"/>
    <s v="video games"/>
    <x v="1101"/>
    <d v="1988-08-12T16:52:48"/>
  </r>
  <r>
    <n v="1102"/>
    <s v="Runers"/>
    <s v="Runers is a top-down rogue-like shooter where as you advance you create more powerful spells and fight fierce monsters and bosses."/>
    <n v="8000"/>
    <n v="425"/>
    <x v="2"/>
    <s v="US"/>
    <s v="USD"/>
    <n v="1386568740"/>
    <n v="1383095125"/>
    <b v="0"/>
    <n v="24"/>
    <b v="0"/>
    <s v="games/video games"/>
    <n v="5.3124999999999999E-2"/>
    <x v="818"/>
    <x v="6"/>
    <s v="video games"/>
    <x v="1102"/>
    <d v="1987-07-30T07:11:36"/>
  </r>
  <r>
    <n v="1103"/>
    <s v="The Morgue"/>
    <s v="&quot;I go to work... I classify the bodies and store them accordingly... Sometimes I here noises... Other times is see her..."/>
    <n v="15000"/>
    <n v="243"/>
    <x v="2"/>
    <s v="US"/>
    <s v="USD"/>
    <n v="1466227190"/>
    <n v="1461043190"/>
    <b v="0"/>
    <n v="15"/>
    <b v="0"/>
    <s v="games/video games"/>
    <n v="1.6199999999999999E-2"/>
    <x v="796"/>
    <x v="6"/>
    <s v="video games"/>
    <x v="1103"/>
    <d v="1988-08-02T02:07:5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x v="819"/>
    <x v="6"/>
    <s v="video games"/>
    <x v="1104"/>
    <d v="1987-10-11T23:08:08"/>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x v="820"/>
    <x v="6"/>
    <s v="video games"/>
    <x v="1105"/>
    <d v="1987-09-10T05:42:11"/>
  </r>
  <r>
    <n v="1106"/>
    <s v="Backyard Zombies"/>
    <s v="Collect coins and save civilians while you blast your way through tons of zombies! Unlock new characters and levels!"/>
    <n v="400"/>
    <n v="165"/>
    <x v="2"/>
    <s v="US"/>
    <s v="USD"/>
    <n v="1333557975"/>
    <n v="1330969575"/>
    <b v="0"/>
    <n v="7"/>
    <b v="0"/>
    <s v="games/video games"/>
    <n v="0.41249999999999998"/>
    <x v="821"/>
    <x v="6"/>
    <s v="video games"/>
    <x v="1106"/>
    <d v="1986-11-26T21:06:3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x v="121"/>
    <x v="6"/>
    <s v="video games"/>
    <x v="1107"/>
    <d v="1987-10-28T22:40:1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x v="822"/>
    <x v="6"/>
    <s v="video games"/>
    <x v="1108"/>
    <d v="1986-11-30T10:30:54"/>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x v="2"/>
    <x v="6"/>
    <s v="video games"/>
    <x v="1109"/>
    <d v="1988-10-02T12:25:16"/>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x v="823"/>
    <x v="6"/>
    <s v="video games"/>
    <x v="1110"/>
    <d v="1987-03-05T18:33:29"/>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x v="120"/>
    <x v="6"/>
    <s v="video games"/>
    <x v="1111"/>
    <d v="1988-05-29T06:45:16"/>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x v="824"/>
    <x v="6"/>
    <s v="video games"/>
    <x v="1112"/>
    <d v="1988-01-08T17:48: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x v="144"/>
    <x v="6"/>
    <s v="video games"/>
    <x v="1113"/>
    <d v="1987-11-06T18:58:48"/>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x v="825"/>
    <x v="6"/>
    <s v="video games"/>
    <x v="1114"/>
    <d v="1987-07-05T22:31:15"/>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x v="514"/>
    <x v="6"/>
    <s v="video games"/>
    <x v="1115"/>
    <d v="1988-07-01T06:16:38"/>
  </r>
  <r>
    <n v="1116"/>
    <s v="Quest Remnants of Chaos"/>
    <s v="A medieval, post apocolyptic, Online, MMORPG. Class morphing, character customization game."/>
    <n v="500000"/>
    <n v="178.52"/>
    <x v="2"/>
    <s v="US"/>
    <s v="USD"/>
    <n v="1339273208"/>
    <n v="1334089208"/>
    <b v="0"/>
    <n v="10"/>
    <b v="0"/>
    <s v="games/video games"/>
    <n v="3.5704000000000004E-4"/>
    <x v="826"/>
    <x v="6"/>
    <s v="video games"/>
    <x v="1116"/>
    <d v="1986-12-23T08:08:03"/>
  </r>
  <r>
    <n v="1117"/>
    <s v="Medieval Village"/>
    <s v="Experience the Medieval in your own village. Increase your village into a city and walk through the streets."/>
    <n v="1000"/>
    <n v="83"/>
    <x v="2"/>
    <s v="DE"/>
    <s v="EUR"/>
    <n v="1451053313"/>
    <n v="1448461313"/>
    <b v="0"/>
    <n v="8"/>
    <b v="0"/>
    <s v="games/video games"/>
    <n v="8.3000000000000004E-2"/>
    <x v="827"/>
    <x v="6"/>
    <s v="video games"/>
    <x v="1117"/>
    <d v="1988-05-23T20:08:45"/>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x v="828"/>
    <x v="6"/>
    <s v="video games"/>
    <x v="1118"/>
    <d v="1987-09-15T01:11:52"/>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x v="144"/>
    <x v="6"/>
    <s v="video games"/>
    <x v="1119"/>
    <d v="1987-09-15T17:12:26"/>
  </r>
  <r>
    <n v="1120"/>
    <s v="PlanEt Ninjahwah"/>
    <s v="Planet Ninjahwah is a highly anticipated futuristic action adventure game that will blow your mind!!"/>
    <n v="25000"/>
    <n v="0"/>
    <x v="2"/>
    <s v="US"/>
    <s v="USD"/>
    <n v="1319835400"/>
    <n v="1315947400"/>
    <b v="0"/>
    <n v="0"/>
    <b v="0"/>
    <s v="games/video games"/>
    <n v="0"/>
    <x v="121"/>
    <x v="6"/>
    <s v="video games"/>
    <x v="1120"/>
    <d v="1986-09-24T08:22:40"/>
  </r>
  <r>
    <n v="1121"/>
    <s v="Pwincess"/>
    <s v="An action packed, side scrolling, platform jumping, laser shooting ADVENTURE that will be fun for everyone."/>
    <n v="250000"/>
    <n v="29"/>
    <x v="2"/>
    <s v="US"/>
    <s v="USD"/>
    <n v="1457904316"/>
    <n v="1455315916"/>
    <b v="0"/>
    <n v="5"/>
    <b v="0"/>
    <s v="games/video games"/>
    <n v="1.16E-4"/>
    <x v="829"/>
    <x v="6"/>
    <s v="video games"/>
    <x v="1121"/>
    <d v="1988-06-24T13:22:06"/>
  </r>
  <r>
    <n v="1122"/>
    <s v="Funny Monsters (Mobile Game)"/>
    <s v="Mobile game featuring lots of funny little monsters on the run from their mad creator. Lots of gameplay elements will keep user bussy."/>
    <n v="3200"/>
    <n v="0"/>
    <x v="2"/>
    <s v="GB"/>
    <s v="GBP"/>
    <n v="1369932825"/>
    <n v="1368723225"/>
    <b v="0"/>
    <n v="0"/>
    <b v="0"/>
    <s v="games/video games"/>
    <n v="0"/>
    <x v="121"/>
    <x v="6"/>
    <s v="video games"/>
    <x v="1122"/>
    <d v="1987-05-14T06:45:30"/>
  </r>
  <r>
    <n v="1123"/>
    <s v="Droplets"/>
    <s v="Fast paced mobile game where you control a rain drop by tilting your screen. Absorb other rain drops to go faster, but avoid clouds."/>
    <n v="5000"/>
    <n v="11"/>
    <x v="2"/>
    <s v="US"/>
    <s v="USD"/>
    <n v="1397910848"/>
    <n v="1395318848"/>
    <b v="0"/>
    <n v="3"/>
    <b v="0"/>
    <s v="games/video games"/>
    <n v="2.2000000000000001E-3"/>
    <x v="830"/>
    <x v="6"/>
    <s v="video games"/>
    <x v="1123"/>
    <d v="1987-09-20T19:25:39"/>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x v="831"/>
    <x v="6"/>
    <s v="mobile games"/>
    <x v="1124"/>
    <d v="1988-02-18T06:24:20"/>
  </r>
  <r>
    <n v="1125"/>
    <s v="Ultimate Supremacy"/>
    <s v="Ultimate Supremacy will be the ultimate in mobile gaming, if you love fighting and strategy games, you will love Ultimate Supremacy."/>
    <n v="3000"/>
    <n v="0"/>
    <x v="2"/>
    <s v="GB"/>
    <s v="GBP"/>
    <n v="1443193130"/>
    <n v="1438009130"/>
    <b v="0"/>
    <n v="0"/>
    <b v="0"/>
    <s v="games/mobile games"/>
    <n v="0"/>
    <x v="121"/>
    <x v="6"/>
    <s v="mobile games"/>
    <x v="1125"/>
    <d v="1988-04-17T10:47:32"/>
  </r>
  <r>
    <n v="1126"/>
    <s v="GAMING TO LEARN"/>
    <s v="Imagine a science class where the teacher walks in a says &quot;Take out your cell phone and play a game.&quot;"/>
    <n v="2000"/>
    <n v="10"/>
    <x v="2"/>
    <s v="US"/>
    <s v="USD"/>
    <n v="1468482694"/>
    <n v="1465890694"/>
    <b v="0"/>
    <n v="2"/>
    <b v="0"/>
    <s v="games/mobile games"/>
    <n v="5.0000000000000001E-3"/>
    <x v="144"/>
    <x v="6"/>
    <s v="mobile games"/>
    <x v="1126"/>
    <d v="1988-08-12T12:44:38"/>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x v="832"/>
    <x v="6"/>
    <s v="mobile games"/>
    <x v="1127"/>
    <d v="1987-12-13T13:24:00"/>
  </r>
  <r>
    <n v="1128"/>
    <s v="Flying Turds"/>
    <s v="#havingfunFTW"/>
    <n v="1000"/>
    <n v="1"/>
    <x v="2"/>
    <s v="GB"/>
    <s v="GBP"/>
    <n v="1407425717"/>
    <n v="1404833717"/>
    <b v="0"/>
    <n v="1"/>
    <b v="0"/>
    <s v="games/mobile games"/>
    <n v="1E-3"/>
    <x v="120"/>
    <x v="6"/>
    <s v="mobile games"/>
    <x v="1128"/>
    <d v="1987-11-03T20:38:0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x v="689"/>
    <x v="6"/>
    <s v="mobile games"/>
    <x v="1129"/>
    <d v="1988-07-27T21:44:37"/>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x v="830"/>
    <x v="6"/>
    <s v="mobile games"/>
    <x v="1130"/>
    <d v="1987-12-18T00:22:00"/>
  </r>
  <r>
    <n v="1131"/>
    <s v="Hot Potato - The App"/>
    <s v="Don't drop it like it's hot..Hot Potato is a battle between friends. Compete to keep Mr Potato off the ground. Who will drop him first?"/>
    <n v="40000"/>
    <n v="0"/>
    <x v="2"/>
    <s v="AU"/>
    <s v="AUD"/>
    <n v="1450993668"/>
    <n v="1448401668"/>
    <b v="0"/>
    <n v="0"/>
    <b v="0"/>
    <s v="games/mobile games"/>
    <n v="0"/>
    <x v="121"/>
    <x v="6"/>
    <s v="mobile games"/>
    <x v="1131"/>
    <d v="1988-05-23T13:31:07"/>
  </r>
  <r>
    <n v="1132"/>
    <s v="One"/>
    <s v="One is a simple mobile game about exploring the connections between all living things. Featuring hand-painted art."/>
    <n v="10000"/>
    <n v="1438"/>
    <x v="2"/>
    <s v="CA"/>
    <s v="CAD"/>
    <n v="1483238771"/>
    <n v="1480646771"/>
    <b v="0"/>
    <n v="13"/>
    <b v="0"/>
    <s v="games/mobile games"/>
    <n v="0.14380000000000001"/>
    <x v="833"/>
    <x v="6"/>
    <s v="mobile games"/>
    <x v="1132"/>
    <d v="1988-10-19T20:18:28"/>
  </r>
  <r>
    <n v="1133"/>
    <s v="Ping"/>
    <s v="Ping is a simple game currently in the design process, where the player lives off of the power of their connection to the internet."/>
    <n v="3000"/>
    <n v="20"/>
    <x v="2"/>
    <s v="GB"/>
    <s v="GBP"/>
    <n v="1406799981"/>
    <n v="1404207981"/>
    <b v="0"/>
    <n v="1"/>
    <b v="0"/>
    <s v="games/mobile games"/>
    <n v="6.6666666666666671E-3"/>
    <x v="135"/>
    <x v="6"/>
    <s v="mobile games"/>
    <x v="1133"/>
    <d v="1987-10-31T23:06:32"/>
  </r>
  <r>
    <n v="1134"/>
    <s v="New Mario Bro's style game!"/>
    <s v="We are creating a new Mario Bro's style game called KFK:Original. It's challenging, fun and totally awesome!!!"/>
    <n v="25000"/>
    <n v="1"/>
    <x v="2"/>
    <s v="AU"/>
    <s v="AUD"/>
    <n v="1417235580"/>
    <n v="1416034228"/>
    <b v="0"/>
    <n v="1"/>
    <b v="0"/>
    <s v="games/mobile games"/>
    <n v="4.0000000000000003E-5"/>
    <x v="120"/>
    <x v="6"/>
    <s v="mobile games"/>
    <x v="1134"/>
    <d v="1987-12-19T06:37:12"/>
  </r>
  <r>
    <n v="1135"/>
    <s v="Trumperama"/>
    <s v="&quot;Trumperama&quot; ist ein Jump 'n' Run Spiel im 8-Bit Stil fÃ¼r Android._x000a_Donald Trump gewinnt die Wahlen und muss gestoppt werden!"/>
    <n v="1000"/>
    <n v="50"/>
    <x v="2"/>
    <s v="DE"/>
    <s v="EUR"/>
    <n v="1470527094"/>
    <n v="1467935094"/>
    <b v="0"/>
    <n v="1"/>
    <b v="0"/>
    <s v="games/mobile games"/>
    <n v="0.05"/>
    <x v="73"/>
    <x v="6"/>
    <s v="mobile games"/>
    <x v="1135"/>
    <d v="1988-08-21T23:53:58"/>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x v="834"/>
    <x v="6"/>
    <s v="mobile games"/>
    <x v="1136"/>
    <d v="1988-05-21T11:14:52"/>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x v="835"/>
    <x v="6"/>
    <s v="mobile games"/>
    <x v="1137"/>
    <d v="1988-07-10T22:16:0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x v="683"/>
    <x v="6"/>
    <s v="mobile games"/>
    <x v="1138"/>
    <d v="1988-10-28T03:54:12"/>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x v="144"/>
    <x v="6"/>
    <s v="mobile games"/>
    <x v="1139"/>
    <d v="1988-01-01T12:56:10"/>
  </r>
  <r>
    <n v="1140"/>
    <s v="Medieval Empire by Bear Games"/>
    <s v="We are creating the next epic Massive Multiplayer Online-Real Time Strategy game and we want you to be a part of it!"/>
    <n v="5000"/>
    <n v="0"/>
    <x v="2"/>
    <s v="GB"/>
    <s v="GBP"/>
    <n v="1438859121"/>
    <n v="1436267121"/>
    <b v="0"/>
    <n v="0"/>
    <b v="0"/>
    <s v="games/mobile games"/>
    <n v="0"/>
    <x v="121"/>
    <x v="6"/>
    <s v="mobile games"/>
    <x v="1140"/>
    <d v="1988-03-28T09:14:08"/>
  </r>
  <r>
    <n v="1141"/>
    <s v="Arena Z - Zombie Survival"/>
    <s v="I think this will be a great game!"/>
    <n v="500"/>
    <n v="0"/>
    <x v="2"/>
    <s v="DE"/>
    <s v="EUR"/>
    <n v="1436460450"/>
    <n v="1433868450"/>
    <b v="0"/>
    <n v="0"/>
    <b v="0"/>
    <s v="games/mobile games"/>
    <n v="0"/>
    <x v="121"/>
    <x v="6"/>
    <s v="mobile games"/>
    <x v="1141"/>
    <d v="1988-03-17T06:43:0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x v="121"/>
    <x v="6"/>
    <s v="mobile games"/>
    <x v="1142"/>
    <d v="1988-01-20T04:51:31"/>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x v="836"/>
    <x v="6"/>
    <s v="mobile games"/>
    <x v="1143"/>
    <d v="1988-05-20T11:27:30"/>
  </r>
  <r>
    <n v="1144"/>
    <s v="We Need Your Help to Finish Our BBQ Food Truck"/>
    <s v="We need your help to finish our food truck. We are building a BBQ Food Truck to serve competition style BBQ."/>
    <n v="9300"/>
    <n v="0"/>
    <x v="2"/>
    <s v="US"/>
    <s v="USD"/>
    <n v="1430281320"/>
    <n v="1427689320"/>
    <b v="0"/>
    <n v="0"/>
    <b v="0"/>
    <s v="food/food trucks"/>
    <n v="0"/>
    <x v="121"/>
    <x v="7"/>
    <s v="food trucks"/>
    <x v="1144"/>
    <d v="1988-02-17T16:08:48"/>
  </r>
  <r>
    <n v="1145"/>
    <s v="A FORK IN THE ROAD food truck"/>
    <s v="Emphasizing locally and responsibly raised ingredients, serving delicious food! I need your help."/>
    <n v="80000"/>
    <n v="100"/>
    <x v="2"/>
    <s v="US"/>
    <s v="USD"/>
    <n v="1412272592"/>
    <n v="1407088592"/>
    <b v="0"/>
    <n v="1"/>
    <b v="0"/>
    <s v="food/food trucks"/>
    <n v="1.25E-3"/>
    <x v="101"/>
    <x v="7"/>
    <s v="food trucks"/>
    <x v="1145"/>
    <d v="1987-11-26T07:10:37"/>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x v="837"/>
    <x v="7"/>
    <s v="food trucks"/>
    <x v="1146"/>
    <d v="1987-09-26T04:21:09"/>
  </r>
  <r>
    <n v="1147"/>
    <s v="baked pugtato"/>
    <s v="amazing gourmet baked potato truck with variable options for everyone, its always been my dream, help me make it come true :)."/>
    <n v="25000"/>
    <n v="0"/>
    <x v="2"/>
    <s v="CA"/>
    <s v="CAD"/>
    <n v="1413760783"/>
    <n v="1408576783"/>
    <b v="0"/>
    <n v="0"/>
    <b v="0"/>
    <s v="food/food trucks"/>
    <n v="0"/>
    <x v="121"/>
    <x v="7"/>
    <s v="food trucks"/>
    <x v="1147"/>
    <d v="1987-12-03T04:31:53"/>
  </r>
  <r>
    <n v="1148"/>
    <s v="Warren's / Adilyn's Rollin' Bistro"/>
    <s v="New local (Louisville, KY.) food truck with a refreshing spin on rolling kitchens."/>
    <n v="15000"/>
    <n v="73"/>
    <x v="2"/>
    <s v="US"/>
    <s v="USD"/>
    <n v="1480568781"/>
    <n v="1477973181"/>
    <b v="0"/>
    <n v="3"/>
    <b v="0"/>
    <s v="food/food trucks"/>
    <n v="4.8666666666666667E-3"/>
    <x v="838"/>
    <x v="7"/>
    <s v="food trucks"/>
    <x v="1148"/>
    <d v="1988-10-07T11:38:32"/>
  </r>
  <r>
    <n v="1149"/>
    <s v="The Floridian Food Truck"/>
    <s v="Bringing culturally diverse Floridian cuisine to the people!"/>
    <n v="50000"/>
    <n v="75"/>
    <x v="2"/>
    <s v="US"/>
    <s v="USD"/>
    <n v="1466096566"/>
    <n v="1463504566"/>
    <b v="0"/>
    <n v="2"/>
    <b v="0"/>
    <s v="food/food trucks"/>
    <n v="1.5E-3"/>
    <x v="839"/>
    <x v="7"/>
    <s v="food trucks"/>
    <x v="1149"/>
    <d v="1988-08-01T11:37:06"/>
  </r>
  <r>
    <n v="1150"/>
    <s v="Chef Po's Food Truck"/>
    <s v="Bringing delicious authentic and fusion Taiwanese Food to the West Coast."/>
    <n v="2500"/>
    <n v="252"/>
    <x v="2"/>
    <s v="US"/>
    <s v="USD"/>
    <n v="1452293675"/>
    <n v="1447109675"/>
    <b v="0"/>
    <n v="6"/>
    <b v="0"/>
    <s v="food/food trucks"/>
    <n v="0.1008"/>
    <x v="840"/>
    <x v="7"/>
    <s v="food trucks"/>
    <x v="1150"/>
    <d v="1988-05-29T13:57:50"/>
  </r>
  <r>
    <n v="1151"/>
    <s v="Blaze'n Pontiac Grill"/>
    <s v="Basically home style foods as huge sandwiches, burgers, and apps. Limitited to NOTHING. Irish,Mexican, cajÃ£n, southern bqq even veggies"/>
    <n v="25000"/>
    <n v="0"/>
    <x v="2"/>
    <s v="US"/>
    <s v="USD"/>
    <n v="1441592863"/>
    <n v="1439000863"/>
    <b v="0"/>
    <n v="0"/>
    <b v="0"/>
    <s v="food/food trucks"/>
    <n v="0"/>
    <x v="121"/>
    <x v="7"/>
    <s v="food trucks"/>
    <x v="1151"/>
    <d v="1988-04-10T00:59:05"/>
  </r>
  <r>
    <n v="1152"/>
    <s v="Peruvian King Food Truck"/>
    <s v="Peruvian food truck with an LA twist."/>
    <n v="16000"/>
    <n v="911"/>
    <x v="2"/>
    <s v="US"/>
    <s v="USD"/>
    <n v="1431709312"/>
    <n v="1429117312"/>
    <b v="0"/>
    <n v="15"/>
    <b v="0"/>
    <s v="food/food trucks"/>
    <n v="5.6937500000000002E-2"/>
    <x v="841"/>
    <x v="7"/>
    <s v="food trucks"/>
    <x v="1152"/>
    <d v="1988-02-24T06:48:45"/>
  </r>
  <r>
    <n v="1153"/>
    <s v="The Cold Spot Mobile Trailer"/>
    <s v="A mobile concession trailer for snow cones, ice cream, smoothies and more"/>
    <n v="8000"/>
    <n v="50"/>
    <x v="2"/>
    <s v="US"/>
    <s v="USD"/>
    <n v="1434647305"/>
    <n v="1432055305"/>
    <b v="0"/>
    <n v="1"/>
    <b v="0"/>
    <s v="food/food trucks"/>
    <n v="6.2500000000000003E-3"/>
    <x v="73"/>
    <x v="7"/>
    <s v="food trucks"/>
    <x v="1153"/>
    <d v="1988-03-08T21:15:22"/>
  </r>
  <r>
    <n v="1154"/>
    <s v="Food Truck Funding"/>
    <s v="We're about to launch our first ever food truck to share our amazing food and we need your help! Be a part of our truck!"/>
    <n v="5000"/>
    <n v="325"/>
    <x v="2"/>
    <s v="US"/>
    <s v="USD"/>
    <n v="1441507006"/>
    <n v="1438915006"/>
    <b v="0"/>
    <n v="3"/>
    <b v="0"/>
    <s v="food/food trucks"/>
    <n v="6.5000000000000002E-2"/>
    <x v="149"/>
    <x v="7"/>
    <s v="food trucks"/>
    <x v="1154"/>
    <d v="1988-04-09T15:26:4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x v="842"/>
    <x v="7"/>
    <s v="food trucks"/>
    <x v="1155"/>
    <d v="1987-11-06T16:56:03"/>
  </r>
  <r>
    <n v="1156"/>
    <s v="Harley Hawg Dogs, Inc"/>
    <s v="A Food Truck featuring Deep Fried Natural Casing Beef/Pork mix Hot Dogs, New York Style Rippers. Also serving Fresh Cut Fries."/>
    <n v="6500"/>
    <n v="0"/>
    <x v="2"/>
    <s v="US"/>
    <s v="USD"/>
    <n v="1424742162"/>
    <n v="1422150162"/>
    <b v="0"/>
    <n v="0"/>
    <b v="0"/>
    <s v="food/food trucks"/>
    <n v="0"/>
    <x v="121"/>
    <x v="7"/>
    <s v="food trucks"/>
    <x v="1156"/>
    <d v="1988-01-23T00:41:05"/>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x v="690"/>
    <x v="7"/>
    <s v="food trucks"/>
    <x v="1157"/>
    <d v="1987-12-21T20:49:52"/>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x v="123"/>
    <x v="7"/>
    <s v="food trucks"/>
    <x v="1158"/>
    <d v="1987-12-23T05:40:51"/>
  </r>
  <r>
    <n v="1159"/>
    <s v="Skewed Up Food Truck"/>
    <s v="Skewed Up food truck is my dream and need help getting it started, presenting some to the bank for my loan, spice up logo, etc."/>
    <n v="6750"/>
    <n v="0"/>
    <x v="2"/>
    <s v="US"/>
    <s v="USD"/>
    <n v="1435679100"/>
    <n v="1433006765"/>
    <b v="0"/>
    <n v="0"/>
    <b v="0"/>
    <s v="food/food trucks"/>
    <n v="0"/>
    <x v="121"/>
    <x v="7"/>
    <s v="food trucks"/>
    <x v="1159"/>
    <d v="1988-03-13T15:54: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x v="843"/>
    <x v="7"/>
    <s v="food trucks"/>
    <x v="1160"/>
    <d v="1988-02-04T20:17:14"/>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x v="121"/>
    <x v="7"/>
    <s v="food trucks"/>
    <x v="1161"/>
    <d v="1988-02-25T20:26:3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x v="844"/>
    <x v="7"/>
    <s v="food trucks"/>
    <x v="1162"/>
    <d v="1987-11-23T11:21:46"/>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x v="121"/>
    <x v="7"/>
    <s v="food trucks"/>
    <x v="1163"/>
    <d v="1987-11-04T16:32:48"/>
  </r>
  <r>
    <n v="1164"/>
    <s v="Bayou Classic BBQ"/>
    <s v="Bayou Classic BBQ will be  Mansura,LA _x000a_newest and best mobile food truck_x000a_serving delicious BBQ Georgia style slow_x000a_smoke BBQ!"/>
    <n v="10000"/>
    <n v="0"/>
    <x v="2"/>
    <s v="US"/>
    <s v="USD"/>
    <n v="1466270582"/>
    <n v="1463678582"/>
    <b v="0"/>
    <n v="0"/>
    <b v="0"/>
    <s v="food/food trucks"/>
    <n v="0"/>
    <x v="121"/>
    <x v="7"/>
    <s v="food trucks"/>
    <x v="1164"/>
    <d v="1988-08-02T06:57:13"/>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x v="845"/>
    <x v="7"/>
    <s v="food trucks"/>
    <x v="1165"/>
    <d v="1987-10-21T21:15:32"/>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x v="846"/>
    <x v="7"/>
    <s v="food trucks"/>
    <x v="1166"/>
    <d v="1988-03-11T20:48:00"/>
  </r>
  <r>
    <n v="1167"/>
    <s v="Empanada Express Food Truck"/>
    <s v="A mobile food truck serving up a Latino-inspired fusion cuisine using fresh, local, &amp; organic ingredients!"/>
    <n v="60000"/>
    <n v="979"/>
    <x v="2"/>
    <s v="US"/>
    <s v="USD"/>
    <n v="1410543495"/>
    <n v="1407865095"/>
    <b v="0"/>
    <n v="16"/>
    <b v="0"/>
    <s v="food/food trucks"/>
    <n v="1.6316666666666667E-2"/>
    <x v="847"/>
    <x v="7"/>
    <s v="food trucks"/>
    <x v="1167"/>
    <d v="1987-11-18T07:03:18"/>
  </r>
  <r>
    <n v="1168"/>
    <s v="SiMpLy FreSH fOoD TrUck"/>
    <s v="Simply fresh farm to table on wheels working close with local farms to ensure the highest of quality of product ."/>
    <n v="18000"/>
    <n v="1020"/>
    <x v="2"/>
    <s v="US"/>
    <s v="USD"/>
    <n v="1474507065"/>
    <n v="1471915065"/>
    <b v="0"/>
    <n v="3"/>
    <b v="0"/>
    <s v="food/food trucks"/>
    <n v="5.6666666666666664E-2"/>
    <x v="848"/>
    <x v="7"/>
    <s v="food trucks"/>
    <x v="1168"/>
    <d v="1988-09-09T10:07:06"/>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x v="162"/>
    <x v="7"/>
    <s v="food trucks"/>
    <x v="1169"/>
    <d v="1988-01-22T08:11:45"/>
  </r>
  <r>
    <n v="1170"/>
    <s v="Its A Rib Thing"/>
    <s v="They are sweet, sticky and incredibly addictive. People are left with a huge smile and a full stomach but still ask for more!!!"/>
    <n v="25000"/>
    <n v="100"/>
    <x v="2"/>
    <s v="GB"/>
    <s v="GBP"/>
    <n v="1433021171"/>
    <n v="1430429171"/>
    <b v="0"/>
    <n v="2"/>
    <b v="0"/>
    <s v="food/food trucks"/>
    <n v="4.0000000000000001E-3"/>
    <x v="73"/>
    <x v="7"/>
    <s v="food trucks"/>
    <x v="1170"/>
    <d v="1988-03-01T08:34:28"/>
  </r>
  <r>
    <n v="1171"/>
    <s v="The Mean Green Purple Machine"/>
    <s v="Tulsa's first true biodiesel, alternative energy powered food truck! Oh yeah, and delicious food!"/>
    <n v="25000"/>
    <n v="25"/>
    <x v="2"/>
    <s v="US"/>
    <s v="USD"/>
    <n v="1415909927"/>
    <n v="1414351127"/>
    <b v="0"/>
    <n v="1"/>
    <b v="0"/>
    <s v="food/food trucks"/>
    <n v="1E-3"/>
    <x v="384"/>
    <x v="7"/>
    <s v="food trucks"/>
    <x v="1171"/>
    <d v="1987-12-13T03:19:31"/>
  </r>
  <r>
    <n v="1172"/>
    <s v="let your dayz take you to the dogs."/>
    <s v="Bringing YOUR favorite dog recipes to the streets."/>
    <n v="9000"/>
    <n v="0"/>
    <x v="2"/>
    <s v="US"/>
    <s v="USD"/>
    <n v="1408551752"/>
    <n v="1405959752"/>
    <b v="0"/>
    <n v="0"/>
    <b v="0"/>
    <s v="food/food trucks"/>
    <n v="0"/>
    <x v="121"/>
    <x v="7"/>
    <s v="food trucks"/>
    <x v="1172"/>
    <d v="1987-11-09T01:45:01"/>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x v="180"/>
    <x v="7"/>
    <s v="food trucks"/>
    <x v="1173"/>
    <d v="1988-03-27T01:47:03"/>
  </r>
  <r>
    <n v="1174"/>
    <s v="Give The Black Burro a Stable Stable"/>
    <s v="Help me purchase a parking space to be the Burro's permanant home, I need your help to raise $15,000!"/>
    <n v="15000"/>
    <n v="886"/>
    <x v="2"/>
    <s v="US"/>
    <s v="USD"/>
    <n v="1462738327"/>
    <n v="1460146327"/>
    <b v="0"/>
    <n v="19"/>
    <b v="0"/>
    <s v="food/food trucks"/>
    <n v="5.906666666666667E-2"/>
    <x v="849"/>
    <x v="7"/>
    <s v="food trucks"/>
    <x v="1174"/>
    <d v="1988-07-16T22:28:51"/>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x v="178"/>
    <x v="7"/>
    <s v="food trucks"/>
    <x v="1175"/>
    <d v="1988-03-19T16:35:36"/>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x v="119"/>
    <x v="7"/>
    <s v="food trucks"/>
    <x v="1176"/>
    <d v="1988-11-14T14:48:00"/>
  </r>
  <r>
    <n v="1177"/>
    <s v="Funnel Cakes come to the UK!"/>
    <s v="Its CRAZY the UK is still in the dark about funnel cakes! We want to convert a trailer and show the country what they've been missing!"/>
    <n v="6000"/>
    <n v="0"/>
    <x v="2"/>
    <s v="GB"/>
    <s v="GBP"/>
    <n v="1413388296"/>
    <n v="1410796296"/>
    <b v="0"/>
    <n v="0"/>
    <b v="0"/>
    <s v="food/food trucks"/>
    <n v="0"/>
    <x v="121"/>
    <x v="7"/>
    <s v="food trucks"/>
    <x v="1177"/>
    <d v="1987-12-01T11:08:3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x v="144"/>
    <x v="7"/>
    <s v="food trucks"/>
    <x v="1178"/>
    <d v="1987-11-07T13:29:41"/>
  </r>
  <r>
    <n v="1179"/>
    <s v="El Camion Roja"/>
    <s v="Mexican Style Food Truck, run by a Red Seal Chef, in a town with NO MEXICAN FOOD! That is a culinary emergency situation!"/>
    <n v="60000"/>
    <n v="3200"/>
    <x v="2"/>
    <s v="CA"/>
    <s v="CAD"/>
    <n v="1446052627"/>
    <n v="1443460627"/>
    <b v="0"/>
    <n v="5"/>
    <b v="0"/>
    <s v="food/food trucks"/>
    <n v="5.3333333333333337E-2"/>
    <x v="850"/>
    <x v="7"/>
    <s v="food trucks"/>
    <x v="1179"/>
    <d v="1988-04-30T16:30:51"/>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x v="851"/>
    <x v="7"/>
    <s v="food trucks"/>
    <x v="1180"/>
    <d v="1987-10-18T22:08:46"/>
  </r>
  <r>
    <n v="1181"/>
    <s v="Gringo Loco Tacos Food Truck"/>
    <s v="Bringing the best tacos to the streets of Chicago!"/>
    <n v="50000"/>
    <n v="4"/>
    <x v="2"/>
    <s v="US"/>
    <s v="USD"/>
    <n v="1425197321"/>
    <n v="1422605321"/>
    <b v="0"/>
    <n v="3"/>
    <b v="0"/>
    <s v="food/food trucks"/>
    <n v="8.0000000000000007E-5"/>
    <x v="852"/>
    <x v="7"/>
    <s v="food trucks"/>
    <x v="1181"/>
    <d v="1988-01-25T03:15:28"/>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x v="689"/>
    <x v="7"/>
    <s v="food trucks"/>
    <x v="1182"/>
    <d v="1988-10-24T11:28:48"/>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x v="853"/>
    <x v="7"/>
    <s v="food trucks"/>
    <x v="1183"/>
    <d v="1988-09-25T20:47:36"/>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x v="854"/>
    <x v="8"/>
    <s v="photobooks"/>
    <x v="1184"/>
    <d v="1988-11-03T10:33:2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x v="855"/>
    <x v="8"/>
    <s v="photobooks"/>
    <x v="1185"/>
    <d v="1988-03-04T16: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x v="856"/>
    <x v="8"/>
    <s v="photobooks"/>
    <x v="1186"/>
    <d v="1988-03-02T04:16:48"/>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x v="857"/>
    <x v="8"/>
    <s v="photobooks"/>
    <x v="1187"/>
    <d v="1988-02-25T02:24:00"/>
  </r>
  <r>
    <n v="1188"/>
    <s v="Because Dance."/>
    <s v="A photobook of young dancers and their inspiring stories, photographed in beautiful and unique locations."/>
    <n v="2000"/>
    <n v="3211"/>
    <x v="0"/>
    <s v="CA"/>
    <s v="CAD"/>
    <n v="1482943740"/>
    <n v="1481129340"/>
    <b v="0"/>
    <n v="85"/>
    <b v="1"/>
    <s v="photography/photobooks"/>
    <n v="1.6054999999999999"/>
    <x v="858"/>
    <x v="8"/>
    <s v="photobooks"/>
    <x v="1188"/>
    <d v="1988-10-18T11:31:36"/>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x v="859"/>
    <x v="8"/>
    <s v="photobooks"/>
    <x v="1189"/>
    <d v="1988-08-06T18:59:58"/>
  </r>
  <r>
    <n v="1190"/>
    <s v="The Reality Of Chronic Illness - The Book"/>
    <s v="A pairing of self portraiture and writing to shed light on the reality of life with chronic illness."/>
    <n v="500"/>
    <n v="675"/>
    <x v="0"/>
    <s v="US"/>
    <s v="USD"/>
    <n v="1409500725"/>
    <n v="1406908725"/>
    <b v="0"/>
    <n v="13"/>
    <b v="1"/>
    <s v="photography/photobooks"/>
    <n v="1.35"/>
    <x v="860"/>
    <x v="8"/>
    <s v="photobooks"/>
    <x v="1190"/>
    <d v="1987-11-13T11:11:3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x v="861"/>
    <x v="8"/>
    <s v="photobooks"/>
    <x v="1191"/>
    <d v="1988-06-27T05:23:44"/>
  </r>
  <r>
    <n v="1192"/>
    <s v="Other Worlds - A Make 100 Project"/>
    <s v="A macro landscape photography art book &amp; limited edition prints. A Make 100 project."/>
    <n v="100"/>
    <n v="290"/>
    <x v="0"/>
    <s v="GB"/>
    <s v="GBP"/>
    <n v="1486814978"/>
    <n v="1484222978"/>
    <b v="0"/>
    <n v="15"/>
    <b v="1"/>
    <s v="photography/photobooks"/>
    <n v="2.9"/>
    <x v="862"/>
    <x v="8"/>
    <s v="photobooks"/>
    <x v="1192"/>
    <d v="1988-11-05T09:39:5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x v="863"/>
    <x v="8"/>
    <s v="photobooks"/>
    <x v="1193"/>
    <d v="1988-07-05T07:03:01"/>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x v="864"/>
    <x v="8"/>
    <s v="photobooks"/>
    <x v="1194"/>
    <d v="1988-02-09T09:29:12"/>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x v="865"/>
    <x v="8"/>
    <s v="photobooks"/>
    <x v="1195"/>
    <d v="1988-05-21T18: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x v="866"/>
    <x v="8"/>
    <s v="photobooks"/>
    <x v="1196"/>
    <d v="1988-05-21T03:03:3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x v="867"/>
    <x v="8"/>
    <s v="photobooks"/>
    <x v="1197"/>
    <d v="1988-07-31T02:23:36"/>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x v="868"/>
    <x v="8"/>
    <s v="photobooks"/>
    <x v="1198"/>
    <d v="1988-05-26T01:12: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x v="869"/>
    <x v="8"/>
    <s v="photobooks"/>
    <x v="1199"/>
    <d v="1988-03-16T21:48: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x v="870"/>
    <x v="8"/>
    <s v="photobooks"/>
    <x v="1200"/>
    <d v="1988-02-12T14:11:02"/>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x v="871"/>
    <x v="8"/>
    <s v="photobooks"/>
    <x v="1201"/>
    <d v="1988-08-13T01:01:38"/>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x v="872"/>
    <x v="8"/>
    <s v="photobooks"/>
    <x v="1202"/>
    <d v="1988-03-12T07:34:2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x v="873"/>
    <x v="8"/>
    <s v="photobooks"/>
    <x v="1203"/>
    <d v="1988-03-01T15:30:11"/>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x v="874"/>
    <x v="8"/>
    <s v="photobooks"/>
    <x v="1204"/>
    <d v="1988-05-15T06:48: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x v="875"/>
    <x v="8"/>
    <s v="photobooks"/>
    <x v="1205"/>
    <d v="1988-03-06T19:15:4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x v="876"/>
    <x v="8"/>
    <s v="photobooks"/>
    <x v="1206"/>
    <d v="1988-11-16T14:59:36"/>
  </r>
  <r>
    <n v="1207"/>
    <s v="ITALIANA"/>
    <s v="A humanistic photo book about ancestral &amp; post-modern Italy."/>
    <n v="16700"/>
    <n v="17396"/>
    <x v="0"/>
    <s v="IT"/>
    <s v="EUR"/>
    <n v="1459418400"/>
    <n v="1456827573"/>
    <b v="0"/>
    <n v="141"/>
    <b v="1"/>
    <s v="photography/photobooks"/>
    <n v="1.0416766467065868"/>
    <x v="877"/>
    <x v="8"/>
    <s v="photobooks"/>
    <x v="1207"/>
    <d v="1988-07-01T13:36: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x v="878"/>
    <x v="8"/>
    <s v="photobooks"/>
    <x v="1208"/>
    <d v="1988-06-28T20:48:26"/>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x v="879"/>
    <x v="8"/>
    <s v="photobooks"/>
    <x v="1209"/>
    <d v="1988-11-11T03:19:22"/>
  </r>
  <r>
    <n v="1210"/>
    <s v="Det Andra GÃ¶teborg"/>
    <s v="En fotobok om livet i det enda andra GÃ¶teborg i vÃ¤rlden"/>
    <n v="20000"/>
    <n v="50863"/>
    <x v="0"/>
    <s v="SE"/>
    <s v="SEK"/>
    <n v="1433106000"/>
    <n v="1431124572"/>
    <b v="0"/>
    <n v="103"/>
    <b v="1"/>
    <s v="photography/photobooks"/>
    <n v="2.5431499999999998"/>
    <x v="880"/>
    <x v="8"/>
    <s v="photobooks"/>
    <x v="1210"/>
    <d v="1988-03-01T18: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x v="881"/>
    <x v="8"/>
    <s v="photobooks"/>
    <x v="1211"/>
    <d v="1988-07-29T17:55:04"/>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x v="882"/>
    <x v="8"/>
    <s v="photobooks"/>
    <x v="1212"/>
    <d v="1988-05-12T1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x v="883"/>
    <x v="8"/>
    <s v="photobooks"/>
    <x v="1213"/>
    <d v="1988-11-01T02:27: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x v="884"/>
    <x v="8"/>
    <s v="photobooks"/>
    <x v="1214"/>
    <d v="1988-03-05T08:04:02"/>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x v="885"/>
    <x v="8"/>
    <s v="photobooks"/>
    <x v="1215"/>
    <d v="1987-10-07T08:51:42"/>
  </r>
  <r>
    <n v="1216"/>
    <s v="In Training: a book of Bonsai photographs"/>
    <s v="A fine art photography book taking a new look at the art of bonsai."/>
    <n v="14000"/>
    <n v="20398"/>
    <x v="0"/>
    <s v="US"/>
    <s v="USD"/>
    <n v="1443826980"/>
    <n v="1441032457"/>
    <b v="0"/>
    <n v="222"/>
    <b v="1"/>
    <s v="photography/photobooks"/>
    <n v="1.4570000000000001"/>
    <x v="886"/>
    <x v="8"/>
    <s v="photobooks"/>
    <x v="1216"/>
    <d v="1988-04-20T09:13: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x v="887"/>
    <x v="8"/>
    <s v="photobooks"/>
    <x v="1217"/>
    <d v="1988-08-12T17:22:16"/>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x v="888"/>
    <x v="8"/>
    <s v="photobooks"/>
    <x v="1218"/>
    <d v="1988-05-02T01:12:00"/>
  </r>
  <r>
    <n v="1219"/>
    <s v="The Box"/>
    <s v="The Box is a fine art book of Ron Amato's innovative and seductive photography project."/>
    <n v="16350"/>
    <n v="26024"/>
    <x v="0"/>
    <s v="US"/>
    <s v="USD"/>
    <n v="1476961513"/>
    <n v="1474369513"/>
    <b v="0"/>
    <n v="253"/>
    <b v="1"/>
    <s v="photography/photobooks"/>
    <n v="1.5916819571865444"/>
    <x v="889"/>
    <x v="8"/>
    <s v="photobooks"/>
    <x v="1219"/>
    <d v="1988-09-20T18:50:05"/>
  </r>
  <r>
    <n v="1220"/>
    <s v="All The People"/>
    <s v="A beautiful photo art book of portraits and conversations with people that may expand your idea of gender."/>
    <n v="15000"/>
    <n v="15565"/>
    <x v="0"/>
    <s v="DE"/>
    <s v="EUR"/>
    <n v="1440515112"/>
    <n v="1437923112"/>
    <b v="0"/>
    <n v="140"/>
    <b v="1"/>
    <s v="photography/photobooks"/>
    <n v="1.0376666666666667"/>
    <x v="890"/>
    <x v="8"/>
    <s v="photobooks"/>
    <x v="1220"/>
    <d v="1988-04-05T01:14:05"/>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x v="891"/>
    <x v="8"/>
    <s v="photobooks"/>
    <x v="1221"/>
    <d v="1988-10-08T14:24:00"/>
  </r>
  <r>
    <n v="1222"/>
    <s v="Project Pilgrim"/>
    <s v="Project Pilgrim is my effort to work towards normalizing mental health."/>
    <n v="4000"/>
    <n v="11215"/>
    <x v="0"/>
    <s v="CA"/>
    <s v="CAD"/>
    <n v="1459483200"/>
    <n v="1456852647"/>
    <b v="0"/>
    <n v="138"/>
    <b v="1"/>
    <s v="photography/photobooks"/>
    <n v="2.80375"/>
    <x v="892"/>
    <x v="8"/>
    <s v="photobooks"/>
    <x v="1222"/>
    <d v="1988-07-01T20:48:00"/>
  </r>
  <r>
    <n v="1223"/>
    <s v="YOSEMITE PEOPLE"/>
    <s v="A photography book focusing on the people rather than the nature at Yosemite National Park."/>
    <n v="19800"/>
    <n v="22197"/>
    <x v="0"/>
    <s v="US"/>
    <s v="USD"/>
    <n v="1478754909"/>
    <n v="1476159309"/>
    <b v="0"/>
    <n v="191"/>
    <b v="1"/>
    <s v="photography/photobooks"/>
    <n v="1.1210606060606061"/>
    <x v="893"/>
    <x v="8"/>
    <s v="photobooks"/>
    <x v="1223"/>
    <d v="1988-09-29T02:06:04"/>
  </r>
  <r>
    <n v="1224"/>
    <s v="&quot;I Dreamed Last Night&quot; Album (Canceled)"/>
    <s v="Modern Celtic influenced CD.  Help me finish what I started before the stroke."/>
    <n v="15000"/>
    <n v="1060"/>
    <x v="1"/>
    <s v="US"/>
    <s v="USD"/>
    <n v="1402060302"/>
    <n v="1396876302"/>
    <b v="0"/>
    <n v="18"/>
    <b v="0"/>
    <s v="music/world music"/>
    <n v="7.0666666666666669E-2"/>
    <x v="894"/>
    <x v="4"/>
    <s v="world music"/>
    <x v="1224"/>
    <d v="1987-10-10T00:28:4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x v="895"/>
    <x v="4"/>
    <s v="world music"/>
    <x v="1225"/>
    <d v="1987-07-11T08:41:5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x v="896"/>
    <x v="4"/>
    <s v="world music"/>
    <x v="1226"/>
    <d v="1987-09-21T1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x v="121"/>
    <x v="4"/>
    <s v="world music"/>
    <x v="1227"/>
    <d v="1987-11-03T17:12: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x v="897"/>
    <x v="4"/>
    <s v="world music"/>
    <x v="1228"/>
    <d v="1986-09-12T07:00:0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x v="384"/>
    <x v="4"/>
    <s v="world music"/>
    <x v="1229"/>
    <d v="1986-12-01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x v="121"/>
    <x v="4"/>
    <s v="world music"/>
    <x v="1230"/>
    <d v="1986-06-17T23:44:12"/>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x v="121"/>
    <x v="4"/>
    <s v="world music"/>
    <x v="1231"/>
    <d v="1988-04-06T00:24: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x v="379"/>
    <x v="4"/>
    <s v="world music"/>
    <x v="1232"/>
    <d v="1987-07-04T22:32:28"/>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x v="862"/>
    <x v="4"/>
    <s v="world music"/>
    <x v="1233"/>
    <d v="1986-11-09T18:42:3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x v="121"/>
    <x v="4"/>
    <s v="world music"/>
    <x v="1234"/>
    <d v="1988-01-14T12:22:17"/>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x v="436"/>
    <x v="4"/>
    <s v="world music"/>
    <x v="1235"/>
    <d v="1987-08-01T15:42:00"/>
  </r>
  <r>
    <n v="1236"/>
    <s v="&quot;Volando&quot; CD Release (Canceled)"/>
    <s v="Raising money to give the musicians their due."/>
    <n v="2500"/>
    <n v="0"/>
    <x v="1"/>
    <s v="US"/>
    <s v="USD"/>
    <n v="1343491200"/>
    <n v="1342801164"/>
    <b v="0"/>
    <n v="0"/>
    <b v="0"/>
    <s v="music/world music"/>
    <n v="0"/>
    <x v="121"/>
    <x v="4"/>
    <s v="world music"/>
    <x v="1236"/>
    <d v="1987-01-11T20:48: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x v="121"/>
    <x v="4"/>
    <s v="world music"/>
    <x v="1237"/>
    <d v="1987-01-22T12:19:06"/>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x v="898"/>
    <x v="4"/>
    <s v="world music"/>
    <x v="1238"/>
    <d v="1986-08-22T01:03:34"/>
  </r>
  <r>
    <n v="1239"/>
    <s v="Help Calmenco! finance new CD and Tour (Canceled)"/>
    <s v="Please consider helping us with our new CD and Riverdance Tour"/>
    <n v="2500"/>
    <n v="0"/>
    <x v="1"/>
    <s v="US"/>
    <s v="USD"/>
    <n v="1325804767"/>
    <n v="1323212767"/>
    <b v="0"/>
    <n v="0"/>
    <b v="0"/>
    <s v="music/world music"/>
    <n v="0"/>
    <x v="121"/>
    <x v="4"/>
    <s v="world music"/>
    <x v="1239"/>
    <d v="1986-10-21T23:38:27"/>
  </r>
  <r>
    <n v="1240"/>
    <s v="Message of Peace, Love &amp; Unity (Canceled)"/>
    <s v="Sharing positive vibes of Peace, Love &amp; Unity with the World through conscious Reggae Music!"/>
    <n v="8000"/>
    <n v="241"/>
    <x v="1"/>
    <s v="US"/>
    <s v="USD"/>
    <n v="1373665860"/>
    <n v="1368579457"/>
    <b v="0"/>
    <n v="8"/>
    <b v="0"/>
    <s v="music/world music"/>
    <n v="3.0124999999999999E-2"/>
    <x v="899"/>
    <x v="4"/>
    <s v="world music"/>
    <x v="1240"/>
    <d v="1987-05-31T13:32:2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x v="900"/>
    <x v="4"/>
    <s v="world music"/>
    <x v="1241"/>
    <d v="1987-12-08T21:35:36"/>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x v="144"/>
    <x v="4"/>
    <s v="world music"/>
    <x v="1242"/>
    <d v="1986-09-05T10:07:1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x v="901"/>
    <x v="4"/>
    <s v="world music"/>
    <x v="1243"/>
    <d v="1986-08-10T13:12: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x v="902"/>
    <x v="4"/>
    <s v="rock"/>
    <x v="1244"/>
    <d v="1987-04-29T03:36: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x v="903"/>
    <x v="4"/>
    <s v="rock"/>
    <x v="1245"/>
    <d v="1987-10-13T05:45:3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x v="904"/>
    <x v="4"/>
    <s v="rock"/>
    <x v="1246"/>
    <d v="1986-10-09T15:13:00"/>
  </r>
  <r>
    <n v="1247"/>
    <s v="BRAIN DEAD to record debut EP with SLAYER producer!"/>
    <s v="BRAIN DEAD is going to record their debut EP and they need your help, Bozos!"/>
    <n v="3500"/>
    <n v="4275"/>
    <x v="0"/>
    <s v="US"/>
    <s v="USD"/>
    <n v="1367823655"/>
    <n v="1365231655"/>
    <b v="1"/>
    <n v="50"/>
    <b v="1"/>
    <s v="music/rock"/>
    <n v="1.2214285714285715"/>
    <x v="905"/>
    <x v="4"/>
    <s v="rock"/>
    <x v="1247"/>
    <d v="1987-05-04T12:24:22"/>
  </r>
  <r>
    <n v="1248"/>
    <s v="The Vandies // Full length album!"/>
    <s v="The Vandies make pop rock in glorious Portland, Oregon. Help us fund our first full length album!"/>
    <n v="2500"/>
    <n v="3791"/>
    <x v="0"/>
    <s v="US"/>
    <s v="USD"/>
    <n v="1402642740"/>
    <n v="1399563953"/>
    <b v="1"/>
    <n v="59"/>
    <b v="1"/>
    <s v="music/rock"/>
    <n v="1.5164"/>
    <x v="906"/>
    <x v="4"/>
    <s v="rock"/>
    <x v="1248"/>
    <d v="1987-10-12T17:11:36"/>
  </r>
  <r>
    <n v="1249"/>
    <s v="Matt Stansberry &amp; The Romance - Debut EP"/>
    <s v="&quot;Let's Brighten It Up&quot; will be a seven song EP of originals heavily inspired by music from the 50s and 60s"/>
    <n v="5000"/>
    <n v="5222"/>
    <x v="0"/>
    <s v="US"/>
    <s v="USD"/>
    <n v="1341683211"/>
    <n v="1339091211"/>
    <b v="1"/>
    <n v="81"/>
    <b v="1"/>
    <s v="music/rock"/>
    <n v="1.0444"/>
    <x v="907"/>
    <x v="4"/>
    <s v="rock"/>
    <x v="1249"/>
    <d v="1987-01-03T11:54:44"/>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x v="908"/>
    <x v="4"/>
    <s v="rock"/>
    <x v="1250"/>
    <d v="1987-11-15T20:34:12"/>
  </r>
  <r>
    <n v="1251"/>
    <s v="Jack Oblivian Harlan t Bobo Limes european tour"/>
    <s v="A tour of europe with 3 memphis artist, Jack Oblivian, Harlan T Bobo and Shawn Cripps."/>
    <n v="6000"/>
    <n v="6108"/>
    <x v="0"/>
    <s v="US"/>
    <s v="USD"/>
    <n v="1316979167"/>
    <n v="1311795167"/>
    <b v="1"/>
    <n v="74"/>
    <b v="1"/>
    <s v="music/rock"/>
    <n v="1.018"/>
    <x v="909"/>
    <x v="4"/>
    <s v="rock"/>
    <x v="1251"/>
    <d v="1986-09-11T03:01:0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x v="910"/>
    <x v="4"/>
    <s v="rock"/>
    <x v="1252"/>
    <d v="1987-07-12T04:41:0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x v="911"/>
    <x v="4"/>
    <s v="rock"/>
    <x v="1253"/>
    <d v="1987-11-14T17:07:23"/>
  </r>
  <r>
    <n v="1254"/>
    <s v="Album4"/>
    <s v="Fresh off the heels of, &quot;Let the Waves Come in Threes,&quot; (#6 National Folk Chart) we're making a new record. Huge thanks for your help!"/>
    <n v="6700"/>
    <n v="13323"/>
    <x v="0"/>
    <s v="US"/>
    <s v="USD"/>
    <n v="1293857940"/>
    <n v="1288968886"/>
    <b v="1"/>
    <n v="141"/>
    <b v="1"/>
    <s v="music/rock"/>
    <n v="1.9885074626865671"/>
    <x v="912"/>
    <x v="4"/>
    <s v="rock"/>
    <x v="1254"/>
    <d v="1986-05-27T01:59:3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x v="913"/>
    <x v="4"/>
    <s v="rock"/>
    <x v="1255"/>
    <d v="1987-07-27T08:31:0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x v="914"/>
    <x v="4"/>
    <s v="rock"/>
    <x v="1256"/>
    <d v="1986-11-06T04:01:3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x v="915"/>
    <x v="4"/>
    <s v="rock"/>
    <x v="1257"/>
    <d v="1986-07-02T19:37:16"/>
  </r>
  <r>
    <n v="1258"/>
    <s v="Mustard Plug New Record!"/>
    <s v="Mustard Plug needs help funding their new record.  Please help the Grand Rapids, MI band put out their 7th record!"/>
    <n v="12000"/>
    <n v="25577.56"/>
    <x v="0"/>
    <s v="US"/>
    <s v="USD"/>
    <n v="1377960012"/>
    <n v="1375368012"/>
    <b v="1"/>
    <n v="670"/>
    <b v="1"/>
    <s v="music/rock"/>
    <n v="2.1314633333333335"/>
    <x v="916"/>
    <x v="4"/>
    <s v="rock"/>
    <x v="1258"/>
    <d v="1987-06-20T10:40:05"/>
  </r>
  <r>
    <n v="1259"/>
    <s v="Help Falling From One complete their CD!!!"/>
    <s v="Falling From One is currently in the studio recording their first CD and they need your help!"/>
    <n v="2500"/>
    <n v="2606"/>
    <x v="0"/>
    <s v="US"/>
    <s v="USD"/>
    <n v="1402286340"/>
    <n v="1399504664"/>
    <b v="1"/>
    <n v="96"/>
    <b v="1"/>
    <s v="music/rock"/>
    <n v="1.0424"/>
    <x v="917"/>
    <x v="4"/>
    <s v="rock"/>
    <x v="1259"/>
    <d v="1987-10-11T01:35:36"/>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x v="918"/>
    <x v="4"/>
    <s v="rock"/>
    <x v="1260"/>
    <d v="1987-08-31T03:17:28"/>
  </r>
  <r>
    <n v="1261"/>
    <s v="The Puget EP's Vinyl Release"/>
    <s v="We just recorded a stellar EP and we're trying to put it out on vinyl.  Can you help these punx out?"/>
    <n v="2000"/>
    <n v="2025"/>
    <x v="0"/>
    <s v="US"/>
    <s v="USD"/>
    <n v="1390983227"/>
    <n v="1388391227"/>
    <b v="1"/>
    <n v="52"/>
    <b v="1"/>
    <s v="music/rock"/>
    <n v="1.0125"/>
    <x v="919"/>
    <x v="4"/>
    <s v="rock"/>
    <x v="1261"/>
    <d v="1987-08-19T17:41:3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x v="920"/>
    <x v="4"/>
    <s v="rock"/>
    <x v="1262"/>
    <d v="1987-08-27T02:31:17"/>
  </r>
  <r>
    <n v="1263"/>
    <s v="New Tropic Bombs EP ~ &quot;Return to Bomber Bay&quot;"/>
    <s v="A fresh batch of chaos from Toledo, Ohio's reggae-rockers, Tropic Bombs!"/>
    <n v="1500"/>
    <n v="1785"/>
    <x v="0"/>
    <s v="US"/>
    <s v="USD"/>
    <n v="1396054800"/>
    <n v="1393034470"/>
    <b v="1"/>
    <n v="41"/>
    <b v="1"/>
    <s v="music/rock"/>
    <n v="1.19"/>
    <x v="921"/>
    <x v="4"/>
    <s v="rock"/>
    <x v="1263"/>
    <d v="1987-09-12T05:12: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x v="922"/>
    <x v="4"/>
    <s v="rock"/>
    <x v="1264"/>
    <d v="1987-07-14T01:33:5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x v="923"/>
    <x v="4"/>
    <s v="rock"/>
    <x v="1265"/>
    <d v="1986-05-14T11:05:26"/>
  </r>
  <r>
    <n v="1266"/>
    <s v="Sensory Station's First EP"/>
    <s v="We are looking to record our first EP produced by Aaron Harris (ISIS/Palms) at Studio West."/>
    <n v="9500"/>
    <n v="9545"/>
    <x v="0"/>
    <s v="US"/>
    <s v="USD"/>
    <n v="1389474145"/>
    <n v="1386882145"/>
    <b v="1"/>
    <n v="50"/>
    <b v="1"/>
    <s v="music/rock"/>
    <n v="1.0047368421052632"/>
    <x v="924"/>
    <x v="4"/>
    <s v="rock"/>
    <x v="1266"/>
    <d v="1987-08-12T18:00:58"/>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x v="925"/>
    <x v="4"/>
    <s v="rock"/>
    <x v="1267"/>
    <d v="1987-06-05T05:37:03"/>
  </r>
  <r>
    <n v="1268"/>
    <s v="Full Devil Jacket 2nd Album Release"/>
    <s v="Full Devil Jacket Is releasing their first record in over 12 yrs and we want you to be a part of it!"/>
    <n v="12000"/>
    <n v="14000"/>
    <x v="0"/>
    <s v="US"/>
    <s v="USD"/>
    <n v="1379708247"/>
    <n v="1377116247"/>
    <b v="1"/>
    <n v="182"/>
    <b v="1"/>
    <s v="music/rock"/>
    <n v="1.1666666666666667"/>
    <x v="926"/>
    <x v="4"/>
    <s v="rock"/>
    <x v="1268"/>
    <d v="1987-06-28T12:54:59"/>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x v="927"/>
    <x v="4"/>
    <s v="rock"/>
    <x v="1269"/>
    <d v="1988-07-07T19:12:00"/>
  </r>
  <r>
    <n v="1270"/>
    <s v="Resolution15 records their next album, Svaha"/>
    <s v="We make awake metal using violins in place of guitars and want to record a full length album."/>
    <n v="10000"/>
    <n v="11472"/>
    <x v="0"/>
    <s v="US"/>
    <s v="USD"/>
    <n v="1332704042"/>
    <n v="1327523642"/>
    <b v="1"/>
    <n v="169"/>
    <b v="1"/>
    <s v="music/rock"/>
    <n v="1.1472"/>
    <x v="928"/>
    <x v="4"/>
    <s v="rock"/>
    <x v="1270"/>
    <d v="1986-11-22T22:13:37"/>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x v="929"/>
    <x v="4"/>
    <s v="rock"/>
    <x v="1271"/>
    <d v="1987-07-20T02:09:4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x v="930"/>
    <x v="4"/>
    <s v="rock"/>
    <x v="1272"/>
    <d v="1986-03-08T01:36: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x v="474"/>
    <x v="4"/>
    <s v="rock"/>
    <x v="1273"/>
    <d v="1987-11-13T11:48:3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x v="931"/>
    <x v="4"/>
    <s v="rock"/>
    <x v="1274"/>
    <d v="1987-01-25T01:49:3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x v="932"/>
    <x v="4"/>
    <s v="rock"/>
    <x v="1275"/>
    <d v="1987-06-10T22:43:55"/>
  </r>
  <r>
    <n v="1276"/>
    <s v="MR. DREAM GOES TO JAIL"/>
    <s v="Sponsor this Brooklyn punk band's debut seven-inch, MR. DREAM GOES TO JAIL."/>
    <n v="3000"/>
    <n v="3132.63"/>
    <x v="0"/>
    <s v="US"/>
    <s v="USD"/>
    <n v="1251777600"/>
    <n v="1247504047"/>
    <b v="1"/>
    <n v="68"/>
    <b v="1"/>
    <s v="music/rock"/>
    <n v="1.0442100000000001"/>
    <x v="933"/>
    <x v="4"/>
    <s v="rock"/>
    <x v="1276"/>
    <d v="1985-11-13T06:24: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x v="934"/>
    <x v="4"/>
    <s v="rock"/>
    <x v="1277"/>
    <d v="1987-01-27T00:35:39"/>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x v="935"/>
    <x v="4"/>
    <s v="rock"/>
    <x v="1278"/>
    <d v="1987-10-17T10:24: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x v="936"/>
    <x v="4"/>
    <s v="rock"/>
    <x v="1279"/>
    <d v="1987-09-10T05:21:08"/>
  </r>
  <r>
    <n v="1280"/>
    <s v="Nothing More's New Album"/>
    <s v="Nothing More is recording their forthcoming record and needs to join forces with you to make this album HUGE! "/>
    <n v="15000"/>
    <n v="16636.78"/>
    <x v="0"/>
    <s v="US"/>
    <s v="USD"/>
    <n v="1299003054"/>
    <n v="1291227054"/>
    <b v="1"/>
    <n v="130"/>
    <b v="1"/>
    <s v="music/rock"/>
    <n v="1.1091186666666666"/>
    <x v="937"/>
    <x v="4"/>
    <s v="rock"/>
    <x v="1280"/>
    <d v="1986-06-19T21:40:22"/>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x v="938"/>
    <x v="4"/>
    <s v="rock"/>
    <x v="1281"/>
    <d v="1987-06-06T21:32:1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x v="939"/>
    <x v="4"/>
    <s v="rock"/>
    <x v="1282"/>
    <d v="1987-07-30T06:47:36"/>
  </r>
  <r>
    <n v="1283"/>
    <s v="Sketching In Stereo 3rd Album!"/>
    <s v="Our 3rd album is halfway complete, but we need your help to record, mix and master the final product!"/>
    <n v="1000"/>
    <n v="2110.5"/>
    <x v="0"/>
    <s v="US"/>
    <s v="USD"/>
    <n v="1362974400"/>
    <n v="1360948389"/>
    <b v="1"/>
    <n v="22"/>
    <b v="1"/>
    <s v="music/rock"/>
    <n v="2.1105"/>
    <x v="940"/>
    <x v="4"/>
    <s v="rock"/>
    <x v="1283"/>
    <d v="1987-04-12T01:36:00"/>
  </r>
  <r>
    <n v="1284"/>
    <s v="Free Jujube Brown NYC Performance"/>
    <s v="â€œFree Jujube Brownâ€ by Psalmayene 24 is coming home to NYC and we need YOUR support of this moving and inspiring piece"/>
    <n v="2000"/>
    <n v="2020"/>
    <x v="0"/>
    <s v="US"/>
    <s v="USD"/>
    <n v="1483203540"/>
    <n v="1481175482"/>
    <b v="0"/>
    <n v="31"/>
    <b v="1"/>
    <s v="theater/plays"/>
    <n v="1.01"/>
    <x v="941"/>
    <x v="1"/>
    <s v="plays"/>
    <x v="1284"/>
    <d v="1988-10-19T16:23:36"/>
  </r>
  <r>
    <n v="1285"/>
    <s v="We just keep going"/>
    <s v="The world premiere of hysterically funny and heartbreaking story about family, unconditional love and facing the unfaceable"/>
    <n v="2000"/>
    <n v="2033"/>
    <x v="0"/>
    <s v="GB"/>
    <s v="GBP"/>
    <n v="1434808775"/>
    <n v="1433512775"/>
    <b v="0"/>
    <n v="63"/>
    <b v="1"/>
    <s v="theater/plays"/>
    <n v="1.0165"/>
    <x v="942"/>
    <x v="1"/>
    <s v="plays"/>
    <x v="1285"/>
    <d v="1988-03-09T15:11:50"/>
  </r>
  <r>
    <n v="1286"/>
    <s v="The Diary of a Nobody"/>
    <s v="A touring production of FRED's modern adaptation of the classic Victorian comic novel, reaching out to new audiences."/>
    <n v="1500"/>
    <n v="1625"/>
    <x v="0"/>
    <s v="GB"/>
    <s v="GBP"/>
    <n v="1424181600"/>
    <n v="1423041227"/>
    <b v="0"/>
    <n v="20"/>
    <b v="1"/>
    <s v="theater/plays"/>
    <n v="1.0833333333333333"/>
    <x v="943"/>
    <x v="1"/>
    <s v="plays"/>
    <x v="1286"/>
    <d v="1988-01-20T10:24: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x v="944"/>
    <x v="1"/>
    <s v="plays"/>
    <x v="1287"/>
    <d v="1988-03-06T10:45:42"/>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x v="945"/>
    <x v="1"/>
    <s v="plays"/>
    <x v="1288"/>
    <d v="1988-08-23T06:24:00"/>
  </r>
  <r>
    <n v="1289"/>
    <s v="No Brains for Dinner"/>
    <s v="A chilling original Edwardian Comedy of errors and foolishness made for the Patrick Henry College stage."/>
    <n v="1500"/>
    <n v="1876"/>
    <x v="0"/>
    <s v="US"/>
    <s v="USD"/>
    <n v="1483499645"/>
    <n v="1480907645"/>
    <b v="0"/>
    <n v="52"/>
    <b v="1"/>
    <s v="theater/plays"/>
    <n v="1.2506666666666666"/>
    <x v="946"/>
    <x v="1"/>
    <s v="plays"/>
    <x v="1289"/>
    <d v="1988-10-21T01:17:38"/>
  </r>
  <r>
    <n v="1290"/>
    <s v="I Died... I Came Back, ... Whatever"/>
    <s v="Sometimes your Heart has to STOP for your Life to START."/>
    <n v="3500"/>
    <n v="3800"/>
    <x v="0"/>
    <s v="US"/>
    <s v="USD"/>
    <n v="1429772340"/>
    <n v="1427121931"/>
    <b v="0"/>
    <n v="86"/>
    <b v="1"/>
    <s v="theater/plays"/>
    <n v="1.0857142857142856"/>
    <x v="947"/>
    <x v="1"/>
    <s v="plays"/>
    <x v="1290"/>
    <d v="1988-02-15T07:35:36"/>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x v="948"/>
    <x v="1"/>
    <s v="plays"/>
    <x v="1291"/>
    <d v="1988-02-08T2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x v="949"/>
    <x v="1"/>
    <s v="plays"/>
    <x v="1292"/>
    <d v="1988-04-21T23:35:36"/>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x v="950"/>
    <x v="1"/>
    <s v="plays"/>
    <x v="1293"/>
    <d v="1988-05-07T11:55:48"/>
  </r>
  <r>
    <n v="1294"/>
    <s v="HELMER'S LOO"/>
    <s v="We have an award-winning Danish play, now we just need a bathroom set to perform it in. Spend a penny to help us build the set!"/>
    <n v="500"/>
    <n v="610"/>
    <x v="0"/>
    <s v="GB"/>
    <s v="GBP"/>
    <n v="1445252400"/>
    <n v="1443696797"/>
    <b v="0"/>
    <n v="22"/>
    <b v="1"/>
    <s v="theater/plays"/>
    <n v="1.22"/>
    <x v="951"/>
    <x v="1"/>
    <s v="plays"/>
    <x v="1294"/>
    <d v="1988-04-26T23:36: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x v="952"/>
    <x v="1"/>
    <s v="plays"/>
    <x v="1295"/>
    <d v="1988-03-25T06:48: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x v="953"/>
    <x v="1"/>
    <s v="plays"/>
    <x v="1296"/>
    <d v="1988-06-24T14:29:09"/>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x v="954"/>
    <x v="1"/>
    <s v="plays"/>
    <x v="1297"/>
    <d v="1988-07-14T02:22:23"/>
  </r>
  <r>
    <n v="1298"/>
    <s v="Dinosaur Dreams"/>
    <s v="A play that raises awareness for mental health and explores the psychological effects childhood abuse can have on an adult."/>
    <n v="2000"/>
    <n v="2093"/>
    <x v="0"/>
    <s v="GB"/>
    <s v="GBP"/>
    <n v="1461860432"/>
    <n v="1459268432"/>
    <b v="0"/>
    <n v="33"/>
    <b v="1"/>
    <s v="theater/plays"/>
    <n v="1.0465"/>
    <x v="955"/>
    <x v="1"/>
    <s v="plays"/>
    <x v="1298"/>
    <d v="1988-07-12T20:56:13"/>
  </r>
  <r>
    <n v="1299"/>
    <s v="The (out)Siders Project"/>
    <s v="A new work inspired by the classic novel and created by Dallas teens under the direction of professional artists."/>
    <n v="3500"/>
    <n v="4340"/>
    <x v="0"/>
    <s v="US"/>
    <s v="USD"/>
    <n v="1436902359"/>
    <n v="1434310359"/>
    <b v="0"/>
    <n v="32"/>
    <b v="1"/>
    <s v="theater/plays"/>
    <n v="1.24"/>
    <x v="956"/>
    <x v="1"/>
    <s v="plays"/>
    <x v="1299"/>
    <d v="1988-03-19T07:49:04"/>
  </r>
  <r>
    <n v="1300"/>
    <s v="Before The Lights Go Up"/>
    <s v="What would you do with the time ticking and the pressure building to make a choice?! Find out what happens in this hilarious new play!!"/>
    <n v="3000"/>
    <n v="4050"/>
    <x v="0"/>
    <s v="US"/>
    <s v="USD"/>
    <n v="1464807420"/>
    <n v="1461427938"/>
    <b v="0"/>
    <n v="24"/>
    <b v="1"/>
    <s v="theater/plays"/>
    <n v="1.35"/>
    <x v="957"/>
    <x v="1"/>
    <s v="plays"/>
    <x v="1300"/>
    <d v="1988-07-26T12:22:4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x v="958"/>
    <x v="1"/>
    <s v="plays"/>
    <x v="1301"/>
    <d v="1988-03-21T20:24:00"/>
  </r>
  <r>
    <n v="1302"/>
    <s v="Help bring Boys of a Certain Age back to NYC!"/>
    <s v="Boys of a Certain Age is a unique and special show that we're trying to remount in New York City in 2017."/>
    <n v="2500"/>
    <n v="2500"/>
    <x v="0"/>
    <s v="US"/>
    <s v="USD"/>
    <n v="1480559011"/>
    <n v="1477963411"/>
    <b v="0"/>
    <n v="50"/>
    <b v="1"/>
    <s v="theater/plays"/>
    <n v="1"/>
    <x v="73"/>
    <x v="1"/>
    <s v="plays"/>
    <x v="1302"/>
    <d v="1988-10-07T10:33:24"/>
  </r>
  <r>
    <n v="1303"/>
    <s v="Forward Arena Theatre Company: Summer Season"/>
    <s v="Groundbreaking queer theatre."/>
    <n v="3500"/>
    <n v="4559.13"/>
    <x v="0"/>
    <s v="GB"/>
    <s v="GBP"/>
    <n v="1469962800"/>
    <n v="1468578920"/>
    <b v="0"/>
    <n v="108"/>
    <b v="1"/>
    <s v="theater/plays"/>
    <n v="1.3026085714285716"/>
    <x v="959"/>
    <x v="1"/>
    <s v="plays"/>
    <x v="1303"/>
    <d v="1988-08-19T09:12: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x v="960"/>
    <x v="2"/>
    <s v="wearables"/>
    <x v="1304"/>
    <d v="1988-11-17T06:16:02"/>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x v="961"/>
    <x v="2"/>
    <s v="wearables"/>
    <x v="1305"/>
    <d v="1988-08-15T11:48: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x v="962"/>
    <x v="2"/>
    <s v="wearables"/>
    <x v="1306"/>
    <d v="1987-12-21T09:11:34"/>
  </r>
  <r>
    <n v="1307"/>
    <s v="VR Card - Customized Virtual Reality Viewer (Canceled)"/>
    <s v="Get VR to Everyone with Mailable, Ready to Use Viewers"/>
    <n v="50000"/>
    <n v="5757"/>
    <x v="1"/>
    <s v="US"/>
    <s v="USD"/>
    <n v="1455710679"/>
    <n v="1453118679"/>
    <b v="0"/>
    <n v="45"/>
    <b v="0"/>
    <s v="technology/wearables"/>
    <n v="0.11514000000000001"/>
    <x v="963"/>
    <x v="2"/>
    <s v="wearables"/>
    <x v="1307"/>
    <d v="1988-06-14T09:37:52"/>
  </r>
  <r>
    <n v="1308"/>
    <s v="Boost Band: Wristband Phone Charger (Canceled)"/>
    <s v="Boost Band, a wristband that charges any device"/>
    <n v="10000"/>
    <n v="1136"/>
    <x v="1"/>
    <s v="US"/>
    <s v="USD"/>
    <n v="1475937812"/>
    <n v="1472481812"/>
    <b v="0"/>
    <n v="38"/>
    <b v="0"/>
    <s v="technology/wearables"/>
    <n v="0.11360000000000001"/>
    <x v="964"/>
    <x v="2"/>
    <s v="wearables"/>
    <x v="1308"/>
    <d v="1988-09-16T01:05:25"/>
  </r>
  <r>
    <n v="1309"/>
    <s v="CORE : Roam (Canceled)"/>
    <s v="Wicked fun and built for excitement, CORE is the safest and most versatile speaker you've ever worn."/>
    <n v="11500"/>
    <n v="12879"/>
    <x v="1"/>
    <s v="US"/>
    <s v="USD"/>
    <n v="1444943468"/>
    <n v="1441919468"/>
    <b v="0"/>
    <n v="35"/>
    <b v="0"/>
    <s v="technology/wearables"/>
    <n v="1.1199130434782609"/>
    <x v="965"/>
    <x v="2"/>
    <s v="wearables"/>
    <x v="1309"/>
    <d v="1988-04-25T13:16:27"/>
  </r>
  <r>
    <n v="1310"/>
    <s v="k5-jkt.by kiger (Canceled)"/>
    <s v="An essential hoodie that holds all sized smart phones and keep your headphone wires tangle free."/>
    <n v="20000"/>
    <n v="3100"/>
    <x v="1"/>
    <s v="US"/>
    <s v="USD"/>
    <n v="1471622450"/>
    <n v="1467734450"/>
    <b v="0"/>
    <n v="24"/>
    <b v="0"/>
    <s v="technology/wearables"/>
    <n v="0.155"/>
    <x v="966"/>
    <x v="2"/>
    <s v="wearables"/>
    <x v="1310"/>
    <d v="1988-08-27T01:36:2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x v="967"/>
    <x v="2"/>
    <s v="wearables"/>
    <x v="1311"/>
    <d v="1988-10-07T08:06:08"/>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x v="138"/>
    <x v="2"/>
    <s v="wearables"/>
    <x v="1312"/>
    <d v="1988-02-13T11:32:49"/>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x v="968"/>
    <x v="2"/>
    <s v="wearables"/>
    <x v="1313"/>
    <d v="1988-06-20T11:36:46"/>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x v="969"/>
    <x v="2"/>
    <s v="wearables"/>
    <x v="1314"/>
    <d v="1988-09-21T06:25:4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x v="970"/>
    <x v="2"/>
    <s v="wearables"/>
    <x v="1315"/>
    <d v="1988-05-04T00:24: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x v="120"/>
    <x v="2"/>
    <s v="wearables"/>
    <x v="1316"/>
    <d v="1988-06-18T23:38:04"/>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x v="971"/>
    <x v="2"/>
    <s v="wearables"/>
    <x v="1317"/>
    <d v="1988-08-15T10:24: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x v="972"/>
    <x v="2"/>
    <s v="wearables"/>
    <x v="1318"/>
    <d v="1988-01-05T10:01:09"/>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x v="973"/>
    <x v="2"/>
    <s v="wearables"/>
    <x v="1319"/>
    <d v="1987-10-24T01:36: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x v="974"/>
    <x v="2"/>
    <s v="wearables"/>
    <x v="1320"/>
    <d v="1988-10-19T09:12: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x v="975"/>
    <x v="2"/>
    <s v="wearables"/>
    <x v="1321"/>
    <d v="1988-10-16T11:59:35"/>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x v="730"/>
    <x v="2"/>
    <s v="wearables"/>
    <x v="1322"/>
    <d v="1988-02-26T15:54:1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x v="976"/>
    <x v="2"/>
    <s v="wearables"/>
    <x v="1323"/>
    <d v="1988-07-11T21:58: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x v="977"/>
    <x v="2"/>
    <s v="wearables"/>
    <x v="1324"/>
    <d v="1988-09-18T01:17:0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x v="978"/>
    <x v="2"/>
    <s v="wearables"/>
    <x v="1325"/>
    <d v="1988-10-19T00:49:3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x v="979"/>
    <x v="2"/>
    <s v="wearables"/>
    <x v="1326"/>
    <d v="1988-01-07T07:36: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x v="980"/>
    <x v="2"/>
    <s v="wearables"/>
    <x v="1327"/>
    <d v="1988-02-29T20:54:54"/>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x v="981"/>
    <x v="2"/>
    <s v="wearables"/>
    <x v="1328"/>
    <d v="1988-09-18T10:58:1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x v="982"/>
    <x v="2"/>
    <s v="wearables"/>
    <x v="1329"/>
    <d v="1987-12-20T12:07:38"/>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x v="983"/>
    <x v="2"/>
    <s v="wearables"/>
    <x v="1330"/>
    <d v="1988-08-07T16: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x v="984"/>
    <x v="2"/>
    <s v="wearables"/>
    <x v="1331"/>
    <d v="1988-08-26T04:50:2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x v="121"/>
    <x v="2"/>
    <s v="wearables"/>
    <x v="1332"/>
    <d v="1988-10-30T05:22:43"/>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x v="121"/>
    <x v="2"/>
    <s v="wearables"/>
    <x v="1333"/>
    <d v="1987-10-25T20:13:3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x v="985"/>
    <x v="2"/>
    <s v="wearables"/>
    <x v="1334"/>
    <d v="1988-06-23T17:01:55"/>
  </r>
  <r>
    <n v="1335"/>
    <s v="UB Fit (Canceled)"/>
    <s v="Dial up your performance with UB Fit: 1st wearable resistance technology that allows you to tone muscles while doing a cardio workout"/>
    <n v="25000"/>
    <n v="4940"/>
    <x v="1"/>
    <s v="US"/>
    <s v="USD"/>
    <n v="1449354502"/>
    <n v="1446762502"/>
    <b v="0"/>
    <n v="16"/>
    <b v="0"/>
    <s v="technology/wearables"/>
    <n v="0.1976"/>
    <x v="986"/>
    <x v="2"/>
    <s v="wearables"/>
    <x v="1335"/>
    <d v="1988-05-15T23:23:2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x v="987"/>
    <x v="2"/>
    <s v="wearables"/>
    <x v="1336"/>
    <d v="1987-12-26T17:53:31"/>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x v="988"/>
    <x v="2"/>
    <s v="wearables"/>
    <x v="1337"/>
    <d v="1988-11-13T10:20:3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x v="989"/>
    <x v="2"/>
    <s v="wearables"/>
    <x v="1338"/>
    <d v="1988-03-26T22:06:53"/>
  </r>
  <r>
    <n v="1339"/>
    <s v="Linkoo (Canceled)"/>
    <s v="World's Smallest customizable Phone &amp; GPS Watch for kids !"/>
    <n v="50000"/>
    <n v="3317"/>
    <x v="1"/>
    <s v="US"/>
    <s v="USD"/>
    <n v="1418056315"/>
    <n v="1414164715"/>
    <b v="0"/>
    <n v="37"/>
    <b v="0"/>
    <s v="technology/wearables"/>
    <n v="6.6339999999999996E-2"/>
    <x v="990"/>
    <x v="2"/>
    <s v="wearables"/>
    <x v="1339"/>
    <d v="1987-12-23T01:48:46"/>
  </r>
  <r>
    <n v="1340"/>
    <s v="Glass Designs (Canceled)"/>
    <s v="I would like to make nicer, more stylish looking frames for the Google Glass using 3D printing technology."/>
    <n v="1680"/>
    <n v="0"/>
    <x v="1"/>
    <s v="US"/>
    <s v="USD"/>
    <n v="1408112253"/>
    <n v="1405520253"/>
    <b v="0"/>
    <n v="0"/>
    <b v="0"/>
    <s v="technology/wearables"/>
    <n v="0"/>
    <x v="121"/>
    <x v="2"/>
    <s v="wearables"/>
    <x v="1340"/>
    <d v="1987-11-07T00:55:01"/>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x v="991"/>
    <x v="2"/>
    <s v="wearables"/>
    <x v="1341"/>
    <d v="1988-09-13T05:59:2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x v="101"/>
    <x v="2"/>
    <s v="wearables"/>
    <x v="1342"/>
    <d v="1988-03-20T12:38:1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x v="992"/>
    <x v="2"/>
    <s v="wearables"/>
    <x v="1343"/>
    <d v="1988-08-26T20:47:36"/>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x v="993"/>
    <x v="3"/>
    <s v="nonfiction"/>
    <x v="1344"/>
    <d v="1988-08-07T02:46:56"/>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x v="994"/>
    <x v="3"/>
    <s v="nonfiction"/>
    <x v="1345"/>
    <d v="1987-10-25T07:49:04"/>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x v="995"/>
    <x v="3"/>
    <s v="nonfiction"/>
    <x v="1346"/>
    <d v="1987-05-25T05:31:4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x v="996"/>
    <x v="3"/>
    <s v="nonfiction"/>
    <x v="1347"/>
    <d v="1988-01-27T15:43:3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x v="997"/>
    <x v="3"/>
    <s v="nonfiction"/>
    <x v="1348"/>
    <d v="1987-12-27T00:03:3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x v="998"/>
    <x v="3"/>
    <s v="nonfiction"/>
    <x v="1349"/>
    <d v="1988-05-20T02:47:36"/>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x v="999"/>
    <x v="3"/>
    <s v="nonfiction"/>
    <x v="1350"/>
    <d v="1988-05-24T00:07:34"/>
  </r>
  <r>
    <n v="1351"/>
    <s v="Purpose: Your Journey To Find Meaning"/>
    <s v="Discover your purpose, live a more fulfilling life, leave a positive footprint on society."/>
    <n v="20000"/>
    <n v="20253"/>
    <x v="0"/>
    <s v="US"/>
    <s v="USD"/>
    <n v="1455299144"/>
    <n v="1452707144"/>
    <b v="0"/>
    <n v="120"/>
    <b v="1"/>
    <s v="publishing/nonfiction"/>
    <n v="1.0126500000000001"/>
    <x v="1000"/>
    <x v="3"/>
    <s v="nonfiction"/>
    <x v="1351"/>
    <d v="1988-06-12T11:54:18"/>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x v="1001"/>
    <x v="3"/>
    <s v="nonfiction"/>
    <x v="1352"/>
    <d v="1988-04-09T06:23:3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x v="1002"/>
    <x v="3"/>
    <s v="nonfiction"/>
    <x v="1353"/>
    <d v="1987-04-12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x v="1003"/>
    <x v="3"/>
    <s v="nonfiction"/>
    <x v="1354"/>
    <d v="1988-07-30T12:33:1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x v="1004"/>
    <x v="3"/>
    <s v="nonfiction"/>
    <x v="1355"/>
    <d v="1987-03-02T18:24: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x v="1005"/>
    <x v="3"/>
    <s v="nonfiction"/>
    <x v="1356"/>
    <d v="1987-05-28T09:58:24"/>
  </r>
  <r>
    <n v="1357"/>
    <s v="Becoming Alicia"/>
    <s v="The search for identity leads one young woman to Mexico, where she follows her grandfather's journey back to America."/>
    <n v="2000"/>
    <n v="2506"/>
    <x v="0"/>
    <s v="US"/>
    <s v="USD"/>
    <n v="1362117540"/>
    <n v="1359587137"/>
    <b v="0"/>
    <n v="65"/>
    <b v="1"/>
    <s v="publishing/nonfiction"/>
    <n v="1.2529999999999999"/>
    <x v="1006"/>
    <x v="3"/>
    <s v="nonfiction"/>
    <x v="1357"/>
    <d v="1987-04-08T02:23:36"/>
  </r>
  <r>
    <n v="1358"/>
    <s v="The Masada Story Project"/>
    <s v="I am working on a book about what people do when they visit Masada, an ancient fortress in the Judean desert."/>
    <n v="3000"/>
    <n v="3350"/>
    <x v="0"/>
    <s v="US"/>
    <s v="USD"/>
    <n v="1309009323"/>
    <n v="1306417323"/>
    <b v="0"/>
    <n v="49"/>
    <b v="1"/>
    <s v="publishing/nonfiction"/>
    <n v="1.1166666666666667"/>
    <x v="1007"/>
    <x v="3"/>
    <s v="nonfiction"/>
    <x v="1358"/>
    <d v="1986-08-05T05:28:49"/>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x v="1008"/>
    <x v="3"/>
    <s v="nonfiction"/>
    <x v="1359"/>
    <d v="1986-08-09T17:25:16"/>
  </r>
  <r>
    <n v="1360"/>
    <s v="So Bad, It's Good! - A Book of Bad Movies"/>
    <s v="So Bad, It's Good! is a guide to finding the best films for your bad movie night."/>
    <n v="1500"/>
    <n v="2598"/>
    <x v="0"/>
    <s v="US"/>
    <s v="USD"/>
    <n v="1343943420"/>
    <n v="1341524220"/>
    <b v="0"/>
    <n v="81"/>
    <b v="1"/>
    <s v="publishing/nonfiction"/>
    <n v="1.732"/>
    <x v="1009"/>
    <x v="3"/>
    <s v="nonfiction"/>
    <x v="1360"/>
    <d v="1987-01-13T23:02:48"/>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x v="1010"/>
    <x v="3"/>
    <s v="nonfiction"/>
    <x v="1361"/>
    <d v="1987-10-16T02:05:09"/>
  </r>
  <r>
    <n v="1362"/>
    <s v="A Fantastic Affair: Karl Barth in America 1962â€“Research"/>
    <s v="The never-before-told story of Karl Barth's (first and only) journey to the United States in 1962."/>
    <n v="1000"/>
    <n v="1091"/>
    <x v="0"/>
    <s v="US"/>
    <s v="USD"/>
    <n v="1378592731"/>
    <n v="1373408731"/>
    <b v="0"/>
    <n v="25"/>
    <b v="1"/>
    <s v="publishing/nonfiction"/>
    <n v="1.091"/>
    <x v="1011"/>
    <x v="3"/>
    <s v="nonfiction"/>
    <x v="1362"/>
    <d v="1987-06-23T08:58:1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x v="379"/>
    <x v="3"/>
    <s v="nonfiction"/>
    <x v="1363"/>
    <d v="1988-06-13T12:47:3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x v="1012"/>
    <x v="4"/>
    <s v="rock"/>
    <x v="1364"/>
    <d v="1988-01-04T01:52:42"/>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x v="1013"/>
    <x v="4"/>
    <s v="rock"/>
    <x v="1365"/>
    <d v="1988-01-31T06:38:21"/>
  </r>
  <r>
    <n v="1366"/>
    <s v="Kick It! A Tribute to the A.K.s"/>
    <s v="A musical memorial for Alexi Petersen."/>
    <n v="7500"/>
    <n v="9486.69"/>
    <x v="0"/>
    <s v="US"/>
    <s v="USD"/>
    <n v="1417049663"/>
    <n v="1413158063"/>
    <b v="0"/>
    <n v="147"/>
    <b v="1"/>
    <s v="music/rock"/>
    <n v="1.2648920000000001"/>
    <x v="1014"/>
    <x v="4"/>
    <s v="rock"/>
    <x v="1366"/>
    <d v="1987-12-18T09:57:45"/>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x v="1015"/>
    <x v="4"/>
    <s v="rock"/>
    <x v="1367"/>
    <d v="1988-05-07T05:13:4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x v="1016"/>
    <x v="4"/>
    <s v="rock"/>
    <x v="1368"/>
    <d v="1988-03-07T11:25:5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x v="1017"/>
    <x v="4"/>
    <s v="rock"/>
    <x v="1369"/>
    <d v="1987-09-17T15:18:18"/>
  </r>
  <r>
    <n v="1370"/>
    <s v="Food On You presents Baby's First Parental Advisory"/>
    <s v="Songs about the first year of parenthood, often inappropriate for children"/>
    <n v="1500"/>
    <n v="1555"/>
    <x v="0"/>
    <s v="US"/>
    <s v="USD"/>
    <n v="1381881890"/>
    <n v="1380585890"/>
    <b v="0"/>
    <n v="20"/>
    <b v="1"/>
    <s v="music/rock"/>
    <n v="1.0366666666666666"/>
    <x v="1018"/>
    <x v="4"/>
    <s v="rock"/>
    <x v="1370"/>
    <d v="1987-07-08T14:25:56"/>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x v="1019"/>
    <x v="4"/>
    <s v="rock"/>
    <x v="1371"/>
    <d v="1988-02-21T02:28:57"/>
  </r>
  <r>
    <n v="1372"/>
    <s v="Ted Lukas &amp; the Misled new CD - &quot;FEED&quot;"/>
    <s v="Please help us raise funds to press our new CD!"/>
    <n v="500"/>
    <n v="620"/>
    <x v="0"/>
    <s v="US"/>
    <s v="USD"/>
    <n v="1342115132"/>
    <n v="1339523132"/>
    <b v="0"/>
    <n v="16"/>
    <b v="1"/>
    <s v="music/rock"/>
    <n v="1.24"/>
    <x v="1020"/>
    <x v="4"/>
    <s v="rock"/>
    <x v="1372"/>
    <d v="1987-01-05T11:54:13"/>
  </r>
  <r>
    <n v="1373"/>
    <s v="Broccoli Samurai: Tour Van or Bust!"/>
    <s v="Help Broccoli Samurai raise money to get a new van and continue bringing you the jams!"/>
    <n v="10000"/>
    <n v="10501"/>
    <x v="0"/>
    <s v="US"/>
    <s v="USD"/>
    <n v="1483138233"/>
    <n v="1480546233"/>
    <b v="0"/>
    <n v="52"/>
    <b v="1"/>
    <s v="music/rock"/>
    <n v="1.0501"/>
    <x v="1021"/>
    <x v="4"/>
    <s v="rock"/>
    <x v="1373"/>
    <d v="1988-10-19T09:08:1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x v="1022"/>
    <x v="4"/>
    <s v="rock"/>
    <x v="1374"/>
    <d v="1988-06-29T01:09:15"/>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x v="1023"/>
    <x v="4"/>
    <s v="rock"/>
    <x v="1375"/>
    <d v="1988-10-25T10:14:08"/>
  </r>
  <r>
    <n v="1376"/>
    <s v="Dead Pirates / HIGHMARE LP 2nd pressing"/>
    <s v="Dead Pirates are planning a second pressing of HIGHMARE LP, who wants one ?"/>
    <n v="3700"/>
    <n v="9342"/>
    <x v="0"/>
    <s v="GB"/>
    <s v="GBP"/>
    <n v="1480784606"/>
    <n v="1478189006"/>
    <b v="0"/>
    <n v="168"/>
    <b v="1"/>
    <s v="music/rock"/>
    <n v="2.5248648648648651"/>
    <x v="1024"/>
    <x v="4"/>
    <s v="rock"/>
    <x v="1376"/>
    <d v="1988-10-08T11:37:22"/>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x v="1025"/>
    <x v="4"/>
    <s v="rock"/>
    <x v="1377"/>
    <d v="1988-11-02T01:40:24"/>
  </r>
  <r>
    <n v="1378"/>
    <s v="SIX BY SEVEN"/>
    <s v="A psychedelic post rock masterpiece!"/>
    <n v="2000"/>
    <n v="4067"/>
    <x v="0"/>
    <s v="GB"/>
    <s v="GBP"/>
    <n v="1470075210"/>
    <n v="1468779210"/>
    <b v="0"/>
    <n v="133"/>
    <b v="1"/>
    <s v="music/rock"/>
    <n v="2.0335000000000001"/>
    <x v="1026"/>
    <x v="4"/>
    <s v="rock"/>
    <x v="1378"/>
    <d v="1988-08-19T21:41:24"/>
  </r>
  <r>
    <n v="1379"/>
    <s v="J. Walter Makes a Record"/>
    <s v="---------The long-awaited debut full-length from Justin Ruddy--------"/>
    <n v="10000"/>
    <n v="11160"/>
    <x v="0"/>
    <s v="US"/>
    <s v="USD"/>
    <n v="1433504876"/>
    <n v="1430912876"/>
    <b v="0"/>
    <n v="151"/>
    <b v="1"/>
    <s v="music/rock"/>
    <n v="1.1160000000000001"/>
    <x v="1027"/>
    <x v="4"/>
    <s v="rock"/>
    <x v="1379"/>
    <d v="1988-03-03T14:19:10"/>
  </r>
  <r>
    <n v="1380"/>
    <s v="BARNFEST 2015"/>
    <s v="A DIY MUSIC FESTIVAL FROM ST. LOUIS MO! Bands make their own festival, help make it legit!"/>
    <n v="25"/>
    <n v="106"/>
    <x v="0"/>
    <s v="US"/>
    <s v="USD"/>
    <n v="1433815200"/>
    <n v="1431886706"/>
    <b v="0"/>
    <n v="5"/>
    <b v="1"/>
    <s v="music/rock"/>
    <n v="4.24"/>
    <x v="1028"/>
    <x v="4"/>
    <s v="rock"/>
    <x v="1380"/>
    <d v="1988-03-05T00:48: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x v="1029"/>
    <x v="4"/>
    <s v="rock"/>
    <x v="1381"/>
    <d v="1988-10-18T16:27:30"/>
  </r>
  <r>
    <n v="1382"/>
    <s v="The Floorwalkers New Album!"/>
    <s v="We're making a new record -- independently! We've got some great new songs we're really excited to bring to you!"/>
    <n v="8000"/>
    <n v="8349"/>
    <x v="0"/>
    <s v="US"/>
    <s v="USD"/>
    <n v="1367867536"/>
    <n v="1365275536"/>
    <b v="0"/>
    <n v="148"/>
    <b v="1"/>
    <s v="music/rock"/>
    <n v="1.043625"/>
    <x v="1030"/>
    <x v="4"/>
    <s v="rock"/>
    <x v="1382"/>
    <d v="1987-05-04T17:16:5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x v="1031"/>
    <x v="4"/>
    <s v="rock"/>
    <x v="1383"/>
    <d v="1988-10-16T05:31: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x v="1032"/>
    <x v="4"/>
    <s v="rock"/>
    <x v="1384"/>
    <d v="1988-03-15T16:39:29"/>
  </r>
  <r>
    <n v="1385"/>
    <s v="Chi Might Project"/>
    <s v="Musicians, singers &amp; songwriters from all over the world collaborate via YouTube in order to create an amazing album!"/>
    <n v="8000"/>
    <n v="8832.49"/>
    <x v="0"/>
    <s v="DE"/>
    <s v="EUR"/>
    <n v="1461931860"/>
    <n v="1457109121"/>
    <b v="0"/>
    <n v="134"/>
    <b v="1"/>
    <s v="music/rock"/>
    <n v="1.10406125"/>
    <x v="1033"/>
    <x v="4"/>
    <s v="rock"/>
    <x v="1385"/>
    <d v="1988-07-13T04:52:24"/>
  </r>
  <r>
    <n v="1386"/>
    <s v="MALTESE CROSS: The First Album"/>
    <s v="We are a classic hard rock/heavy metal band just trying to keep rock alive!"/>
    <n v="400"/>
    <n v="875"/>
    <x v="0"/>
    <s v="US"/>
    <s v="USD"/>
    <n v="1438183889"/>
    <n v="1435591889"/>
    <b v="0"/>
    <n v="14"/>
    <b v="1"/>
    <s v="music/rock"/>
    <n v="2.1875"/>
    <x v="372"/>
    <x v="4"/>
    <s v="rock"/>
    <x v="1386"/>
    <d v="1988-03-25T06:12:36"/>
  </r>
  <r>
    <n v="1387"/>
    <s v="FAMILY BUSINESS KICKSTARTER"/>
    <s v="Less than one week to PLEDGE YOUR SUPPORT for THE FAMILY BUSINESS as the band raises funds for the next full length rock album."/>
    <n v="4000"/>
    <n v="5465"/>
    <x v="0"/>
    <s v="US"/>
    <s v="USD"/>
    <n v="1433305800"/>
    <n v="1430604395"/>
    <b v="0"/>
    <n v="78"/>
    <b v="1"/>
    <s v="music/rock"/>
    <n v="1.36625"/>
    <x v="1034"/>
    <x v="4"/>
    <s v="rock"/>
    <x v="1387"/>
    <d v="1988-03-02T16:12: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x v="1035"/>
    <x v="4"/>
    <s v="rock"/>
    <x v="1388"/>
    <d v="1988-09-19T16:05:36"/>
  </r>
  <r>
    <n v="1389"/>
    <s v="Pre-order DANCEHALL's first record!!!"/>
    <s v="Help fund the pressing of DANCEHALL's first record by pre-ordering it in advance!!!"/>
    <n v="500"/>
    <n v="727"/>
    <x v="0"/>
    <s v="GB"/>
    <s v="GBP"/>
    <n v="1471087957"/>
    <n v="1468495957"/>
    <b v="0"/>
    <n v="34"/>
    <b v="1"/>
    <s v="music/rock"/>
    <n v="1.454"/>
    <x v="1036"/>
    <x v="4"/>
    <s v="rock"/>
    <x v="1389"/>
    <d v="1988-08-24T14:13:03"/>
  </r>
  <r>
    <n v="1390"/>
    <s v="New Music Video/Artist Development"/>
    <s v="Breakout Artist Management will be working with us on a brand new music video and we need your help!"/>
    <n v="2800"/>
    <n v="3055"/>
    <x v="0"/>
    <s v="US"/>
    <s v="USD"/>
    <n v="1430154720"/>
    <n v="1427224606"/>
    <b v="0"/>
    <n v="19"/>
    <b v="1"/>
    <s v="music/rock"/>
    <n v="1.0910714285714285"/>
    <x v="1037"/>
    <x v="4"/>
    <s v="rock"/>
    <x v="1390"/>
    <d v="1988-02-17T02:04:48"/>
  </r>
  <r>
    <n v="1391"/>
    <s v="Rules and Regulations"/>
    <s v="With the money donated through this project we intend on investing in sound equipment for live shows"/>
    <n v="500"/>
    <n v="551"/>
    <x v="0"/>
    <s v="US"/>
    <s v="USD"/>
    <n v="1440219540"/>
    <n v="1436369818"/>
    <b v="0"/>
    <n v="13"/>
    <b v="1"/>
    <s v="music/rock"/>
    <n v="1.1020000000000001"/>
    <x v="1038"/>
    <x v="4"/>
    <s v="rock"/>
    <x v="1391"/>
    <d v="1988-04-03T16:23:36"/>
  </r>
  <r>
    <n v="1392"/>
    <s v="Telesomniac's Debut Album"/>
    <s v="Telesomniac is a rock band from Provo, UT releasing their debut album Thirty-One Flashes in the Dark."/>
    <n v="2500"/>
    <n v="2841"/>
    <x v="0"/>
    <s v="US"/>
    <s v="USD"/>
    <n v="1456976586"/>
    <n v="1454298186"/>
    <b v="0"/>
    <n v="104"/>
    <b v="1"/>
    <s v="music/rock"/>
    <n v="1.1364000000000001"/>
    <x v="1039"/>
    <x v="4"/>
    <s v="rock"/>
    <x v="1392"/>
    <d v="1988-06-20T06:17:14"/>
  </r>
  <r>
    <n v="1393"/>
    <s v="WolfHunt | Social Commentary Rock Project"/>
    <s v="Rock n' Roll tales of our times"/>
    <n v="10000"/>
    <n v="10235"/>
    <x v="0"/>
    <s v="US"/>
    <s v="USD"/>
    <n v="1470068523"/>
    <n v="1467476523"/>
    <b v="0"/>
    <n v="52"/>
    <b v="1"/>
    <s v="music/rock"/>
    <n v="1.0235000000000001"/>
    <x v="1040"/>
    <x v="4"/>
    <s v="rock"/>
    <x v="1393"/>
    <d v="1988-08-19T20:56:49"/>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x v="1041"/>
    <x v="4"/>
    <s v="rock"/>
    <x v="1394"/>
    <d v="1988-11-12T10:48:00"/>
  </r>
  <r>
    <n v="1395"/>
    <s v="Quiet Oaks Full Length Album"/>
    <s v="Help Quiet Oaks record their debut album!!!"/>
    <n v="3500"/>
    <n v="3916"/>
    <x v="0"/>
    <s v="US"/>
    <s v="USD"/>
    <n v="1484430481"/>
    <n v="1481838481"/>
    <b v="0"/>
    <n v="82"/>
    <b v="1"/>
    <s v="music/rock"/>
    <n v="1.1188571428571428"/>
    <x v="1042"/>
    <x v="4"/>
    <s v="rock"/>
    <x v="1395"/>
    <d v="1988-10-25T08:43:1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x v="1043"/>
    <x v="4"/>
    <s v="rock"/>
    <x v="1396"/>
    <d v="1988-01-18T23:59:13"/>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x v="1044"/>
    <x v="4"/>
    <s v="rock"/>
    <x v="1397"/>
    <d v="1988-09-23T18:07:36"/>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x v="1045"/>
    <x v="4"/>
    <s v="rock"/>
    <x v="1398"/>
    <d v="1988-08-09T03:35:3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x v="1046"/>
    <x v="4"/>
    <s v="rock"/>
    <x v="1399"/>
    <d v="1987-11-28T00:02:2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x v="1047"/>
    <x v="4"/>
    <s v="rock"/>
    <x v="1400"/>
    <d v="1988-07-30T16:36: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x v="1048"/>
    <x v="4"/>
    <s v="rock"/>
    <x v="1401"/>
    <d v="1987-05-12T19:09:5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x v="1049"/>
    <x v="4"/>
    <s v="rock"/>
    <x v="1402"/>
    <d v="1988-02-18T09:42:44"/>
  </r>
  <r>
    <n v="1403"/>
    <s v="Gregorian Rock"/>
    <s v="Gregorian Rock merges Gregorian chant with modern music. It is serene, yet pummeling. It's not for everyone, but it might be for you."/>
    <n v="4000"/>
    <n v="4103"/>
    <x v="0"/>
    <s v="US"/>
    <s v="USD"/>
    <n v="1374802235"/>
    <n v="1372210235"/>
    <b v="0"/>
    <n v="66"/>
    <b v="1"/>
    <s v="music/rock"/>
    <n v="1.0257499999999999"/>
    <x v="1050"/>
    <x v="4"/>
    <s v="rock"/>
    <x v="1403"/>
    <d v="1987-06-05T19:48:14"/>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x v="1051"/>
    <x v="3"/>
    <s v="translations"/>
    <x v="1404"/>
    <d v="1988-01-22T09:41:54"/>
  </r>
  <r>
    <n v="1405"/>
    <s v="The Bible translated into Emoticons"/>
    <s v="Will more people read the Bible if it were translated into Emoticons?"/>
    <n v="25000"/>
    <n v="105"/>
    <x v="2"/>
    <s v="US"/>
    <s v="USD"/>
    <n v="1417195201"/>
    <n v="1414599601"/>
    <b v="1"/>
    <n v="17"/>
    <b v="0"/>
    <s v="publishing/translations"/>
    <n v="4.1999999999999997E-3"/>
    <x v="1052"/>
    <x v="3"/>
    <s v="translations"/>
    <x v="1405"/>
    <d v="1987-12-19T02:08:00"/>
  </r>
  <r>
    <n v="1406"/>
    <s v="Man Down! Translation project"/>
    <s v="The White coat and the battle dress uniform"/>
    <n v="12000"/>
    <n v="15"/>
    <x v="2"/>
    <s v="IT"/>
    <s v="EUR"/>
    <n v="1449914400"/>
    <n v="1445336607"/>
    <b v="0"/>
    <n v="3"/>
    <b v="0"/>
    <s v="publishing/translations"/>
    <n v="1.25E-3"/>
    <x v="144"/>
    <x v="3"/>
    <s v="translations"/>
    <x v="1406"/>
    <d v="1988-05-18T13:36: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x v="507"/>
    <x v="3"/>
    <s v="translations"/>
    <x v="1407"/>
    <d v="1987-11-05T19:33:11"/>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x v="1053"/>
    <x v="3"/>
    <s v="translations"/>
    <x v="1408"/>
    <d v="1988-05-07T03:58:2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x v="121"/>
    <x v="3"/>
    <s v="translations"/>
    <x v="1409"/>
    <d v="1988-01-01T11:16:5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x v="120"/>
    <x v="3"/>
    <s v="translations"/>
    <x v="1410"/>
    <d v="1988-07-27T03:03:28"/>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x v="1054"/>
    <x v="3"/>
    <s v="translations"/>
    <x v="1411"/>
    <d v="1988-01-15T19:46: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x v="1055"/>
    <x v="3"/>
    <s v="translations"/>
    <x v="1412"/>
    <d v="1987-12-21T05:24:4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x v="101"/>
    <x v="3"/>
    <s v="translations"/>
    <x v="1413"/>
    <d v="1988-06-15T13:47:48"/>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x v="120"/>
    <x v="3"/>
    <s v="translations"/>
    <x v="1414"/>
    <d v="1988-10-20T16:49:4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x v="1056"/>
    <x v="3"/>
    <s v="translations"/>
    <x v="1415"/>
    <d v="1988-04-01T11:17:16"/>
  </r>
  <r>
    <n v="1416"/>
    <s v="Glenn's  little book of  quotes"/>
    <s v="glenn's  book of quotes is designed to give the readers a thought for the day , lighten the mood  and put a smile  on their faces."/>
    <n v="50000"/>
    <n v="0"/>
    <x v="2"/>
    <s v="US"/>
    <s v="USD"/>
    <n v="1448147619"/>
    <n v="1445552019"/>
    <b v="0"/>
    <n v="0"/>
    <b v="0"/>
    <s v="publishing/translations"/>
    <n v="0"/>
    <x v="121"/>
    <x v="3"/>
    <s v="translations"/>
    <x v="1416"/>
    <d v="1988-05-10T09:17:28"/>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x v="446"/>
    <x v="3"/>
    <s v="translations"/>
    <x v="1417"/>
    <d v="1988-04-13T09:16:24"/>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x v="1057"/>
    <x v="3"/>
    <s v="translations"/>
    <x v="1418"/>
    <d v="1988-06-17T13:58:5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x v="901"/>
    <x v="3"/>
    <s v="translations"/>
    <x v="1419"/>
    <d v="1988-09-16T09:10:48"/>
  </r>
  <r>
    <n v="1420"/>
    <s v="Shakespeare in the Hood - Romeo and Juliet"/>
    <s v="Help me butcher Shakespeare in a satirical fashion."/>
    <n v="110"/>
    <n v="3"/>
    <x v="2"/>
    <s v="US"/>
    <s v="USD"/>
    <n v="1467129686"/>
    <n v="1464969686"/>
    <b v="0"/>
    <n v="3"/>
    <b v="0"/>
    <s v="publishing/translations"/>
    <n v="2.7272727272727271E-2"/>
    <x v="120"/>
    <x v="3"/>
    <s v="translations"/>
    <x v="1420"/>
    <d v="1988-08-06T06:24:34"/>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x v="101"/>
    <x v="3"/>
    <s v="translations"/>
    <x v="1421"/>
    <d v="1988-01-16T23:11:24"/>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x v="31"/>
    <x v="3"/>
    <s v="translations"/>
    <x v="1422"/>
    <d v="1988-09-09T02:18:0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x v="101"/>
    <x v="3"/>
    <s v="translations"/>
    <x v="1423"/>
    <d v="1988-05-26T13:03:32"/>
  </r>
  <r>
    <n v="1424"/>
    <s v="Subway Mantras"/>
    <s v="A short book of practical mantras that can be used every day of the week. Mantras are cogwheels of universal engines."/>
    <n v="7500"/>
    <n v="1527"/>
    <x v="2"/>
    <s v="US"/>
    <s v="USD"/>
    <n v="1479233602"/>
    <n v="1478106802"/>
    <b v="0"/>
    <n v="14"/>
    <b v="0"/>
    <s v="publishing/translations"/>
    <n v="0.2036"/>
    <x v="1058"/>
    <x v="3"/>
    <s v="translations"/>
    <x v="1424"/>
    <d v="1988-10-01T07:17:21"/>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x v="121"/>
    <x v="3"/>
    <s v="translations"/>
    <x v="1425"/>
    <d v="1988-02-17T15:39:4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x v="121"/>
    <x v="3"/>
    <s v="translations"/>
    <x v="1426"/>
    <d v="1988-04-04T13:20:48"/>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x v="1059"/>
    <x v="3"/>
    <s v="translations"/>
    <x v="1427"/>
    <d v="1988-09-08T03:22:34"/>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x v="2"/>
    <x v="3"/>
    <s v="translations"/>
    <x v="1428"/>
    <d v="1988-07-02T08:02:47"/>
  </r>
  <r>
    <n v="1429"/>
    <s v="10 P.M."/>
    <s v="A guy in his 30's tries to live his &quot;American Dream&quot;, but quickly it turns into a nightmare. (A Novel)"/>
    <n v="10000"/>
    <n v="0"/>
    <x v="2"/>
    <s v="US"/>
    <s v="USD"/>
    <n v="1428629242"/>
    <n v="1426037242"/>
    <b v="0"/>
    <n v="0"/>
    <b v="0"/>
    <s v="publishing/translations"/>
    <n v="0"/>
    <x v="121"/>
    <x v="3"/>
    <s v="translations"/>
    <x v="1429"/>
    <d v="1988-02-10T00:34:57"/>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x v="128"/>
    <x v="3"/>
    <s v="translations"/>
    <x v="1430"/>
    <d v="1987-12-27T12:36:35"/>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x v="1060"/>
    <x v="3"/>
    <s v="translations"/>
    <x v="1431"/>
    <d v="1988-05-12T02:25:26"/>
  </r>
  <r>
    <n v="1432"/>
    <s v="The Holy Bib-el"/>
    <s v="THE HOLY BIB-EL Translated By Leon Cook. The Creation: CHAPTER 1.  1* In the beginning Gods created The Heavens and The Planet Earth."/>
    <n v="40000"/>
    <n v="0"/>
    <x v="2"/>
    <s v="US"/>
    <s v="USD"/>
    <n v="1437417828"/>
    <n v="1434825828"/>
    <b v="0"/>
    <n v="0"/>
    <b v="0"/>
    <s v="publishing/translations"/>
    <n v="0"/>
    <x v="121"/>
    <x v="3"/>
    <s v="translations"/>
    <x v="1432"/>
    <d v="1988-03-21T17:05:31"/>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x v="1061"/>
    <x v="3"/>
    <s v="translations"/>
    <x v="1433"/>
    <d v="1988-10-11T04:24: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x v="1062"/>
    <x v="3"/>
    <s v="translations"/>
    <x v="1434"/>
    <d v="1988-03-04T20:24:00"/>
  </r>
  <r>
    <n v="1435"/>
    <s v="Trilogy of Crystals, book 1, translation"/>
    <s v="English translation of the first book from a sword and sorcery Fantasy trilogy, by Paolo Parente"/>
    <n v="15000"/>
    <n v="15"/>
    <x v="2"/>
    <s v="IT"/>
    <s v="EUR"/>
    <n v="1444589020"/>
    <n v="1441997020"/>
    <b v="0"/>
    <n v="2"/>
    <b v="0"/>
    <s v="publishing/translations"/>
    <n v="1E-3"/>
    <x v="507"/>
    <x v="3"/>
    <s v="translations"/>
    <x v="1435"/>
    <d v="1988-04-23T21:53:2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x v="1063"/>
    <x v="3"/>
    <s v="translations"/>
    <x v="1436"/>
    <d v="1988-06-15T22:33:43"/>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x v="1064"/>
    <x v="3"/>
    <s v="translations"/>
    <x v="1437"/>
    <d v="1987-10-24T16:23:36"/>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x v="766"/>
    <x v="3"/>
    <s v="translations"/>
    <x v="1438"/>
    <d v="1988-07-12T10:22: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x v="180"/>
    <x v="3"/>
    <s v="translations"/>
    <x v="1439"/>
    <d v="1988-01-27T17:34:0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x v="120"/>
    <x v="3"/>
    <s v="translations"/>
    <x v="1440"/>
    <d v="1988-07-24T02:23:05"/>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x v="1065"/>
    <x v="3"/>
    <s v="translations"/>
    <x v="1441"/>
    <d v="1988-04-11T21:45:08"/>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x v="121"/>
    <x v="3"/>
    <s v="translations"/>
    <x v="1442"/>
    <d v="1988-07-23T15:47:43"/>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x v="121"/>
    <x v="3"/>
    <s v="translations"/>
    <x v="1443"/>
    <d v="1988-10-20T13:41:24"/>
  </r>
  <r>
    <n v="1444"/>
    <s v="Expand the MillionairesLetter in the US Market!"/>
    <s v="We as a successfull german stock market newsletter publisher want expand in the US market!"/>
    <n v="4950"/>
    <n v="0"/>
    <x v="2"/>
    <s v="DE"/>
    <s v="EUR"/>
    <n v="1442091462"/>
    <n v="1436907462"/>
    <b v="0"/>
    <n v="0"/>
    <b v="0"/>
    <s v="publishing/translations"/>
    <n v="0"/>
    <x v="121"/>
    <x v="3"/>
    <s v="translations"/>
    <x v="1444"/>
    <d v="1988-04-12T08:23:05"/>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x v="121"/>
    <x v="3"/>
    <s v="translations"/>
    <x v="1445"/>
    <d v="1988-03-07T05:12:22"/>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x v="121"/>
    <x v="3"/>
    <s v="translations"/>
    <x v="1446"/>
    <d v="1988-07-09T23:29:51"/>
  </r>
  <r>
    <n v="1447"/>
    <s v="Indian Language Dictionary"/>
    <s v="I'm creating a dictionary of multiple Indian languages."/>
    <n v="500000"/>
    <n v="75"/>
    <x v="2"/>
    <s v="US"/>
    <s v="USD"/>
    <n v="1467999134"/>
    <n v="1465407134"/>
    <b v="0"/>
    <n v="3"/>
    <b v="0"/>
    <s v="publishing/translations"/>
    <n v="1.4999999999999999E-4"/>
    <x v="384"/>
    <x v="3"/>
    <s v="translations"/>
    <x v="1447"/>
    <d v="1988-08-10T07:00:5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x v="121"/>
    <x v="3"/>
    <s v="translations"/>
    <x v="1448"/>
    <d v="1988-02-26T21:22: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x v="121"/>
    <x v="3"/>
    <s v="translations"/>
    <x v="1449"/>
    <d v="1988-02-22T07:47:22"/>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x v="120"/>
    <x v="3"/>
    <s v="translations"/>
    <x v="1450"/>
    <d v="1988-06-15T11:14:39"/>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x v="120"/>
    <x v="3"/>
    <s v="translations"/>
    <x v="1451"/>
    <d v="1987-12-15T04:48:24"/>
  </r>
  <r>
    <n v="1452"/>
    <s v="The Judo Preservation Project (Canceled)"/>
    <s v="I am gathering rare, out-of-print Judo books for preservation, translation and sharing."/>
    <n v="14000"/>
    <n v="0"/>
    <x v="1"/>
    <s v="US"/>
    <s v="USD"/>
    <n v="1406566363"/>
    <n v="1403974363"/>
    <b v="0"/>
    <n v="0"/>
    <b v="0"/>
    <s v="publishing/translations"/>
    <n v="0"/>
    <x v="121"/>
    <x v="3"/>
    <s v="translations"/>
    <x v="1452"/>
    <d v="1987-10-30T21:09:05"/>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x v="121"/>
    <x v="3"/>
    <s v="translations"/>
    <x v="1453"/>
    <d v="1988-11-30T15:52:5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x v="2"/>
    <x v="3"/>
    <s v="translations"/>
    <x v="1454"/>
    <d v="1988-07-11T08:47:3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x v="1066"/>
    <x v="3"/>
    <s v="translations"/>
    <x v="1455"/>
    <d v="1987-11-15T10:15:36"/>
  </r>
  <r>
    <n v="1456"/>
    <s v="Sometimes you don't need love (Canceled)"/>
    <s v="English Version of my auto-published novel"/>
    <n v="5000"/>
    <n v="145"/>
    <x v="1"/>
    <s v="IT"/>
    <s v="EUR"/>
    <n v="1483459365"/>
    <n v="1480867365"/>
    <b v="0"/>
    <n v="3"/>
    <b v="0"/>
    <s v="publishing/translations"/>
    <n v="2.9000000000000001E-2"/>
    <x v="1067"/>
    <x v="3"/>
    <s v="translations"/>
    <x v="1456"/>
    <d v="1988-10-20T20:49:06"/>
  </r>
  <r>
    <n v="1457"/>
    <s v="Hey! I&quot;m not invisable, I am Just Old (Canceled)"/>
    <s v="Age is more than just a number, I hope your younger than you feel."/>
    <n v="6000"/>
    <n v="0"/>
    <x v="1"/>
    <s v="US"/>
    <s v="USD"/>
    <n v="1447281044"/>
    <n v="1444685444"/>
    <b v="0"/>
    <n v="0"/>
    <b v="0"/>
    <s v="publishing/translations"/>
    <n v="0"/>
    <x v="121"/>
    <x v="3"/>
    <s v="translations"/>
    <x v="1457"/>
    <d v="1988-05-06T09:00:18"/>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x v="121"/>
    <x v="3"/>
    <s v="translations"/>
    <x v="1458"/>
    <d v="1987-11-05T06:24:00"/>
  </r>
  <r>
    <n v="1459"/>
    <s v="Like all the others (Canceled)"/>
    <s v="What if you suddenly found out, that your life wasnÂ´t the life you thought you had? What if you were like all the others!"/>
    <n v="37000"/>
    <n v="0"/>
    <x v="1"/>
    <s v="DK"/>
    <s v="DKK"/>
    <n v="1449077100"/>
    <n v="1446612896"/>
    <b v="0"/>
    <n v="0"/>
    <b v="0"/>
    <s v="publishing/translations"/>
    <n v="0"/>
    <x v="121"/>
    <x v="3"/>
    <s v="translations"/>
    <x v="1459"/>
    <d v="1988-05-14T16:34:00"/>
  </r>
  <r>
    <n v="1460"/>
    <s v="KJV2015 (Canceled)"/>
    <s v="KJV2015 Easier to understand for our kids and family not leaving out one verse or changing a meaning one bit."/>
    <n v="25000000"/>
    <n v="0"/>
    <x v="1"/>
    <s v="US"/>
    <s v="USD"/>
    <n v="1417391100"/>
    <n v="1412371898"/>
    <b v="0"/>
    <n v="0"/>
    <b v="0"/>
    <s v="publishing/translations"/>
    <n v="0"/>
    <x v="121"/>
    <x v="3"/>
    <s v="translations"/>
    <x v="1460"/>
    <d v="1987-12-19T23:54:00"/>
  </r>
  <r>
    <n v="1461"/>
    <s v="Relatively Prime Series 2"/>
    <s v="Series 2 of Relatively Prime, a podcast of stories from the Mathematical Domain"/>
    <n v="15000"/>
    <n v="15186.69"/>
    <x v="0"/>
    <s v="US"/>
    <s v="USD"/>
    <n v="1413849600"/>
    <n v="1410967754"/>
    <b v="1"/>
    <n v="340"/>
    <b v="1"/>
    <s v="publishing/radio &amp; podcasts"/>
    <n v="1.012446"/>
    <x v="1068"/>
    <x v="3"/>
    <s v="radio &amp; podcasts"/>
    <x v="1461"/>
    <d v="1987-12-03T14:24:00"/>
  </r>
  <r>
    <n v="1462"/>
    <s v="Unbound: Fiction on the Radio"/>
    <s v="A new radio show focused on short fiction produced by Louisville Public Media"/>
    <n v="4000"/>
    <n v="4340.7"/>
    <x v="0"/>
    <s v="US"/>
    <s v="USD"/>
    <n v="1365609271"/>
    <n v="1363017271"/>
    <b v="1"/>
    <n v="150"/>
    <b v="1"/>
    <s v="publishing/radio &amp; podcasts"/>
    <n v="1.085175"/>
    <x v="1069"/>
    <x v="3"/>
    <s v="radio &amp; podcasts"/>
    <x v="1462"/>
    <d v="1987-04-24T06:21:48"/>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x v="1070"/>
    <x v="3"/>
    <s v="radio &amp; podcasts"/>
    <x v="1463"/>
    <d v="1987-04-23T03:32:55"/>
  </r>
  <r>
    <n v="1464"/>
    <s v="Science Studio"/>
    <s v="The Best Science Media on the Web"/>
    <n v="5000"/>
    <n v="8160"/>
    <x v="0"/>
    <s v="US"/>
    <s v="USD"/>
    <n v="1361029958"/>
    <n v="1358437958"/>
    <b v="1"/>
    <n v="234"/>
    <b v="1"/>
    <s v="publishing/radio &amp; podcasts"/>
    <n v="1.6319999999999999"/>
    <x v="1071"/>
    <x v="3"/>
    <s v="radio &amp; podcasts"/>
    <x v="1464"/>
    <d v="1987-04-03T01:33:0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x v="1072"/>
    <x v="3"/>
    <s v="radio &amp; podcasts"/>
    <x v="1465"/>
    <d v="1986-11-21T10:48: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x v="1073"/>
    <x v="3"/>
    <s v="radio &amp; podcasts"/>
    <x v="1466"/>
    <d v="1988-05-30T21:12:00"/>
  </r>
  <r>
    <n v="1467"/>
    <s v="Radio Ambulante"/>
    <s v="We are a new Spanish language podcast telling uniquely Latin American stories."/>
    <n v="40000"/>
    <n v="46032"/>
    <x v="0"/>
    <s v="US"/>
    <s v="USD"/>
    <n v="1332699285"/>
    <n v="1327518885"/>
    <b v="1"/>
    <n v="600"/>
    <b v="1"/>
    <s v="publishing/radio &amp; podcasts"/>
    <n v="1.1508"/>
    <x v="1074"/>
    <x v="3"/>
    <s v="radio &amp; podcasts"/>
    <x v="1467"/>
    <d v="1986-11-22T21:41:54"/>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x v="1075"/>
    <x v="3"/>
    <s v="radio &amp; podcasts"/>
    <x v="1468"/>
    <d v="1986-07-30T19:20:20"/>
  </r>
  <r>
    <n v="1469"/>
    <s v="The Local Global Mashup Show"/>
    <s v="Get the inside edge on the stories that connect Americans to the world -- in your ear every week."/>
    <n v="44250"/>
    <n v="47978"/>
    <x v="0"/>
    <s v="US"/>
    <s v="USD"/>
    <n v="1360938109"/>
    <n v="1358346109"/>
    <b v="1"/>
    <n v="321"/>
    <b v="1"/>
    <s v="publishing/radio &amp; podcasts"/>
    <n v="1.0842485875706214"/>
    <x v="1076"/>
    <x v="3"/>
    <s v="radio &amp; podcasts"/>
    <x v="1469"/>
    <d v="1987-04-02T15:20:4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x v="1077"/>
    <x v="3"/>
    <s v="radio &amp; podcasts"/>
    <x v="1470"/>
    <d v="1987-03-14T03:08:2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x v="1078"/>
    <x v="3"/>
    <s v="radio &amp; podcasts"/>
    <x v="1471"/>
    <d v="1988-02-09T23:35:3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x v="1079"/>
    <x v="3"/>
    <s v="radio &amp; podcasts"/>
    <x v="1472"/>
    <d v="1987-07-08T19:36:41"/>
  </r>
  <r>
    <n v="1473"/>
    <s v="ONE LOVES ONLY FORM"/>
    <s v="Public Radio Project"/>
    <n v="1500"/>
    <n v="1807.74"/>
    <x v="0"/>
    <s v="US"/>
    <s v="USD"/>
    <n v="1330644639"/>
    <n v="1328052639"/>
    <b v="1"/>
    <n v="47"/>
    <b v="1"/>
    <s v="publishing/radio &amp; podcasts"/>
    <n v="1.20516"/>
    <x v="1080"/>
    <x v="3"/>
    <s v="radio &amp; podcasts"/>
    <x v="1473"/>
    <d v="1986-11-13T09:24:16"/>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x v="1081"/>
    <x v="3"/>
    <s v="radio &amp; podcasts"/>
    <x v="1474"/>
    <d v="1987-06-25T16:35:17"/>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x v="1082"/>
    <x v="3"/>
    <s v="radio &amp; podcasts"/>
    <x v="1475"/>
    <d v="1987-12-27T16:23:36"/>
  </r>
  <r>
    <n v="1476"/>
    <s v="The Comedy Button Podcast"/>
    <s v="The Comedy Button is a brand new nerd pop culture podcast with weekly video sketches."/>
    <n v="6000"/>
    <n v="39693.279999999999"/>
    <x v="0"/>
    <s v="US"/>
    <s v="USD"/>
    <n v="1315616422"/>
    <n v="1313024422"/>
    <b v="1"/>
    <n v="916"/>
    <b v="1"/>
    <s v="publishing/radio &amp; podcasts"/>
    <n v="6.6155466666666669"/>
    <x v="1083"/>
    <x v="3"/>
    <s v="radio &amp; podcasts"/>
    <x v="1476"/>
    <d v="1986-09-04T19:36:09"/>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x v="1084"/>
    <x v="3"/>
    <s v="radio &amp; podcasts"/>
    <x v="1477"/>
    <d v="1986-10-16T10:48: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x v="1085"/>
    <x v="3"/>
    <s v="radio &amp; podcasts"/>
    <x v="1478"/>
    <d v="1987-05-07T22:46:05"/>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x v="1086"/>
    <x v="3"/>
    <s v="radio &amp; podcasts"/>
    <x v="1479"/>
    <d v="1987-09-29T01:35:3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x v="1087"/>
    <x v="3"/>
    <s v="radio &amp; podcasts"/>
    <x v="1480"/>
    <d v="1987-06-06T0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x v="844"/>
    <x v="3"/>
    <s v="fiction"/>
    <x v="1481"/>
    <d v="1987-07-15T18:27:38"/>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x v="144"/>
    <x v="3"/>
    <s v="fiction"/>
    <x v="1482"/>
    <d v="1987-01-28T03:08:24"/>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x v="384"/>
    <x v="3"/>
    <s v="fiction"/>
    <x v="1483"/>
    <d v="1988-08-15T16:15:10"/>
  </r>
  <r>
    <n v="1484"/>
    <s v="a book called filtered down thru the stars"/>
    <s v="The mussings of an old wizard"/>
    <n v="2000"/>
    <n v="0"/>
    <x v="2"/>
    <s v="US"/>
    <s v="USD"/>
    <n v="1342882260"/>
    <n v="1337834963"/>
    <b v="0"/>
    <n v="0"/>
    <b v="0"/>
    <s v="publishing/fiction"/>
    <n v="0"/>
    <x v="121"/>
    <x v="3"/>
    <s v="fiction"/>
    <x v="1484"/>
    <d v="1987-01-09T01:08:2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x v="73"/>
    <x v="3"/>
    <s v="fiction"/>
    <x v="1485"/>
    <d v="1988-03-09T17:14:29"/>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x v="587"/>
    <x v="3"/>
    <s v="fiction"/>
    <x v="1486"/>
    <d v="1988-01-24T06:25:04"/>
  </r>
  <r>
    <n v="1487"/>
    <s v="You Killed Me First"/>
    <s v="A lover becomes an enemy when a line has been crossed. Torn between memories and reality, his mask of sanity is slipping."/>
    <n v="10000"/>
    <n v="0"/>
    <x v="2"/>
    <s v="US"/>
    <s v="USD"/>
    <n v="1470175271"/>
    <n v="1467583271"/>
    <b v="0"/>
    <n v="0"/>
    <b v="0"/>
    <s v="publishing/fiction"/>
    <n v="0"/>
    <x v="121"/>
    <x v="3"/>
    <s v="fiction"/>
    <x v="1487"/>
    <d v="1988-08-20T08:48:28"/>
  </r>
  <r>
    <n v="1488"/>
    <s v="Nanolution"/>
    <s v="A blockbuster sci-fi adventure. What would you do if one day your life changed to beyond the imaginable?"/>
    <n v="15000"/>
    <n v="360"/>
    <x v="2"/>
    <s v="AU"/>
    <s v="AUD"/>
    <n v="1388928660"/>
    <n v="1386336660"/>
    <b v="0"/>
    <n v="6"/>
    <b v="0"/>
    <s v="publishing/fiction"/>
    <n v="2.4E-2"/>
    <x v="88"/>
    <x v="3"/>
    <s v="fiction"/>
    <x v="1488"/>
    <d v="1987-08-10T05:24:2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x v="121"/>
    <x v="3"/>
    <s v="fiction"/>
    <x v="1489"/>
    <d v="1987-02-24T20:40:2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x v="1088"/>
    <x v="3"/>
    <s v="fiction"/>
    <x v="1490"/>
    <d v="1987-07-03T05:23:1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x v="101"/>
    <x v="3"/>
    <s v="fiction"/>
    <x v="1491"/>
    <d v="1988-01-19T15:51:12"/>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x v="2"/>
    <x v="3"/>
    <s v="fiction"/>
    <x v="1492"/>
    <d v="1986-08-02T13:17:38"/>
  </r>
  <r>
    <n v="1493"/>
    <s v="The Great Grand Zeppelin Chase"/>
    <s v="Help illustrate the sequel to the bestselling _x000a_The Transylvania Flying Squad of Detectives"/>
    <n v="2400"/>
    <n v="0"/>
    <x v="2"/>
    <s v="US"/>
    <s v="USD"/>
    <n v="1371415675"/>
    <n v="1368823675"/>
    <b v="0"/>
    <n v="0"/>
    <b v="0"/>
    <s v="publishing/fiction"/>
    <n v="0"/>
    <x v="121"/>
    <x v="3"/>
    <s v="fiction"/>
    <x v="1493"/>
    <d v="1987-05-21T03:31:1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x v="1089"/>
    <x v="3"/>
    <s v="fiction"/>
    <x v="1494"/>
    <d v="1988-02-07T11:03:12"/>
  </r>
  <r>
    <n v="1495"/>
    <s v="A Magical Bildungsroman with a Female Heroine"/>
    <s v="The Adventures of Penelope Hawthorne. Part One: The Spellbook of Dracone."/>
    <n v="2000"/>
    <n v="0"/>
    <x v="2"/>
    <s v="US"/>
    <s v="USD"/>
    <n v="1314471431"/>
    <n v="1311879431"/>
    <b v="0"/>
    <n v="0"/>
    <b v="0"/>
    <s v="publishing/fiction"/>
    <n v="0"/>
    <x v="121"/>
    <x v="3"/>
    <s v="fiction"/>
    <x v="1495"/>
    <d v="1986-08-30T12:22:52"/>
  </r>
  <r>
    <n v="1496"/>
    <s v="Tainted Steel (Series 1 - 4)"/>
    <s v="Capturing the awe-inspiring magic of the likes of LoTR, Tainted Steel tells the story of one mans' struggle against Destiny."/>
    <n v="1500"/>
    <n v="0"/>
    <x v="2"/>
    <s v="US"/>
    <s v="USD"/>
    <n v="1410866659"/>
    <n v="1405682659"/>
    <b v="0"/>
    <n v="0"/>
    <b v="0"/>
    <s v="publishing/fiction"/>
    <n v="0"/>
    <x v="121"/>
    <x v="3"/>
    <s v="fiction"/>
    <x v="1496"/>
    <d v="1987-11-19T18:57:44"/>
  </r>
  <r>
    <n v="1497"/>
    <s v="Daddy"/>
    <s v="After 25 years apart, a father and son's reunion is less magical and more explosive as the revelations come out and the gloves come off"/>
    <n v="15000"/>
    <n v="1"/>
    <x v="2"/>
    <s v="US"/>
    <s v="USD"/>
    <n v="1375299780"/>
    <n v="1371655522"/>
    <b v="0"/>
    <n v="1"/>
    <b v="0"/>
    <s v="publishing/fiction"/>
    <n v="6.666666666666667E-5"/>
    <x v="120"/>
    <x v="3"/>
    <s v="fiction"/>
    <x v="1497"/>
    <d v="1987-06-08T03:05:1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x v="1090"/>
    <x v="3"/>
    <s v="fiction"/>
    <x v="1498"/>
    <d v="1987-11-14T19:02:31"/>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x v="144"/>
    <x v="3"/>
    <s v="fiction"/>
    <x v="1499"/>
    <d v="1988-08-21T04:52:1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x v="1091"/>
    <x v="3"/>
    <s v="fiction"/>
    <x v="1500"/>
    <d v="1987-05-02T18:17:03"/>
  </r>
  <r>
    <n v="1501"/>
    <s v="This is Nowhere"/>
    <s v="A hardcover book of surf, outdoor and nature photos from the British Columbia coast."/>
    <n v="52000"/>
    <n v="86492"/>
    <x v="0"/>
    <s v="CA"/>
    <s v="CAD"/>
    <n v="1436364023"/>
    <n v="1433772023"/>
    <b v="1"/>
    <n v="885"/>
    <b v="1"/>
    <s v="photography/photobooks"/>
    <n v="1.6633076923076924"/>
    <x v="1092"/>
    <x v="8"/>
    <s v="photobooks"/>
    <x v="1501"/>
    <d v="1988-03-16T20:00:09"/>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x v="1093"/>
    <x v="8"/>
    <s v="photobooks"/>
    <x v="1502"/>
    <d v="1988-06-29T08:48: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x v="1094"/>
    <x v="8"/>
    <s v="photobooks"/>
    <x v="1503"/>
    <d v="1988-09-21T22:32:00"/>
  </r>
  <r>
    <n v="1504"/>
    <s v="RYU X RIO"/>
    <s v="A football photography book like no other about the 2014 World Cup in Brazil, by Ryu Voelkel."/>
    <n v="6500"/>
    <n v="18066"/>
    <x v="0"/>
    <s v="GB"/>
    <s v="GBP"/>
    <n v="1402389180"/>
    <n v="1399996024"/>
    <b v="1"/>
    <n v="269"/>
    <b v="1"/>
    <s v="photography/photobooks"/>
    <n v="2.7793846153846156"/>
    <x v="1095"/>
    <x v="8"/>
    <s v="photobooks"/>
    <x v="1504"/>
    <d v="1987-10-11T13:01:12"/>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x v="1096"/>
    <x v="8"/>
    <s v="photobooks"/>
    <x v="1505"/>
    <d v="1988-06-28T03:12:24"/>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x v="1097"/>
    <x v="8"/>
    <s v="photobooks"/>
    <x v="1506"/>
    <d v="1987-10-29T07:32:42"/>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x v="1098"/>
    <x v="8"/>
    <s v="photobooks"/>
    <x v="1507"/>
    <d v="1986-02-23T17:4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x v="1099"/>
    <x v="8"/>
    <s v="photobooks"/>
    <x v="1508"/>
    <d v="1987-10-18T10:41:52"/>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x v="1100"/>
    <x v="8"/>
    <s v="photobooks"/>
    <x v="1509"/>
    <d v="1988-11-06T18:47:36"/>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x v="1101"/>
    <x v="8"/>
    <s v="photobooks"/>
    <x v="1510"/>
    <d v="1987-10-27T03:41:51"/>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x v="1102"/>
    <x v="8"/>
    <s v="photobooks"/>
    <x v="1511"/>
    <d v="1988-05-09T01:12:02"/>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x v="1103"/>
    <x v="8"/>
    <s v="photobooks"/>
    <x v="1512"/>
    <d v="1988-11-03T01:46:16"/>
  </r>
  <r>
    <n v="1513"/>
    <s v="Russian Interiors"/>
    <s v="An intimate portrait of Russian women in their private spaces by late photographer Andy Rocchelli published by Cesura."/>
    <n v="8000"/>
    <n v="12001.5"/>
    <x v="0"/>
    <s v="GB"/>
    <s v="GBP"/>
    <n v="1405523866"/>
    <n v="1402931866"/>
    <b v="1"/>
    <n v="215"/>
    <b v="1"/>
    <s v="photography/photobooks"/>
    <n v="1.5001875"/>
    <x v="1104"/>
    <x v="8"/>
    <s v="photobooks"/>
    <x v="1513"/>
    <d v="1987-10-26T01:19:06"/>
  </r>
  <r>
    <n v="1514"/>
    <s v="Racing Age"/>
    <s v="Racing Age is a documentary photography book about masters track &amp; field athletes of retirement age and older."/>
    <n v="25000"/>
    <n v="26619"/>
    <x v="0"/>
    <s v="US"/>
    <s v="USD"/>
    <n v="1443363640"/>
    <n v="1439907640"/>
    <b v="1"/>
    <n v="176"/>
    <b v="1"/>
    <s v="photography/photobooks"/>
    <n v="1.0647599999999999"/>
    <x v="1105"/>
    <x v="8"/>
    <s v="photobooks"/>
    <x v="1514"/>
    <d v="1988-04-18T05:44:16"/>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x v="1106"/>
    <x v="8"/>
    <s v="photobooks"/>
    <x v="1515"/>
    <d v="1988-06-25T11:37:59"/>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x v="1107"/>
    <x v="8"/>
    <s v="photobooks"/>
    <x v="1516"/>
    <d v="1988-09-15T05:36: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x v="1108"/>
    <x v="8"/>
    <s v="photobooks"/>
    <x v="1517"/>
    <d v="1987-12-22T02:24:00"/>
  </r>
  <r>
    <n v="1518"/>
    <s v="Amelia and the Animals: Photographs by Robin Schwartz"/>
    <s v="A photobook of Robin Schwartz's ongoing series with her daughter Amelia."/>
    <n v="15000"/>
    <n v="30805"/>
    <x v="0"/>
    <s v="US"/>
    <s v="USD"/>
    <n v="1401565252"/>
    <n v="1398973252"/>
    <b v="1"/>
    <n v="236"/>
    <b v="1"/>
    <s v="photography/photobooks"/>
    <n v="2.0536666666666665"/>
    <x v="1109"/>
    <x v="8"/>
    <s v="photobooks"/>
    <x v="1518"/>
    <d v="1987-10-07T17:28:21"/>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x v="1110"/>
    <x v="8"/>
    <s v="photobooks"/>
    <x v="1519"/>
    <d v="1987-10-15T18:23:36"/>
  </r>
  <r>
    <n v="1520"/>
    <s v="TULIPS"/>
    <s v="A self-published photography book by Andrew Miksys from his new series about Belarus"/>
    <n v="18000"/>
    <n v="18625"/>
    <x v="0"/>
    <s v="US"/>
    <s v="USD"/>
    <n v="1418961600"/>
    <n v="1415824513"/>
    <b v="1"/>
    <n v="167"/>
    <b v="1"/>
    <s v="photography/photobooks"/>
    <n v="1.0347222222222223"/>
    <x v="1111"/>
    <x v="8"/>
    <s v="photobooks"/>
    <x v="1520"/>
    <d v="1987-12-27T06:24: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x v="1112"/>
    <x v="8"/>
    <s v="photobooks"/>
    <x v="1521"/>
    <d v="1988-07-28T16:00:36"/>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x v="1113"/>
    <x v="8"/>
    <s v="photobooks"/>
    <x v="1522"/>
    <d v="1987-12-02T07:58:16"/>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x v="1114"/>
    <x v="8"/>
    <s v="photobooks"/>
    <x v="1523"/>
    <d v="1987-12-28T19:12: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x v="1115"/>
    <x v="8"/>
    <s v="photobooks"/>
    <x v="1524"/>
    <d v="1988-11-09T00:00:36"/>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x v="1116"/>
    <x v="8"/>
    <s v="photobooks"/>
    <x v="1525"/>
    <d v="1988-08-26T16:20:5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x v="1117"/>
    <x v="8"/>
    <s v="photobooks"/>
    <x v="1526"/>
    <d v="1988-06-02T17:02:59"/>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x v="1118"/>
    <x v="8"/>
    <s v="photobooks"/>
    <x v="1527"/>
    <d v="1988-11-17T19:45:54"/>
  </r>
  <r>
    <n v="1528"/>
    <s v="Don't Go Outside: Tokyo Street Photos"/>
    <s v="A book of street photos from around Shibuya that I've made between 2011-2016."/>
    <n v="3000"/>
    <n v="8447"/>
    <x v="0"/>
    <s v="US"/>
    <s v="USD"/>
    <n v="1485907200"/>
    <n v="1483292122"/>
    <b v="1"/>
    <n v="160"/>
    <b v="1"/>
    <s v="photography/photobooks"/>
    <n v="2.8156666666666665"/>
    <x v="1119"/>
    <x v="8"/>
    <s v="photobooks"/>
    <x v="1528"/>
    <d v="1988-11-01T04:48: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x v="1120"/>
    <x v="8"/>
    <s v="photobooks"/>
    <x v="1529"/>
    <d v="1988-02-01T10:26:08"/>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x v="1121"/>
    <x v="8"/>
    <s v="photobooks"/>
    <x v="1530"/>
    <d v="1988-04-28T16:57:5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x v="1122"/>
    <x v="8"/>
    <s v="photobooks"/>
    <x v="1531"/>
    <d v="1987-12-20T01:12: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x v="1123"/>
    <x v="8"/>
    <s v="photobooks"/>
    <x v="1532"/>
    <d v="1988-06-13T15:36:00"/>
  </r>
  <r>
    <n v="1533"/>
    <s v="The Cancer Family Book Project"/>
    <s v="This is an intimate story about a family, focusing on their love and strength in the face of mortality."/>
    <n v="45000"/>
    <n v="65313"/>
    <x v="0"/>
    <s v="US"/>
    <s v="USD"/>
    <n v="1462161540"/>
    <n v="1457913777"/>
    <b v="1"/>
    <n v="740"/>
    <b v="1"/>
    <s v="photography/photobooks"/>
    <n v="1.4514"/>
    <x v="1124"/>
    <x v="8"/>
    <s v="photobooks"/>
    <x v="1533"/>
    <d v="1988-07-14T06:23:36"/>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x v="1125"/>
    <x v="8"/>
    <s v="photobooks"/>
    <x v="1534"/>
    <d v="1988-04-09T01:40:25"/>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x v="1126"/>
    <x v="8"/>
    <s v="photobooks"/>
    <x v="1535"/>
    <d v="1988-07-22T23:12: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x v="1127"/>
    <x v="8"/>
    <s v="photobooks"/>
    <x v="1536"/>
    <d v="1988-04-05T22:06:04"/>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x v="1128"/>
    <x v="8"/>
    <s v="photobooks"/>
    <x v="1537"/>
    <d v="1988-08-21T21:36: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x v="1129"/>
    <x v="8"/>
    <s v="photobooks"/>
    <x v="1538"/>
    <d v="1988-01-10T02:42:2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x v="1130"/>
    <x v="8"/>
    <s v="photobooks"/>
    <x v="1539"/>
    <d v="1988-10-20T23:13:28"/>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x v="1131"/>
    <x v="8"/>
    <s v="photobooks"/>
    <x v="1540"/>
    <d v="1987-12-18T00:30: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x v="366"/>
    <x v="8"/>
    <s v="nature"/>
    <x v="1541"/>
    <d v="1988-01-01T06:50:15"/>
  </r>
  <r>
    <n v="1542"/>
    <s v="From student to beekeeper"/>
    <s v="The photography project aims to show challenges &amp; successes of a  student attempting to continue his family beekeeping heritage."/>
    <n v="500"/>
    <n v="20"/>
    <x v="2"/>
    <s v="CA"/>
    <s v="CAD"/>
    <n v="1435708500"/>
    <n v="1434412500"/>
    <b v="0"/>
    <n v="1"/>
    <b v="0"/>
    <s v="photography/nature"/>
    <n v="0.04"/>
    <x v="135"/>
    <x v="8"/>
    <s v="nature"/>
    <x v="1542"/>
    <d v="1988-03-13T19:10: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x v="119"/>
    <x v="8"/>
    <s v="nature"/>
    <x v="1543"/>
    <d v="1987-12-16T14:53:34"/>
  </r>
  <r>
    <n v="1544"/>
    <s v="LaFee Photography"/>
    <s v="My name is Travis LaFee, I live in beautiful McCall, Idaho. I wish to display the beauty of valley county by taking pics outdoors."/>
    <n v="1000"/>
    <n v="0"/>
    <x v="2"/>
    <s v="US"/>
    <s v="USD"/>
    <n v="1427847480"/>
    <n v="1424222024"/>
    <b v="0"/>
    <n v="0"/>
    <b v="0"/>
    <s v="photography/nature"/>
    <n v="0"/>
    <x v="121"/>
    <x v="8"/>
    <s v="nature"/>
    <x v="1544"/>
    <d v="1988-02-06T09:43:12"/>
  </r>
  <r>
    <n v="1545"/>
    <s v="Nevada County Hearts"/>
    <s v="&quot;He will not be a wise man who does not study human hearts!&quot;_x000a_Hope in natural art, creation!"/>
    <n v="3000"/>
    <n v="1"/>
    <x v="2"/>
    <s v="US"/>
    <s v="USD"/>
    <n v="1425330960"/>
    <n v="1422393234"/>
    <b v="0"/>
    <n v="1"/>
    <b v="0"/>
    <s v="photography/nature"/>
    <n v="3.3333333333333332E-4"/>
    <x v="120"/>
    <x v="8"/>
    <s v="nature"/>
    <x v="1545"/>
    <d v="1988-01-25T18:06:2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x v="1132"/>
    <x v="8"/>
    <s v="nature"/>
    <x v="1546"/>
    <d v="1987-11-20T02:02:40"/>
  </r>
  <r>
    <n v="1547"/>
    <s v="Sound Photography"/>
    <s v="I have produced a limited number (100) of five 8x10 prints of mixed photography I would like to share with you."/>
    <n v="20"/>
    <n v="0"/>
    <x v="2"/>
    <s v="US"/>
    <s v="USD"/>
    <n v="1487844882"/>
    <n v="1487240082"/>
    <b v="0"/>
    <n v="0"/>
    <b v="0"/>
    <s v="photography/nature"/>
    <n v="0"/>
    <x v="121"/>
    <x v="8"/>
    <s v="nature"/>
    <x v="1547"/>
    <d v="1988-11-10T04:05:53"/>
  </r>
  <r>
    <n v="1548"/>
    <s v="Change the World through Color"/>
    <s v="Beauty is in the eye of the beholder and I want to inspire conservation through color."/>
    <n v="700"/>
    <n v="60"/>
    <x v="2"/>
    <s v="US"/>
    <s v="USD"/>
    <n v="1447020620"/>
    <n v="1444425020"/>
    <b v="0"/>
    <n v="1"/>
    <b v="0"/>
    <s v="photography/nature"/>
    <n v="8.5714285714285715E-2"/>
    <x v="88"/>
    <x v="8"/>
    <s v="nature"/>
    <x v="1548"/>
    <d v="1988-05-05T04:04:08"/>
  </r>
  <r>
    <n v="1549"/>
    <s v="2016 Calendar:  Wonders of Nature"/>
    <s v="A 2016 calendar collection of landscape and wildlife photographs from award winning photographer, Steve Marler."/>
    <n v="500"/>
    <n v="170"/>
    <x v="2"/>
    <s v="US"/>
    <s v="USD"/>
    <n v="1446524159"/>
    <n v="1443928559"/>
    <b v="0"/>
    <n v="6"/>
    <b v="0"/>
    <s v="photography/nature"/>
    <n v="0.34"/>
    <x v="1133"/>
    <x v="8"/>
    <s v="nature"/>
    <x v="1549"/>
    <d v="1988-05-02T20:54:2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x v="1134"/>
    <x v="8"/>
    <s v="nature"/>
    <x v="1550"/>
    <d v="1988-07-18T09:06:54"/>
  </r>
  <r>
    <n v="1551"/>
    <s v="Randy Hoffman Photography"/>
    <s v="I can do it but help can't hurt. Sweet Montana photos like never seen before. Be a part of Randy Hoffman Photography and our activities"/>
    <n v="3500"/>
    <n v="0"/>
    <x v="2"/>
    <s v="US"/>
    <s v="USD"/>
    <n v="1432756039"/>
    <n v="1430164039"/>
    <b v="0"/>
    <n v="0"/>
    <b v="0"/>
    <s v="photography/nature"/>
    <n v="0"/>
    <x v="121"/>
    <x v="8"/>
    <s v="nature"/>
    <x v="1551"/>
    <d v="1988-02-29T03:06:5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x v="1135"/>
    <x v="8"/>
    <s v="nature"/>
    <x v="1552"/>
    <d v="1987-11-25T15:59:36"/>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x v="121"/>
    <x v="8"/>
    <s v="nature"/>
    <x v="1553"/>
    <d v="1988-04-08T02:42:59"/>
  </r>
  <r>
    <n v="1554"/>
    <s v="Barbara O'Donovan Designs"/>
    <s v="I create art by photographing flowers/seeds i would love to buy my own camera/computer/Photoshop and restore my old shed into my studio"/>
    <n v="20000"/>
    <n v="0"/>
    <x v="2"/>
    <s v="AU"/>
    <s v="AUD"/>
    <n v="1438495390"/>
    <n v="1435903390"/>
    <b v="0"/>
    <n v="0"/>
    <b v="0"/>
    <s v="photography/nature"/>
    <n v="0"/>
    <x v="121"/>
    <x v="8"/>
    <s v="nature"/>
    <x v="1554"/>
    <d v="1988-03-26T16:49:16"/>
  </r>
  <r>
    <n v="1555"/>
    <s v="Coffee Table Book of Maine"/>
    <s v="I am traveling the coastline of Maine and will be taking pictures of all the scenery and lighthouses in the area."/>
    <n v="750"/>
    <n v="0"/>
    <x v="2"/>
    <s v="US"/>
    <s v="USD"/>
    <n v="1442509200"/>
    <n v="1440513832"/>
    <b v="0"/>
    <n v="0"/>
    <b v="0"/>
    <s v="photography/nature"/>
    <n v="0"/>
    <x v="121"/>
    <x v="8"/>
    <s v="nature"/>
    <x v="1555"/>
    <d v="1988-04-14T06:48:00"/>
  </r>
  <r>
    <n v="1556"/>
    <s v="West Canada - A Coffee Table Book"/>
    <s v="To gather a collection of photographs for a coffee table book that displays the beauty of Canada's west."/>
    <n v="1500"/>
    <n v="677"/>
    <x v="2"/>
    <s v="CA"/>
    <s v="CAD"/>
    <n v="1467603624"/>
    <n v="1465011624"/>
    <b v="0"/>
    <n v="12"/>
    <b v="0"/>
    <s v="photography/nature"/>
    <n v="0.45133333333333331"/>
    <x v="1136"/>
    <x v="8"/>
    <s v="nature"/>
    <x v="1556"/>
    <d v="1988-08-08T11:04:10"/>
  </r>
  <r>
    <n v="1557"/>
    <s v="Reflecting Light Photo"/>
    <s v="I have always been captivated by photography, Now I am trying to set up my own company and publish my pictures."/>
    <n v="2500"/>
    <n v="100"/>
    <x v="2"/>
    <s v="US"/>
    <s v="USD"/>
    <n v="1411227633"/>
    <n v="1408549233"/>
    <b v="0"/>
    <n v="1"/>
    <b v="0"/>
    <s v="photography/nature"/>
    <n v="0.04"/>
    <x v="101"/>
    <x v="8"/>
    <s v="nature"/>
    <x v="1557"/>
    <d v="1987-11-21T11:04:13"/>
  </r>
  <r>
    <n v="1558"/>
    <s v="Lucy Wood's Calendar - English Countryside 2016"/>
    <s v="A large 2016 wall-calendar (A3 when open) featuring 12 stunning photographs by Lucy Wood."/>
    <n v="750"/>
    <n v="35"/>
    <x v="2"/>
    <s v="GB"/>
    <s v="GBP"/>
    <n v="1440763920"/>
    <n v="1435656759"/>
    <b v="0"/>
    <n v="3"/>
    <b v="0"/>
    <s v="photography/nature"/>
    <n v="4.6666666666666669E-2"/>
    <x v="123"/>
    <x v="8"/>
    <s v="nature"/>
    <x v="1558"/>
    <d v="1988-04-06T04:52:48"/>
  </r>
  <r>
    <n v="1559"/>
    <s v="North Cascades Bigfoot Photo Expedition"/>
    <s v="The goal of this project is to provide scientific evidence of bigfoot in the North Cascades."/>
    <n v="15000"/>
    <n v="50"/>
    <x v="2"/>
    <s v="US"/>
    <s v="USD"/>
    <n v="1430270199"/>
    <n v="1428974199"/>
    <b v="0"/>
    <n v="1"/>
    <b v="0"/>
    <s v="photography/nature"/>
    <n v="3.3333333333333335E-3"/>
    <x v="73"/>
    <x v="8"/>
    <s v="nature"/>
    <x v="1559"/>
    <d v="1988-02-17T14:54:40"/>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x v="842"/>
    <x v="8"/>
    <s v="nature"/>
    <x v="1560"/>
    <d v="1987-12-12T19:47:5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x v="407"/>
    <x v="3"/>
    <s v="art books"/>
    <x v="1561"/>
    <d v="1987-07-17T10:24:0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x v="121"/>
    <x v="3"/>
    <s v="art books"/>
    <x v="1562"/>
    <d v="1985-12-20T00:2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x v="665"/>
    <x v="3"/>
    <s v="art books"/>
    <x v="1563"/>
    <d v="1987-09-06T11:31:4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x v="119"/>
    <x v="3"/>
    <s v="art books"/>
    <x v="1564"/>
    <d v="1988-02-29T12:50: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x v="101"/>
    <x v="3"/>
    <s v="art books"/>
    <x v="1565"/>
    <d v="1986-07-29T11:48:2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x v="1137"/>
    <x v="3"/>
    <s v="art books"/>
    <x v="1566"/>
    <d v="1988-08-17T23:12: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x v="1138"/>
    <x v="3"/>
    <s v="art books"/>
    <x v="1567"/>
    <d v="1987-08-27T04:48: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x v="1139"/>
    <x v="3"/>
    <s v="art books"/>
    <x v="1568"/>
    <d v="1987-12-29T05:23:54"/>
  </r>
  <r>
    <n v="1569"/>
    <s v="to be removed (Canceled)"/>
    <s v="to be removed"/>
    <n v="30000"/>
    <n v="0"/>
    <x v="1"/>
    <s v="US"/>
    <s v="USD"/>
    <n v="1369498714"/>
    <n v="1366906714"/>
    <b v="0"/>
    <n v="0"/>
    <b v="0"/>
    <s v="publishing/art books"/>
    <n v="0"/>
    <x v="121"/>
    <x v="3"/>
    <s v="art books"/>
    <x v="1569"/>
    <d v="1987-05-12T06:31:26"/>
  </r>
  <r>
    <n v="1570"/>
    <s v="BEAUTIFUL DREAMERS: An Adult Coloring Book (Canceled)"/>
    <s v="A Coloring Book of Breathtaking Beauties_x000a_To Calm the Heart and Soul"/>
    <n v="6000"/>
    <n v="2484"/>
    <x v="1"/>
    <s v="US"/>
    <s v="USD"/>
    <n v="1460140282"/>
    <n v="1457551882"/>
    <b v="0"/>
    <n v="52"/>
    <b v="0"/>
    <s v="publishing/art books"/>
    <n v="0.41399999999999998"/>
    <x v="1140"/>
    <x v="3"/>
    <s v="art books"/>
    <x v="1570"/>
    <d v="1988-07-04T21:48:3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x v="135"/>
    <x v="3"/>
    <s v="art books"/>
    <x v="1571"/>
    <d v="1988-03-09T07:23:1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x v="694"/>
    <x v="3"/>
    <s v="art books"/>
    <x v="1572"/>
    <d v="1988-06-18T23:59:36"/>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x v="1141"/>
    <x v="3"/>
    <s v="art books"/>
    <x v="1573"/>
    <d v="1988-11-24T20:47:36"/>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x v="1142"/>
    <x v="3"/>
    <s v="art books"/>
    <x v="1574"/>
    <d v="1988-01-20T13:42:12"/>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x v="1143"/>
    <x v="3"/>
    <s v="art books"/>
    <x v="1575"/>
    <d v="1987-10-23T05:01:58"/>
  </r>
  <r>
    <n v="1576"/>
    <s v="The Obsessive Line Collection (Canceled)"/>
    <s v="For the publication of my first 3 books: an Art book, a graphic novel, and a coloring book"/>
    <n v="5000"/>
    <n v="650"/>
    <x v="1"/>
    <s v="US"/>
    <s v="USD"/>
    <n v="1435698368"/>
    <n v="1431810368"/>
    <b v="0"/>
    <n v="10"/>
    <b v="0"/>
    <s v="publishing/art books"/>
    <n v="0.13"/>
    <x v="178"/>
    <x v="3"/>
    <s v="art books"/>
    <x v="1576"/>
    <d v="1988-03-13T18:02:27"/>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x v="446"/>
    <x v="3"/>
    <s v="art books"/>
    <x v="1577"/>
    <d v="1987-01-10T08:08:19"/>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x v="22"/>
    <x v="3"/>
    <s v="art books"/>
    <x v="1578"/>
    <d v="1986-04-08T15:12: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x v="454"/>
    <x v="3"/>
    <s v="art books"/>
    <x v="1579"/>
    <d v="1987-06-19T09:33:56"/>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x v="121"/>
    <x v="3"/>
    <s v="art books"/>
    <x v="1580"/>
    <d v="1986-12-15T10:04:50"/>
  </r>
  <r>
    <n v="1581"/>
    <s v="The Sharper Image"/>
    <s v="Photographic canvas prints depicting different scenes from around the globe, including local images taken in Sussex England."/>
    <n v="1000"/>
    <n v="5"/>
    <x v="2"/>
    <s v="GB"/>
    <s v="GBP"/>
    <n v="1450521990"/>
    <n v="1447757190"/>
    <b v="0"/>
    <n v="1"/>
    <b v="0"/>
    <s v="photography/places"/>
    <n v="5.0000000000000001E-3"/>
    <x v="144"/>
    <x v="8"/>
    <s v="places"/>
    <x v="1581"/>
    <d v="1988-05-21T09:06:36"/>
  </r>
  <r>
    <n v="1582"/>
    <s v="Scenes from New Orleans"/>
    <s v="I create canvas prints of images from in and around New Orleans"/>
    <n v="1000"/>
    <n v="93"/>
    <x v="2"/>
    <s v="US"/>
    <s v="USD"/>
    <n v="1445894400"/>
    <n v="1440961053"/>
    <b v="0"/>
    <n v="3"/>
    <b v="0"/>
    <s v="photography/places"/>
    <n v="9.2999999999999999E-2"/>
    <x v="1144"/>
    <x v="8"/>
    <s v="places"/>
    <x v="1582"/>
    <d v="1988-04-29T22:56: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x v="2"/>
    <x v="8"/>
    <s v="places"/>
    <x v="1583"/>
    <d v="1987-11-23T13:29:16"/>
  </r>
  <r>
    <n v="1584"/>
    <s v="Lets see Kansas together!"/>
    <s v="25 Kansas State Parks in the next year. What a great adventure to take together. Join me. Together we can photo this beautiful state."/>
    <n v="1200"/>
    <n v="0"/>
    <x v="2"/>
    <s v="US"/>
    <s v="USD"/>
    <n v="1401464101"/>
    <n v="1400600101"/>
    <b v="0"/>
    <n v="0"/>
    <b v="0"/>
    <s v="photography/places"/>
    <n v="0"/>
    <x v="121"/>
    <x v="8"/>
    <s v="places"/>
    <x v="1584"/>
    <d v="1987-10-07T06:14: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x v="1145"/>
    <x v="8"/>
    <s v="places"/>
    <x v="1585"/>
    <d v="1988-10-17T04:24:00"/>
  </r>
  <r>
    <n v="1586"/>
    <s v="Missouri In Pictures"/>
    <s v="Show the world the beauty that is in all of our back yards!"/>
    <n v="1500"/>
    <n v="0"/>
    <x v="2"/>
    <s v="US"/>
    <s v="USD"/>
    <n v="1428197422"/>
    <n v="1425609022"/>
    <b v="0"/>
    <n v="0"/>
    <b v="0"/>
    <s v="photography/places"/>
    <n v="0"/>
    <x v="121"/>
    <x v="8"/>
    <s v="places"/>
    <x v="1586"/>
    <d v="1988-02-08T00:36:09"/>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x v="120"/>
    <x v="8"/>
    <s v="places"/>
    <x v="1587"/>
    <d v="1987-12-25T04:19:46"/>
  </r>
  <r>
    <n v="1588"/>
    <s v="The Right Side of Texas"/>
    <s v="Southeast Texas as seen through the lens of a cell phone camera"/>
    <n v="516"/>
    <n v="0"/>
    <x v="2"/>
    <s v="US"/>
    <s v="USD"/>
    <n v="1422735120"/>
    <n v="1420091999"/>
    <b v="0"/>
    <n v="0"/>
    <b v="0"/>
    <s v="photography/places"/>
    <n v="0"/>
    <x v="121"/>
    <x v="8"/>
    <s v="places"/>
    <x v="1588"/>
    <d v="1988-01-13T17:40:48"/>
  </r>
  <r>
    <n v="1589"/>
    <s v="A Side Of The World In Canvas"/>
    <s v="I want to be able to have my own photography inside a canvas and have it be displayed everywhere."/>
    <n v="1200"/>
    <n v="0"/>
    <x v="2"/>
    <s v="US"/>
    <s v="USD"/>
    <n v="1444433886"/>
    <n v="1441841886"/>
    <b v="0"/>
    <n v="0"/>
    <b v="0"/>
    <s v="photography/places"/>
    <n v="0"/>
    <x v="121"/>
    <x v="8"/>
    <s v="places"/>
    <x v="1589"/>
    <d v="1988-04-23T04:39:14"/>
  </r>
  <r>
    <n v="1590"/>
    <s v="An Italian Adventure"/>
    <s v="Discover Italy through photography."/>
    <n v="60000"/>
    <n v="1020"/>
    <x v="2"/>
    <s v="IT"/>
    <s v="EUR"/>
    <n v="1443040464"/>
    <n v="1440448464"/>
    <b v="0"/>
    <n v="2"/>
    <b v="0"/>
    <s v="photography/places"/>
    <n v="1.7000000000000001E-2"/>
    <x v="1146"/>
    <x v="8"/>
    <s v="places"/>
    <x v="1590"/>
    <d v="1988-04-16T17:49:4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x v="1147"/>
    <x v="8"/>
    <s v="places"/>
    <x v="1591"/>
    <d v="1988-07-02T20:58:16"/>
  </r>
  <r>
    <n v="1592"/>
    <s v="The Views of Pittsburgh"/>
    <s v="A portfolio collage of beautiful pictures of authentic Pittsburgh locations and scenery."/>
    <n v="25"/>
    <n v="0"/>
    <x v="2"/>
    <s v="US"/>
    <s v="USD"/>
    <n v="1427503485"/>
    <n v="1423619085"/>
    <b v="0"/>
    <n v="0"/>
    <b v="0"/>
    <s v="photography/places"/>
    <n v="0"/>
    <x v="121"/>
    <x v="8"/>
    <s v="places"/>
    <x v="1592"/>
    <d v="1988-02-04T19:29:54"/>
  </r>
  <r>
    <n v="1593"/>
    <s v="Picturing Italy"/>
    <s v="A trip to fulfill a dream of capturing the wonders and history of ancient Italy in person."/>
    <n v="22000"/>
    <n v="3"/>
    <x v="2"/>
    <s v="US"/>
    <s v="USD"/>
    <n v="1425154655"/>
    <n v="1422562655"/>
    <b v="0"/>
    <n v="3"/>
    <b v="0"/>
    <s v="photography/places"/>
    <n v="1.3636363636363637E-4"/>
    <x v="120"/>
    <x v="8"/>
    <s v="places"/>
    <x v="1593"/>
    <d v="1988-01-24T22:31:02"/>
  </r>
  <r>
    <n v="1594"/>
    <s v="Scenes and Things from New Orleans"/>
    <s v="I photograph my love of New Orleans, create canvases and share those memories with you."/>
    <n v="1000"/>
    <n v="205"/>
    <x v="2"/>
    <s v="US"/>
    <s v="USD"/>
    <n v="1463329260"/>
    <n v="1458147982"/>
    <b v="0"/>
    <n v="10"/>
    <b v="0"/>
    <s v="photography/places"/>
    <n v="0.20499999999999999"/>
    <x v="442"/>
    <x v="8"/>
    <s v="places"/>
    <x v="1594"/>
    <d v="1988-07-19T16:08:2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x v="379"/>
    <x v="8"/>
    <s v="places"/>
    <x v="1595"/>
    <d v="1987-10-14T22:29:12"/>
  </r>
  <r>
    <n v="1596"/>
    <s v="The Town We Live In"/>
    <s v="London is beautiful. I want to create a book of stunning images from in and around our great city"/>
    <n v="3250"/>
    <n v="75"/>
    <x v="2"/>
    <s v="GB"/>
    <s v="GBP"/>
    <n v="1418469569"/>
    <n v="1414577969"/>
    <b v="0"/>
    <n v="3"/>
    <b v="0"/>
    <s v="photography/places"/>
    <n v="2.3076923076923078E-2"/>
    <x v="384"/>
    <x v="8"/>
    <s v="places"/>
    <x v="1596"/>
    <d v="1987-12-24T23:43:48"/>
  </r>
  <r>
    <n v="1597"/>
    <s v="Vacation Days in Big Bear"/>
    <s v="We're starting up a new an improved way to do vacation rental management, but we need some funding to kick start it!"/>
    <n v="15000"/>
    <n v="0"/>
    <x v="2"/>
    <s v="US"/>
    <s v="USD"/>
    <n v="1474360197"/>
    <n v="1471768197"/>
    <b v="0"/>
    <n v="0"/>
    <b v="0"/>
    <s v="photography/places"/>
    <n v="0"/>
    <x v="121"/>
    <x v="8"/>
    <s v="places"/>
    <x v="1597"/>
    <d v="1988-09-08T17:47:59"/>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x v="120"/>
    <x v="8"/>
    <s v="places"/>
    <x v="1598"/>
    <d v="1988-03-24T01:36:23"/>
  </r>
  <r>
    <n v="1599"/>
    <s v="The Londoner: Prints &amp; Canvas"/>
    <s v="A London photographer trekking 5,895m up Africa's Mount Kilimanjaro to pursue and enrich a career."/>
    <n v="500"/>
    <n v="0"/>
    <x v="2"/>
    <s v="GB"/>
    <s v="GBP"/>
    <n v="1460116576"/>
    <n v="1457528176"/>
    <b v="0"/>
    <n v="0"/>
    <b v="0"/>
    <s v="photography/places"/>
    <n v="0"/>
    <x v="121"/>
    <x v="8"/>
    <s v="places"/>
    <x v="1599"/>
    <d v="1988-07-04T19:10:30"/>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x v="1148"/>
    <x v="8"/>
    <s v="places"/>
    <x v="1600"/>
    <d v="1987-10-25T11:40:24"/>
  </r>
  <r>
    <n v="1601"/>
    <s v="Release Soundzero's Debut Album!"/>
    <s v="We're so close to releasing our long-awaited debut album! A little help will go a long way... let's do this!"/>
    <n v="2500"/>
    <n v="2706.23"/>
    <x v="0"/>
    <s v="US"/>
    <s v="USD"/>
    <n v="1304561633"/>
    <n v="1301969633"/>
    <b v="0"/>
    <n v="56"/>
    <b v="1"/>
    <s v="music/rock"/>
    <n v="1.082492"/>
    <x v="1149"/>
    <x v="4"/>
    <s v="rock"/>
    <x v="1601"/>
    <d v="1986-07-15T15:17:3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x v="1150"/>
    <x v="4"/>
    <s v="rock"/>
    <x v="1602"/>
    <d v="1986-09-18T18:48:00"/>
  </r>
  <r>
    <n v="1603"/>
    <s v="Max's First Solo Album!"/>
    <s v="An exercise in the wild and dangerous world of solo musicianship by Maxwell D Feinstein."/>
    <n v="2000"/>
    <n v="2000.66"/>
    <x v="0"/>
    <s v="US"/>
    <s v="USD"/>
    <n v="1327723459"/>
    <n v="1322539459"/>
    <b v="0"/>
    <n v="30"/>
    <b v="1"/>
    <s v="music/rock"/>
    <n v="1.0003299999999999"/>
    <x v="1151"/>
    <x v="4"/>
    <s v="rock"/>
    <x v="1603"/>
    <d v="1986-10-30T20:49:4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x v="1152"/>
    <x v="4"/>
    <s v="rock"/>
    <x v="1604"/>
    <d v="1986-11-19T17:18:5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x v="1153"/>
    <x v="4"/>
    <s v="rock"/>
    <x v="1605"/>
    <d v="1986-08-19T2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x v="1154"/>
    <x v="4"/>
    <s v="rock"/>
    <x v="1606"/>
    <d v="1986-06-28T19:52:15"/>
  </r>
  <r>
    <n v="1607"/>
    <s v="New Tour Bus for The Slants"/>
    <s v="The world's only all-Asian American dance rock band, The Slants, needs a bus to tour cons, shows, and festivals."/>
    <n v="10000"/>
    <n v="14511"/>
    <x v="0"/>
    <s v="US"/>
    <s v="USD"/>
    <n v="1339701851"/>
    <n v="1337887451"/>
    <b v="0"/>
    <n v="205"/>
    <b v="1"/>
    <s v="music/rock"/>
    <n v="1.4511000000000001"/>
    <x v="1155"/>
    <x v="4"/>
    <s v="rock"/>
    <x v="1607"/>
    <d v="1986-12-25T07:45:40"/>
  </r>
  <r>
    <n v="1608"/>
    <s v="The Devil &amp; Me Debut Album, &quot;...It's Not A Dream&quot;"/>
    <s v="The Devil &amp; Me's Debut album, &quot;...It's Not A Dream&quot;, featuring 9 original, Hard Rock songs."/>
    <n v="1200"/>
    <n v="1215"/>
    <x v="0"/>
    <s v="US"/>
    <s v="USD"/>
    <n v="1388553960"/>
    <n v="1385754986"/>
    <b v="0"/>
    <n v="23"/>
    <b v="1"/>
    <s v="music/rock"/>
    <n v="1.0125"/>
    <x v="1156"/>
    <x v="4"/>
    <s v="rock"/>
    <x v="1608"/>
    <d v="1987-08-08T11:46:2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x v="1157"/>
    <x v="4"/>
    <s v="rock"/>
    <x v="1609"/>
    <d v="1986-09-26T03:12:00"/>
  </r>
  <r>
    <n v="1610"/>
    <s v="So The Story Goes: The New Album by &quot;Just Joe&quot; Altier"/>
    <s v="So The Story Goes is the upcoming album from &quot;Just Joe&quot; Altier."/>
    <n v="2000"/>
    <n v="5437"/>
    <x v="0"/>
    <s v="US"/>
    <s v="USD"/>
    <n v="1355609510"/>
    <n v="1353017510"/>
    <b v="0"/>
    <n v="112"/>
    <b v="1"/>
    <s v="music/rock"/>
    <n v="2.7185000000000001"/>
    <x v="1158"/>
    <x v="4"/>
    <s v="rock"/>
    <x v="1610"/>
    <d v="1987-03-08T23:16:44"/>
  </r>
  <r>
    <n v="1611"/>
    <s v="Skelton-Luns CD/7&quot;             No Big Deal."/>
    <s v="Skelton-Luns CD/7&quot; No Big Deal."/>
    <n v="800"/>
    <n v="1001"/>
    <x v="0"/>
    <s v="US"/>
    <s v="USD"/>
    <n v="1370390432"/>
    <n v="1368576032"/>
    <b v="0"/>
    <n v="27"/>
    <b v="1"/>
    <s v="music/rock"/>
    <n v="1.25125"/>
    <x v="1159"/>
    <x v="4"/>
    <s v="rock"/>
    <x v="1611"/>
    <d v="1987-05-16T09:36:13"/>
  </r>
  <r>
    <n v="1612"/>
    <s v="Join AT THE WAYSIDE For The &quot;Ready...Set...Snow Tour!&quot;"/>
    <s v="Help us achieve our goal to get our van repaired, gassed up, and road-ready for our winter tour!"/>
    <n v="500"/>
    <n v="550"/>
    <x v="0"/>
    <s v="US"/>
    <s v="USD"/>
    <n v="1357160384"/>
    <n v="1354568384"/>
    <b v="0"/>
    <n v="11"/>
    <b v="1"/>
    <s v="music/rock"/>
    <n v="1.1000000000000001"/>
    <x v="73"/>
    <x v="4"/>
    <s v="rock"/>
    <x v="1612"/>
    <d v="1987-03-16T03:35:5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x v="1160"/>
    <x v="4"/>
    <s v="rock"/>
    <x v="1613"/>
    <d v="1987-01-09T05:28:0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x v="1161"/>
    <x v="4"/>
    <s v="rock"/>
    <x v="1614"/>
    <d v="1987-11-02T06:48: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x v="1162"/>
    <x v="4"/>
    <s v="rock"/>
    <x v="1615"/>
    <d v="1986-10-12T10:29:18"/>
  </r>
  <r>
    <n v="1616"/>
    <s v="Aly Jados: the New EP rOckNrOLLa"/>
    <s v="HELP! We don't have much time.....Join Aly Jados in making her new EP a reality before the world ends!!!!"/>
    <n v="10000"/>
    <n v="10420"/>
    <x v="0"/>
    <s v="US"/>
    <s v="USD"/>
    <n v="1353621600"/>
    <n v="1350061821"/>
    <b v="0"/>
    <n v="157"/>
    <b v="1"/>
    <s v="music/rock"/>
    <n v="1.042"/>
    <x v="1163"/>
    <x v="4"/>
    <s v="rock"/>
    <x v="1616"/>
    <d v="1987-02-27T18:24:00"/>
  </r>
  <r>
    <n v="1617"/>
    <s v="The Coffis Brothers 2nd Album!"/>
    <s v="The Coffis Brothers &amp;The Mountain Men are recording a brand new full length record."/>
    <n v="7000"/>
    <n v="10210"/>
    <x v="0"/>
    <s v="US"/>
    <s v="USD"/>
    <n v="1383332400"/>
    <n v="1380470188"/>
    <b v="0"/>
    <n v="158"/>
    <b v="1"/>
    <s v="music/rock"/>
    <n v="1.4585714285714286"/>
    <x v="1164"/>
    <x v="4"/>
    <s v="rock"/>
    <x v="1617"/>
    <d v="1987-07-15T07:36:00"/>
  </r>
  <r>
    <n v="1618"/>
    <s v="Janus Word Album"/>
    <s v="Janus Word combines hard rock with melodic acoustic music for a unique and awesome sound."/>
    <n v="1500"/>
    <n v="1576"/>
    <x v="0"/>
    <s v="US"/>
    <s v="USD"/>
    <n v="1362757335"/>
    <n v="1359301335"/>
    <b v="0"/>
    <n v="27"/>
    <b v="1"/>
    <s v="music/rock"/>
    <n v="1.0506666666666666"/>
    <x v="1165"/>
    <x v="4"/>
    <s v="rock"/>
    <x v="1618"/>
    <d v="1987-04-11T01:28:5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x v="1166"/>
    <x v="4"/>
    <s v="rock"/>
    <x v="1619"/>
    <d v="1987-11-19T06:35:14"/>
  </r>
  <r>
    <n v="1620"/>
    <s v="Kickstart my music career with 300 CDs"/>
    <s v="Kickstarting my music career with 300 hard copy CDs of my first release."/>
    <n v="1000"/>
    <n v="1130"/>
    <x v="0"/>
    <s v="US"/>
    <s v="USD"/>
    <n v="1361606940"/>
    <n v="1361002140"/>
    <b v="0"/>
    <n v="17"/>
    <b v="1"/>
    <s v="music/rock"/>
    <n v="1.1299999999999999"/>
    <x v="1167"/>
    <x v="4"/>
    <s v="rock"/>
    <x v="1620"/>
    <d v="1987-04-05T17:39:36"/>
  </r>
  <r>
    <n v="1621"/>
    <s v="The First Full Length Fifth Freedom Album"/>
    <s v="Its long over due! Help us fund our debut album! We need all our friends and fans support on this! Lets make it happen!"/>
    <n v="5000"/>
    <n v="6060"/>
    <x v="0"/>
    <s v="US"/>
    <s v="USD"/>
    <n v="1338177540"/>
    <n v="1333550015"/>
    <b v="0"/>
    <n v="37"/>
    <b v="1"/>
    <s v="music/rock"/>
    <n v="1.212"/>
    <x v="1168"/>
    <x v="4"/>
    <s v="rock"/>
    <x v="1621"/>
    <d v="1986-12-18T06:23:36"/>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x v="1169"/>
    <x v="4"/>
    <s v="rock"/>
    <x v="1622"/>
    <d v="1987-12-26T12:47:36"/>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x v="1170"/>
    <x v="4"/>
    <s v="rock"/>
    <x v="1623"/>
    <d v="1987-06-18T21:00:36"/>
  </r>
  <r>
    <n v="1624"/>
    <s v="Joey De Noble needs YOUR help!"/>
    <s v="Joey De Noble is raising money to help record his latest music, and he wants YOU to be a part of it!"/>
    <n v="1000"/>
    <n v="1180"/>
    <x v="0"/>
    <s v="US"/>
    <s v="USD"/>
    <n v="1357721335"/>
    <n v="1354265335"/>
    <b v="0"/>
    <n v="25"/>
    <b v="1"/>
    <s v="music/rock"/>
    <n v="1.18"/>
    <x v="1171"/>
    <x v="4"/>
    <s v="rock"/>
    <x v="1624"/>
    <d v="1987-03-18T17:55:3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x v="1172"/>
    <x v="4"/>
    <s v="rock"/>
    <x v="1625"/>
    <d v="1987-01-29T21:07:01"/>
  </r>
  <r>
    <n v="1626"/>
    <s v="The Protest's Next Album"/>
    <s v="Help Christian Rock Band &quot;The Protest&quot; fund their new album and further their mission of positively impacting lives."/>
    <n v="8000"/>
    <n v="8095"/>
    <x v="0"/>
    <s v="US"/>
    <s v="USD"/>
    <n v="1385932867"/>
    <n v="1383337267"/>
    <b v="0"/>
    <n v="108"/>
    <b v="1"/>
    <s v="music/rock"/>
    <n v="1.0118750000000001"/>
    <x v="1173"/>
    <x v="4"/>
    <s v="rock"/>
    <x v="1626"/>
    <d v="1987-07-27T08:32:2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x v="1174"/>
    <x v="4"/>
    <s v="rock"/>
    <x v="1627"/>
    <d v="1987-03-01T01:59:36"/>
  </r>
  <r>
    <n v="1628"/>
    <s v="&quot;Songs for Tsippora&quot; Byronâ€™s DEBUT EP"/>
    <s v="Original Jewish rock music on human relationships and identity"/>
    <n v="4000"/>
    <n v="4037"/>
    <x v="0"/>
    <s v="US"/>
    <s v="USD"/>
    <n v="1403026882"/>
    <n v="1400175682"/>
    <b v="0"/>
    <n v="88"/>
    <b v="1"/>
    <s v="music/rock"/>
    <n v="1.00925"/>
    <x v="1175"/>
    <x v="4"/>
    <s v="rock"/>
    <x v="1628"/>
    <d v="1987-10-14T11:52:33"/>
  </r>
  <r>
    <n v="1629"/>
    <s v="Off The Turnpike | A Loud New Way to Release Loud New Music"/>
    <s v="Help Off The Turnpike release new music, and set fire to everything!"/>
    <n v="6000"/>
    <n v="6220"/>
    <x v="0"/>
    <s v="US"/>
    <s v="USD"/>
    <n v="1392929333"/>
    <n v="1389041333"/>
    <b v="0"/>
    <n v="82"/>
    <b v="1"/>
    <s v="music/rock"/>
    <n v="1.0366666666666666"/>
    <x v="1176"/>
    <x v="4"/>
    <s v="rock"/>
    <x v="1629"/>
    <d v="1987-08-28T17:55:3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x v="1177"/>
    <x v="4"/>
    <s v="rock"/>
    <x v="1630"/>
    <d v="1986-11-13T12:23:36"/>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x v="1178"/>
    <x v="4"/>
    <s v="rock"/>
    <x v="1631"/>
    <d v="1987-02-11T08:15:04"/>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x v="1179"/>
    <x v="4"/>
    <s v="rock"/>
    <x v="1632"/>
    <d v="1986-09-10T12:52:22"/>
  </r>
  <r>
    <n v="1633"/>
    <s v="ELIZABETH REX"/>
    <s v="We are a four piece rock band that has played shows in and around NYC including Mercury Lounge.  Two of our members are now in LA."/>
    <n v="10000"/>
    <n v="10000"/>
    <x v="0"/>
    <s v="US"/>
    <s v="USD"/>
    <n v="1326690000"/>
    <n v="1324329156"/>
    <b v="0"/>
    <n v="58"/>
    <b v="1"/>
    <s v="music/rock"/>
    <n v="1"/>
    <x v="1180"/>
    <x v="4"/>
    <s v="rock"/>
    <x v="1633"/>
    <d v="1986-10-26T02:00:00"/>
  </r>
  <r>
    <n v="1634"/>
    <s v="RUBEDO: Debut Full Length Album"/>
    <s v="Recording Debut  Album w/ Producer Ikey Owens from Free Moral Agents/ The Mars Volta"/>
    <n v="2000"/>
    <n v="2010"/>
    <x v="0"/>
    <s v="US"/>
    <s v="USD"/>
    <n v="1306994340"/>
    <n v="1303706001"/>
    <b v="0"/>
    <n v="32"/>
    <b v="1"/>
    <s v="music/rock"/>
    <n v="1.0049999999999999"/>
    <x v="1181"/>
    <x v="4"/>
    <s v="rock"/>
    <x v="1634"/>
    <d v="1986-07-26T21:35:3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x v="1182"/>
    <x v="4"/>
    <s v="rock"/>
    <x v="1635"/>
    <d v="1988-08-11T13:08:2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x v="1183"/>
    <x v="4"/>
    <s v="rock"/>
    <x v="1636"/>
    <d v="1986-07-30T20:48: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x v="1184"/>
    <x v="4"/>
    <s v="rock"/>
    <x v="1637"/>
    <d v="1985-12-31T23:51:36"/>
  </r>
  <r>
    <n v="1638"/>
    <s v="Avenues EP 2013"/>
    <s v="Avenues will be going in to the studio to record a new EP with Matt Allison!"/>
    <n v="1000"/>
    <n v="1050"/>
    <x v="0"/>
    <s v="US"/>
    <s v="USD"/>
    <n v="1362086700"/>
    <n v="1358180968"/>
    <b v="0"/>
    <n v="27"/>
    <b v="1"/>
    <s v="music/rock"/>
    <n v="1.05"/>
    <x v="1185"/>
    <x v="4"/>
    <s v="rock"/>
    <x v="1638"/>
    <d v="1987-04-07T22:58: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x v="1186"/>
    <x v="4"/>
    <s v="rock"/>
    <x v="1639"/>
    <d v="1986-11-14T01:27:46"/>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x v="1187"/>
    <x v="4"/>
    <s v="rock"/>
    <x v="1640"/>
    <d v="1986-03-27T15:11:36"/>
  </r>
  <r>
    <n v="1641"/>
    <s v="Tanya Dartson- Run for Your Life music video"/>
    <s v="Music Video For Upbeat and Inspiring Song - Run For Your Life"/>
    <n v="2500"/>
    <n v="2535"/>
    <x v="0"/>
    <s v="US"/>
    <s v="USD"/>
    <n v="1418998744"/>
    <n v="1416406744"/>
    <b v="0"/>
    <n v="26"/>
    <b v="1"/>
    <s v="music/pop"/>
    <n v="1.014"/>
    <x v="1188"/>
    <x v="4"/>
    <s v="pop"/>
    <x v="1641"/>
    <d v="1987-12-27T10:31:38"/>
  </r>
  <r>
    <n v="1642"/>
    <s v="Pop Garden Radio Presents: Season 2 CD"/>
    <s v="Pop Garden Radio Presents: The Rock on the Road Tour Season 2 CD. 23 great Pop tracks from independent Pop artists."/>
    <n v="1200"/>
    <n v="1200"/>
    <x v="0"/>
    <s v="US"/>
    <s v="USD"/>
    <n v="1308011727"/>
    <n v="1306283727"/>
    <b v="0"/>
    <n v="28"/>
    <b v="1"/>
    <s v="music/pop"/>
    <n v="1"/>
    <x v="317"/>
    <x v="4"/>
    <s v="pop"/>
    <x v="1642"/>
    <d v="1986-07-31T14:38:11"/>
  </r>
  <r>
    <n v="1643"/>
    <s v="This Is All Now's Brand New Album!!"/>
    <s v="This Is All Now is putting out a brand new record, and we need YOUR help to do it!"/>
    <n v="5000"/>
    <n v="6235"/>
    <x v="0"/>
    <s v="US"/>
    <s v="USD"/>
    <n v="1348516012"/>
    <n v="1345924012"/>
    <b v="0"/>
    <n v="37"/>
    <b v="1"/>
    <s v="music/pop"/>
    <n v="1.2470000000000001"/>
    <x v="1189"/>
    <x v="4"/>
    <s v="pop"/>
    <x v="1643"/>
    <d v="1987-02-04T03:06:45"/>
  </r>
  <r>
    <n v="1644"/>
    <s v="Kevin Wood - Out Among The Wolves"/>
    <s v="Be a part of helping Singer/Songwriter Kevin Wood bring his 3rd Album &quot;Out Among The Wolves&quot; from the studio to you!"/>
    <n v="10000"/>
    <n v="10950"/>
    <x v="0"/>
    <s v="US"/>
    <s v="USD"/>
    <n v="1353551160"/>
    <n v="1348363560"/>
    <b v="0"/>
    <n v="128"/>
    <b v="1"/>
    <s v="music/pop"/>
    <n v="1.095"/>
    <x v="1190"/>
    <x v="4"/>
    <s v="pop"/>
    <x v="1644"/>
    <d v="1987-02-27T10:34:2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x v="1191"/>
    <x v="4"/>
    <s v="pop"/>
    <x v="1645"/>
    <d v="1987-06-27T15:31:36"/>
  </r>
  <r>
    <n v="1646"/>
    <s v="MADAM Album"/>
    <s v="Album 3 funds.We have 13 amazing songs ready to go . a fantastic engineer to mix them, James Aparicio(Depeche Mode/Liars.We need you xx"/>
    <n v="2000"/>
    <n v="2204"/>
    <x v="0"/>
    <s v="GB"/>
    <s v="GBP"/>
    <n v="1408039860"/>
    <n v="1405248503"/>
    <b v="0"/>
    <n v="83"/>
    <b v="1"/>
    <s v="music/pop"/>
    <n v="1.1020000000000001"/>
    <x v="1192"/>
    <x v="4"/>
    <s v="pop"/>
    <x v="1646"/>
    <d v="1987-11-06T16:52:2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x v="1193"/>
    <x v="4"/>
    <s v="pop"/>
    <x v="1647"/>
    <d v="1986-12-23T03:55:51"/>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x v="1194"/>
    <x v="4"/>
    <s v="pop"/>
    <x v="1648"/>
    <d v="1986-06-27T11:09:53"/>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x v="1195"/>
    <x v="4"/>
    <s v="pop"/>
    <x v="1649"/>
    <d v="1987-10-04T11:22:22"/>
  </r>
  <r>
    <n v="1650"/>
    <s v="The Psalm Praise Project, Vol. 2"/>
    <s v="Help me record a CD that uses pop styling to give a fresh sound to ancient wisdom from scripture!"/>
    <n v="2000"/>
    <n v="2831"/>
    <x v="0"/>
    <s v="US"/>
    <s v="USD"/>
    <n v="1381314437"/>
    <n v="1378722437"/>
    <b v="0"/>
    <n v="32"/>
    <b v="1"/>
    <s v="music/pop"/>
    <n v="1.4155"/>
    <x v="1196"/>
    <x v="4"/>
    <s v="pop"/>
    <x v="1650"/>
    <d v="1987-07-05T23:22:55"/>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x v="1197"/>
    <x v="4"/>
    <s v="pop"/>
    <x v="1651"/>
    <d v="1986-07-12T02:47:3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x v="1198"/>
    <x v="4"/>
    <s v="pop"/>
    <x v="1652"/>
    <d v="1987-07-24T09:55:57"/>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x v="1199"/>
    <x v="4"/>
    <s v="pop"/>
    <x v="1653"/>
    <d v="1986-07-11T12:48:38"/>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x v="1200"/>
    <x v="4"/>
    <s v="pop"/>
    <x v="1654"/>
    <d v="1986-12-02T13:21:04"/>
  </r>
  <r>
    <n v="1655"/>
    <s v="Meg Porter Debut EP!"/>
    <s v="Berklee College of Music student, Meg Porter needs YOUR help to fund her very first EP!"/>
    <n v="1500"/>
    <n v="2143"/>
    <x v="0"/>
    <s v="US"/>
    <s v="USD"/>
    <n v="1333648820"/>
    <n v="1331060420"/>
    <b v="0"/>
    <n v="48"/>
    <b v="1"/>
    <s v="music/pop"/>
    <n v="1.4286666666666668"/>
    <x v="1201"/>
    <x v="4"/>
    <s v="pop"/>
    <x v="1655"/>
    <d v="1986-11-27T07:12:08"/>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x v="1202"/>
    <x v="4"/>
    <s v="pop"/>
    <x v="1656"/>
    <d v="1987-03-08T04:07:0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x v="1203"/>
    <x v="4"/>
    <s v="pop"/>
    <x v="1657"/>
    <d v="1986-12-16T21:54:2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x v="1204"/>
    <x v="4"/>
    <s v="pop"/>
    <x v="1658"/>
    <d v="1987-03-10T00:56: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x v="1205"/>
    <x v="4"/>
    <s v="pop"/>
    <x v="1659"/>
    <d v="1987-08-02T14:24:00"/>
  </r>
  <r>
    <n v="1660"/>
    <s v="Risotto fragole e champagne"/>
    <s v="Vogliamo realizzare un risotto fragole e champagne e condividerlo con i nostri fan. Faremo il risotto durante un concerto casalingo."/>
    <n v="80"/>
    <n v="1003"/>
    <x v="0"/>
    <s v="IT"/>
    <s v="EUR"/>
    <n v="1462053540"/>
    <n v="1459355950"/>
    <b v="0"/>
    <n v="36"/>
    <b v="1"/>
    <s v="music/pop"/>
    <n v="12.5375"/>
    <x v="1206"/>
    <x v="4"/>
    <s v="pop"/>
    <x v="1660"/>
    <d v="1988-07-13T18:23:36"/>
  </r>
  <r>
    <n v="1661"/>
    <s v="Kyana"/>
    <s v="I am excited to present my debut pop project Kyana!_x000a_Piano and vocal sounds embedded in sophisticated, bold arrangements &amp; brisk beats"/>
    <n v="7900"/>
    <n v="8098"/>
    <x v="0"/>
    <s v="AT"/>
    <s v="EUR"/>
    <n v="1453064400"/>
    <n v="1449359831"/>
    <b v="0"/>
    <n v="101"/>
    <b v="1"/>
    <s v="music/pop"/>
    <n v="1.0250632911392406"/>
    <x v="1207"/>
    <x v="4"/>
    <s v="pop"/>
    <x v="1661"/>
    <d v="1988-06-02T03:36: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x v="1208"/>
    <x v="4"/>
    <s v="pop"/>
    <x v="1662"/>
    <d v="1986-10-19T16:42:14"/>
  </r>
  <r>
    <n v="1663"/>
    <s v="ghost -- a music video"/>
    <s v="music is as important to the eyes as it is to the ears. help bring ghost to life in front of your eyes."/>
    <n v="1000"/>
    <n v="1080"/>
    <x v="0"/>
    <s v="US"/>
    <s v="USD"/>
    <n v="1422750707"/>
    <n v="1420158707"/>
    <b v="0"/>
    <n v="32"/>
    <b v="1"/>
    <s v="music/pop"/>
    <n v="1.08"/>
    <x v="1209"/>
    <x v="4"/>
    <s v="pop"/>
    <x v="1663"/>
    <d v="1988-01-13T19:24:43"/>
  </r>
  <r>
    <n v="1664"/>
    <s v="Grace Sings Grace"/>
    <s v="Korean-American Soprano Grace's Debut Album - coming up in June 2012. Come and be part of this exciting project!"/>
    <n v="2500"/>
    <n v="3060.22"/>
    <x v="0"/>
    <s v="US"/>
    <s v="USD"/>
    <n v="1331870340"/>
    <n v="1328033818"/>
    <b v="0"/>
    <n v="89"/>
    <b v="1"/>
    <s v="music/pop"/>
    <n v="1.2240879999999998"/>
    <x v="1210"/>
    <x v="4"/>
    <s v="pop"/>
    <x v="1664"/>
    <d v="1986-11-19T01:35:36"/>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x v="1211"/>
    <x v="4"/>
    <s v="pop"/>
    <x v="1665"/>
    <d v="1986-06-16T20:24:00"/>
  </r>
  <r>
    <n v="1666"/>
    <s v="Venus On Fire + Extraordinary Producer = Legendary New EP"/>
    <s v="Play a KEY role in Venus On Fire's success - Working with a World Class Producer to make a memorable EP."/>
    <n v="2500"/>
    <n v="4022"/>
    <x v="0"/>
    <s v="US"/>
    <s v="USD"/>
    <n v="1364447073"/>
    <n v="1361858673"/>
    <b v="0"/>
    <n v="98"/>
    <b v="1"/>
    <s v="music/pop"/>
    <n v="1.6088"/>
    <x v="1212"/>
    <x v="4"/>
    <s v="pop"/>
    <x v="1666"/>
    <d v="1987-04-18T21:13:49"/>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x v="1213"/>
    <x v="4"/>
    <s v="pop"/>
    <x v="1667"/>
    <d v="1987-09-05T02:47:3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x v="1214"/>
    <x v="4"/>
    <s v="pop"/>
    <x v="1668"/>
    <d v="1986-10-06T11:26:16"/>
  </r>
  <r>
    <n v="1669"/>
    <s v="Summer Gill 'Stormy Weather' EP"/>
    <s v="Hi guys! I'll be recording a 6-7 song EP this summer and I need your help to make it happen! _x000a_Any support is appreciated!"/>
    <n v="2000"/>
    <n v="2795"/>
    <x v="0"/>
    <s v="US"/>
    <s v="USD"/>
    <n v="1464729276"/>
    <n v="1459545276"/>
    <b v="0"/>
    <n v="52"/>
    <b v="1"/>
    <s v="music/pop"/>
    <n v="1.3975"/>
    <x v="404"/>
    <x v="4"/>
    <s v="pop"/>
    <x v="1669"/>
    <d v="1988-07-26T03:41:5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x v="1215"/>
    <x v="4"/>
    <s v="pop"/>
    <x v="1670"/>
    <d v="1986-03-16T01:36:00"/>
  </r>
  <r>
    <n v="1671"/>
    <s v="Luke O'Brien's Kickstarter"/>
    <s v="I am seeking funding in order to help take my music from a hobby to a career."/>
    <n v="2000"/>
    <n v="2013.47"/>
    <x v="0"/>
    <s v="US"/>
    <s v="USD"/>
    <n v="1470056614"/>
    <n v="1467464614"/>
    <b v="0"/>
    <n v="77"/>
    <b v="1"/>
    <s v="music/pop"/>
    <n v="1.0067349999999999"/>
    <x v="1216"/>
    <x v="4"/>
    <s v="pop"/>
    <x v="1671"/>
    <d v="1988-08-19T19:37:26"/>
  </r>
  <r>
    <n v="1672"/>
    <s v="High Altotude Debut Album"/>
    <s v="Sweet, sweet harmonies from Portland Oregon's premiere high school women's a cappella group."/>
    <n v="1700"/>
    <n v="1920"/>
    <x v="0"/>
    <s v="US"/>
    <s v="USD"/>
    <n v="1338824730"/>
    <n v="1336232730"/>
    <b v="0"/>
    <n v="49"/>
    <b v="1"/>
    <s v="music/pop"/>
    <n v="1.1294117647058823"/>
    <x v="1217"/>
    <x v="4"/>
    <s v="pop"/>
    <x v="1672"/>
    <d v="1986-12-21T06:18:1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x v="1218"/>
    <x v="4"/>
    <s v="pop"/>
    <x v="1673"/>
    <d v="1988-01-27T08:25:57"/>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x v="1219"/>
    <x v="4"/>
    <s v="pop"/>
    <x v="1674"/>
    <d v="1988-08-26T12:23:36"/>
  </r>
  <r>
    <n v="1675"/>
    <s v="The Great Party's Debut Album!"/>
    <s v="The Great Party is releasing their debut album. Here's your chance to be a part of it!"/>
    <n v="1000"/>
    <n v="1374.16"/>
    <x v="0"/>
    <s v="US"/>
    <s v="USD"/>
    <n v="1318802580"/>
    <n v="1316194540"/>
    <b v="0"/>
    <n v="34"/>
    <b v="1"/>
    <s v="music/pop"/>
    <n v="1.37416"/>
    <x v="1220"/>
    <x v="4"/>
    <s v="pop"/>
    <x v="1675"/>
    <d v="1986-09-19T13:37:12"/>
  </r>
  <r>
    <n v="1676"/>
    <s v="Bridge 19 CD Release Tour"/>
    <s v="Help fund Bridge 19's tour in support of their first duo record, to be released in May 2012."/>
    <n v="3000"/>
    <n v="3460"/>
    <x v="0"/>
    <s v="US"/>
    <s v="USD"/>
    <n v="1334980740"/>
    <n v="1330968347"/>
    <b v="0"/>
    <n v="42"/>
    <b v="1"/>
    <s v="music/pop"/>
    <n v="1.1533333333333333"/>
    <x v="1221"/>
    <x v="4"/>
    <s v="pop"/>
    <x v="1676"/>
    <d v="1986-12-03T11:11:3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x v="1222"/>
    <x v="4"/>
    <s v="pop"/>
    <x v="1677"/>
    <d v="1988-07-07T21:35:3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x v="1223"/>
    <x v="4"/>
    <s v="pop"/>
    <x v="1678"/>
    <d v="1987-08-23T03:24:2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x v="372"/>
    <x v="4"/>
    <s v="pop"/>
    <x v="1679"/>
    <d v="1986-08-15T19:51:38"/>
  </r>
  <r>
    <n v="1680"/>
    <s v="Kick Out a Record"/>
    <s v="Working Musician dilemma #164: how the taxman put Kick the Record 2.0 on hold"/>
    <n v="1000"/>
    <n v="1175"/>
    <x v="0"/>
    <s v="US"/>
    <s v="USD"/>
    <n v="1405188667"/>
    <n v="1402596667"/>
    <b v="0"/>
    <n v="25"/>
    <b v="1"/>
    <s v="music/pop"/>
    <n v="1.175"/>
    <x v="1224"/>
    <x v="4"/>
    <s v="pop"/>
    <x v="1680"/>
    <d v="1987-10-24T12:04:2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x v="1225"/>
    <x v="4"/>
    <s v="faith"/>
    <x v="1681"/>
    <d v="1988-11-23T15:12:00"/>
  </r>
  <r>
    <n v="1682"/>
    <s v="Looking Up &amp; Holding On CD Project - Christian songwriter"/>
    <s v="Christian singer-wongerwriter searching for funding to record CD of original Christian music."/>
    <n v="6000"/>
    <n v="0"/>
    <x v="3"/>
    <s v="US"/>
    <s v="USD"/>
    <n v="1492142860"/>
    <n v="1486962460"/>
    <b v="0"/>
    <n v="0"/>
    <b v="0"/>
    <s v="music/faith"/>
    <n v="0"/>
    <x v="121"/>
    <x v="4"/>
    <s v="faith"/>
    <x v="1682"/>
    <d v="1988-11-30T01:39:04"/>
  </r>
  <r>
    <n v="1683"/>
    <s v="Manman doudou tÃ©moignage d'une mÃ¨re Album"/>
    <s v="Rendre tÃ©moignage de ce que Dieu fait chaque jour pour moi et venir en  aide  aux autres, c'est  mon but."/>
    <n v="3500"/>
    <n v="760"/>
    <x v="3"/>
    <s v="FR"/>
    <s v="EUR"/>
    <n v="1491590738"/>
    <n v="1489517138"/>
    <b v="0"/>
    <n v="10"/>
    <b v="0"/>
    <s v="music/faith"/>
    <n v="0.21714285714285714"/>
    <x v="1226"/>
    <x v="4"/>
    <s v="faith"/>
    <x v="1683"/>
    <d v="1988-11-27T12:18:15"/>
  </r>
  <r>
    <n v="1684"/>
    <s v="Goodness &amp; Mercy EP - Marty Mikles"/>
    <s v="New Music from Marty Mikles!  A new EP all about God's Goodness &amp; Mercy."/>
    <n v="8000"/>
    <n v="8730"/>
    <x v="3"/>
    <s v="US"/>
    <s v="USD"/>
    <n v="1489775641"/>
    <n v="1487360041"/>
    <b v="0"/>
    <n v="101"/>
    <b v="0"/>
    <s v="music/faith"/>
    <n v="1.0912500000000001"/>
    <x v="1227"/>
    <x v="4"/>
    <s v="faith"/>
    <x v="1684"/>
    <d v="1988-11-19T02:37:36"/>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x v="1228"/>
    <x v="4"/>
    <s v="faith"/>
    <x v="1685"/>
    <d v="1988-11-21T16:24:0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x v="666"/>
    <x v="4"/>
    <s v="faith"/>
    <x v="1686"/>
    <d v="1988-12-05T12:30:0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x v="1229"/>
    <x v="4"/>
    <s v="faith"/>
    <x v="1687"/>
    <d v="1988-11-28T17:42:00"/>
  </r>
  <r>
    <n v="1688"/>
    <s v="Christofer Scott: Dive In EP"/>
    <s v="Professionally recording a worship and contemporary Christian music album that connects to people and connects their heart to God."/>
    <n v="4000"/>
    <n v="1772"/>
    <x v="3"/>
    <s v="US"/>
    <s v="USD"/>
    <n v="1491738594"/>
    <n v="1489150194"/>
    <b v="0"/>
    <n v="7"/>
    <b v="0"/>
    <s v="music/faith"/>
    <n v="0.443"/>
    <x v="1230"/>
    <x v="4"/>
    <s v="faith"/>
    <x v="1688"/>
    <d v="1988-11-28T04:43:58"/>
  </r>
  <r>
    <n v="1689"/>
    <s v="Fly Away"/>
    <s v="Praising the Living God in the second half of life."/>
    <n v="2400"/>
    <n v="2400"/>
    <x v="3"/>
    <s v="US"/>
    <s v="USD"/>
    <n v="1489700230"/>
    <n v="1487111830"/>
    <b v="0"/>
    <n v="14"/>
    <b v="0"/>
    <s v="music/faith"/>
    <n v="1"/>
    <x v="1231"/>
    <x v="4"/>
    <s v="faith"/>
    <x v="1689"/>
    <d v="1988-11-18T18:14:52"/>
  </r>
  <r>
    <n v="1690"/>
    <s v="NewKings Album &quot;Rise Up&quot;"/>
    <s v="Our newest project! We are hard at it trying to bring music that uplifts the spirit, and tells a story of life-changing love."/>
    <n v="2500"/>
    <n v="635"/>
    <x v="3"/>
    <s v="US"/>
    <s v="USD"/>
    <n v="1491470442"/>
    <n v="1488882042"/>
    <b v="0"/>
    <n v="11"/>
    <b v="0"/>
    <s v="music/faith"/>
    <n v="0.254"/>
    <x v="1232"/>
    <x v="4"/>
    <s v="faith"/>
    <x v="1690"/>
    <d v="1988-11-26T22:56:1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x v="1233"/>
    <x v="4"/>
    <s v="faith"/>
    <x v="1691"/>
    <d v="1988-11-25T14:48:00"/>
  </r>
  <r>
    <n v="1692"/>
    <s v="Get Your Hopes Up"/>
    <s v="After 3 years.....It's time for some new music! Album #2 is in motion and I can't wait to share it with all of you!"/>
    <n v="5000"/>
    <n v="2390"/>
    <x v="3"/>
    <s v="US"/>
    <s v="USD"/>
    <n v="1490572740"/>
    <n v="1487734667"/>
    <b v="0"/>
    <n v="15"/>
    <b v="0"/>
    <s v="music/faith"/>
    <n v="0.47799999999999998"/>
    <x v="1234"/>
    <x v="4"/>
    <s v="faith"/>
    <x v="1692"/>
    <d v="1988-11-22T19:11:36"/>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x v="436"/>
    <x v="4"/>
    <s v="faith"/>
    <x v="1693"/>
    <d v="1988-11-28T08: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x v="144"/>
    <x v="4"/>
    <s v="faith"/>
    <x v="1694"/>
    <d v="1988-11-22T21:02:2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x v="1235"/>
    <x v="4"/>
    <s v="faith"/>
    <x v="1695"/>
    <d v="1988-11-28T1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x v="121"/>
    <x v="4"/>
    <s v="faith"/>
    <x v="1696"/>
    <d v="1988-11-24T19:28:04"/>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x v="1236"/>
    <x v="4"/>
    <s v="faith"/>
    <x v="1697"/>
    <d v="1988-11-28T09:30:59"/>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x v="121"/>
    <x v="4"/>
    <s v="faith"/>
    <x v="1698"/>
    <d v="1988-11-22T11:01:12"/>
  </r>
  <r>
    <n v="1699"/>
    <s v="THE WORSHIP ALBUM!"/>
    <s v="Friends! Will you help me create a new worship album??! I want this album to give God the worship he deserves and draw people to Him."/>
    <n v="5105"/>
    <n v="216"/>
    <x v="3"/>
    <s v="US"/>
    <s v="USD"/>
    <n v="1491943445"/>
    <n v="1489351445"/>
    <b v="0"/>
    <n v="4"/>
    <b v="0"/>
    <s v="music/faith"/>
    <n v="4.2311459353574929E-2"/>
    <x v="1237"/>
    <x v="4"/>
    <s v="faith"/>
    <x v="1699"/>
    <d v="1988-11-29T03:29:3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x v="1238"/>
    <x v="4"/>
    <s v="faith"/>
    <x v="1700"/>
    <d v="1988-11-24T20:48: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x v="144"/>
    <x v="4"/>
    <s v="faith"/>
    <x v="1701"/>
    <d v="1988-01-07T06:22:42"/>
  </r>
  <r>
    <n v="1702"/>
    <s v="lyndale lewis and new vision prosper cd release"/>
    <s v="I can do all things through christ jesus"/>
    <n v="16500"/>
    <n v="1"/>
    <x v="2"/>
    <s v="US"/>
    <s v="USD"/>
    <n v="1427745150"/>
    <n v="1425156750"/>
    <b v="0"/>
    <n v="1"/>
    <b v="0"/>
    <s v="music/faith"/>
    <n v="6.0606060606060605E-5"/>
    <x v="120"/>
    <x v="4"/>
    <s v="faith"/>
    <x v="1702"/>
    <d v="1988-02-05T22:21:00"/>
  </r>
  <r>
    <n v="1703"/>
    <s v="Joy Full Noise!"/>
    <s v="I would love for you to be a part of helping me raise money for music and video production to launch my first Worship album!"/>
    <n v="5000"/>
    <n v="51"/>
    <x v="2"/>
    <s v="US"/>
    <s v="USD"/>
    <n v="1441003537"/>
    <n v="1435819537"/>
    <b v="0"/>
    <n v="2"/>
    <b v="0"/>
    <s v="music/faith"/>
    <n v="1.0200000000000001E-2"/>
    <x v="157"/>
    <x v="4"/>
    <s v="faith"/>
    <x v="1703"/>
    <d v="1988-04-07T07:30:15"/>
  </r>
  <r>
    <n v="1704"/>
    <s v="Jericho Down Worship Album"/>
    <s v="We want to record an album of popular praise &amp; worship songs with our own influence and style."/>
    <n v="2000"/>
    <n v="1302"/>
    <x v="2"/>
    <s v="US"/>
    <s v="USD"/>
    <n v="1424056873"/>
    <n v="1421464873"/>
    <b v="0"/>
    <n v="11"/>
    <b v="0"/>
    <s v="music/faith"/>
    <n v="0.65100000000000002"/>
    <x v="1239"/>
    <x v="4"/>
    <s v="faith"/>
    <x v="1704"/>
    <d v="1988-01-19T20:32:29"/>
  </r>
  <r>
    <n v="1705"/>
    <s v="Piano Prayer Album - Russ James"/>
    <s v="An instrumental album that ranges from hymns to contemporary music. All the music is recorded by myself."/>
    <n v="2000"/>
    <n v="0"/>
    <x v="2"/>
    <s v="US"/>
    <s v="USD"/>
    <n v="1441814400"/>
    <n v="1440807846"/>
    <b v="0"/>
    <n v="0"/>
    <b v="0"/>
    <s v="music/faith"/>
    <n v="0"/>
    <x v="121"/>
    <x v="4"/>
    <s v="faith"/>
    <x v="1705"/>
    <d v="1988-04-11T01:36:00"/>
  </r>
  <r>
    <n v="1706"/>
    <s v="Gemeinde in Bremen"/>
    <s v="Unsere &quot;Aufgabe&quot; ist es, fÃ¼r Christen da zu sein die keiner Gemeinde angehÃ¶ren. Zudem spielt Lobpreis eine Zentrale Rolle."/>
    <n v="5500"/>
    <n v="0"/>
    <x v="2"/>
    <s v="DE"/>
    <s v="EUR"/>
    <n v="1440314472"/>
    <n v="1435130472"/>
    <b v="0"/>
    <n v="0"/>
    <b v="0"/>
    <s v="music/faith"/>
    <n v="0"/>
    <x v="121"/>
    <x v="4"/>
    <s v="faith"/>
    <x v="1706"/>
    <d v="1988-04-04T02:56:29"/>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x v="1240"/>
    <x v="4"/>
    <s v="faith"/>
    <x v="1707"/>
    <d v="1988-06-30T11:19:18"/>
  </r>
  <r>
    <n v="1708"/>
    <s v="Praise: It's what we do"/>
    <s v="A debut album for the New Gate Church's praise team; making a cd filled with original songs from a team of misfits with 1 goal in mind"/>
    <n v="7000"/>
    <n v="0"/>
    <x v="2"/>
    <s v="US"/>
    <s v="USD"/>
    <n v="1462135706"/>
    <n v="1458679706"/>
    <b v="0"/>
    <n v="0"/>
    <b v="0"/>
    <s v="music/faith"/>
    <n v="0"/>
    <x v="121"/>
    <x v="4"/>
    <s v="faith"/>
    <x v="1708"/>
    <d v="1988-07-14T03:31:22"/>
  </r>
  <r>
    <n v="1709"/>
    <s v="Psalms"/>
    <s v="A project to set psalms to music. The psalms are taken from the English Standard Version (ESV) of the Bible."/>
    <n v="1750"/>
    <n v="85"/>
    <x v="2"/>
    <s v="US"/>
    <s v="USD"/>
    <n v="1409513940"/>
    <n v="1405949514"/>
    <b v="0"/>
    <n v="4"/>
    <b v="0"/>
    <s v="music/faith"/>
    <n v="4.8571428571428571E-2"/>
    <x v="1241"/>
    <x v="4"/>
    <s v="faith"/>
    <x v="1709"/>
    <d v="1987-11-13T12:39:36"/>
  </r>
  <r>
    <n v="1710"/>
    <s v="Producing a live album of our upcoming Europe tour"/>
    <s v="We want to create a gospel live album which has never been produced before."/>
    <n v="5000"/>
    <n v="34"/>
    <x v="2"/>
    <s v="DE"/>
    <s v="EUR"/>
    <n v="1453122000"/>
    <n v="1449151888"/>
    <b v="0"/>
    <n v="1"/>
    <b v="0"/>
    <s v="music/faith"/>
    <n v="6.7999999999999996E-3"/>
    <x v="447"/>
    <x v="4"/>
    <s v="faith"/>
    <x v="1710"/>
    <d v="1988-06-02T10: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x v="1242"/>
    <x v="4"/>
    <s v="faith"/>
    <x v="1711"/>
    <d v="1987-11-13T20:36:14"/>
  </r>
  <r>
    <n v="1712"/>
    <s v="Midwest Cowboy Ministries"/>
    <s v="Recording/equipment for MCM - a team of musicians who will help your local musicians to hold your own Cowboy Church with Gospel Music"/>
    <n v="5000"/>
    <n v="0"/>
    <x v="2"/>
    <s v="US"/>
    <s v="USD"/>
    <n v="1435701353"/>
    <n v="1430517353"/>
    <b v="0"/>
    <n v="0"/>
    <b v="0"/>
    <s v="music/faith"/>
    <n v="0"/>
    <x v="121"/>
    <x v="4"/>
    <s v="faith"/>
    <x v="1712"/>
    <d v="1988-03-13T18:22:2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x v="73"/>
    <x v="4"/>
    <s v="faith"/>
    <x v="1713"/>
    <d v="1987-11-27T12:29:25"/>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x v="1243"/>
    <x v="4"/>
    <s v="faith"/>
    <x v="1714"/>
    <d v="1988-02-18T18:25:04"/>
  </r>
  <r>
    <n v="1715"/>
    <s v="The Heart of a P.K."/>
    <s v="Kimberly Stokes the daughter of Elder Baby Stokes Jr, of Bibleway C.O.G.I.C, is currently working on a EP. She is sharing her heart"/>
    <n v="5000"/>
    <n v="11"/>
    <x v="2"/>
    <s v="US"/>
    <s v="USD"/>
    <n v="1427772120"/>
    <n v="1425186785"/>
    <b v="0"/>
    <n v="2"/>
    <b v="0"/>
    <s v="music/faith"/>
    <n v="2.2000000000000001E-3"/>
    <x v="148"/>
    <x v="4"/>
    <s v="faith"/>
    <x v="1715"/>
    <d v="1988-02-06T01:20:48"/>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x v="73"/>
    <x v="4"/>
    <s v="faith"/>
    <x v="1716"/>
    <d v="1988-10-10T20:20:40"/>
  </r>
  <r>
    <n v="1717"/>
    <s v="Shift Records A New EP!"/>
    <s v="Our first record created to reach, inspire, and ultimately express the love of Jesus to our generation."/>
    <n v="3265"/>
    <n v="1395"/>
    <x v="2"/>
    <s v="US"/>
    <s v="USD"/>
    <n v="1461211200"/>
    <n v="1459467238"/>
    <b v="0"/>
    <n v="41"/>
    <b v="0"/>
    <s v="music/faith"/>
    <n v="0.42725880551301687"/>
    <x v="1244"/>
    <x v="4"/>
    <s v="faith"/>
    <x v="1717"/>
    <d v="1988-07-09T20:48:00"/>
  </r>
  <r>
    <n v="1718"/>
    <s v="The Prodigal Son"/>
    <s v="A melody for the galaxy."/>
    <n v="35000"/>
    <n v="75"/>
    <x v="2"/>
    <s v="US"/>
    <s v="USD"/>
    <n v="1463201940"/>
    <n v="1459435149"/>
    <b v="0"/>
    <n v="2"/>
    <b v="0"/>
    <s v="music/faith"/>
    <n v="2.142857142857143E-3"/>
    <x v="839"/>
    <x v="4"/>
    <s v="faith"/>
    <x v="1718"/>
    <d v="1988-07-19T01:59:36"/>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x v="123"/>
    <x v="4"/>
    <s v="faith"/>
    <x v="1719"/>
    <d v="1987-11-20T05:07:56"/>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x v="1245"/>
    <x v="4"/>
    <s v="faith"/>
    <x v="1720"/>
    <d v="1987-12-11T12:43:08"/>
  </r>
  <r>
    <n v="1721"/>
    <s v="&quot;HEAVEN'S CALLING&quot;"/>
    <s v="Heavens calling is an album for people all over the world in need of a healing for the soul, positive mindset and total prosperity"/>
    <n v="5000"/>
    <n v="0"/>
    <x v="2"/>
    <s v="US"/>
    <s v="USD"/>
    <n v="1449831863"/>
    <n v="1447239863"/>
    <b v="0"/>
    <n v="0"/>
    <b v="0"/>
    <s v="music/faith"/>
    <n v="0"/>
    <x v="121"/>
    <x v="4"/>
    <s v="faith"/>
    <x v="1721"/>
    <d v="1988-05-18T04:25:45"/>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x v="120"/>
    <x v="4"/>
    <s v="faith"/>
    <x v="1722"/>
    <d v="1988-07-02T14:28: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x v="1246"/>
    <x v="4"/>
    <s v="faith"/>
    <x v="1723"/>
    <d v="1988-03-13T21:36: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x v="440"/>
    <x v="4"/>
    <s v="faith"/>
    <x v="1724"/>
    <d v="1987-12-07T13:45:05"/>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x v="1247"/>
    <x v="4"/>
    <s v="faith"/>
    <x v="1725"/>
    <d v="1987-11-10T18:53:40"/>
  </r>
  <r>
    <n v="1726"/>
    <s v="&quot;Every Day&quot; CD by Amanda Joy Hall"/>
    <s v="Amanda Joy Hall's sophomore album, &quot;Every Day&quot;. Release expected July 2014"/>
    <n v="6500"/>
    <n v="2196"/>
    <x v="2"/>
    <s v="US"/>
    <s v="USD"/>
    <n v="1403906664"/>
    <n v="1401401064"/>
    <b v="0"/>
    <n v="16"/>
    <b v="0"/>
    <s v="music/faith"/>
    <n v="0.33784615384615385"/>
    <x v="1248"/>
    <x v="4"/>
    <s v="faith"/>
    <x v="1726"/>
    <d v="1987-10-18T13:37:4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x v="120"/>
    <x v="4"/>
    <s v="faith"/>
    <x v="1727"/>
    <d v="1988-02-08T04:24:00"/>
  </r>
  <r>
    <n v="1728"/>
    <s v="With His Presence"/>
    <s v="Be in God's presence through instrumental covers of hymns. Help me build a home studio to freely distribute this album."/>
    <n v="1250"/>
    <n v="855"/>
    <x v="2"/>
    <s v="US"/>
    <s v="USD"/>
    <n v="1445439674"/>
    <n v="1442847674"/>
    <b v="0"/>
    <n v="7"/>
    <b v="0"/>
    <s v="music/faith"/>
    <n v="0.68400000000000005"/>
    <x v="1249"/>
    <x v="4"/>
    <s v="faith"/>
    <x v="1728"/>
    <d v="1988-04-27T20:24:3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x v="121"/>
    <x v="4"/>
    <s v="faith"/>
    <x v="1729"/>
    <d v="1988-07-29T19:42:0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x v="121"/>
    <x v="4"/>
    <s v="faith"/>
    <x v="1730"/>
    <d v="1988-04-29T05:38:33"/>
  </r>
  <r>
    <n v="1731"/>
    <s v="Sam Cox Band First Christian Tour"/>
    <s v="We are a Christin Worship band looking to midwest tour. God Bless!"/>
    <n v="1000"/>
    <n v="0"/>
    <x v="2"/>
    <s v="US"/>
    <s v="USD"/>
    <n v="1434034800"/>
    <n v="1432849552"/>
    <b v="0"/>
    <n v="0"/>
    <b v="0"/>
    <s v="music/faith"/>
    <n v="0"/>
    <x v="121"/>
    <x v="4"/>
    <s v="faith"/>
    <x v="1731"/>
    <d v="1988-03-06T01:12: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x v="121"/>
    <x v="4"/>
    <s v="faith"/>
    <x v="1732"/>
    <d v="1988-06-01T11:36:00"/>
  </r>
  <r>
    <n v="1733"/>
    <s v="What Faith Is EP/Album"/>
    <s v="I am trying to share the music I am blessed to have written. https://www.johncox4.com or https://reverbnation.com/johncox4"/>
    <n v="10000"/>
    <n v="0"/>
    <x v="2"/>
    <s v="US"/>
    <s v="USD"/>
    <n v="1473802200"/>
    <n v="1472746374"/>
    <b v="0"/>
    <n v="0"/>
    <b v="0"/>
    <s v="music/faith"/>
    <n v="0"/>
    <x v="121"/>
    <x v="4"/>
    <s v="faith"/>
    <x v="1733"/>
    <d v="1988-09-06T03:48: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x v="120"/>
    <x v="4"/>
    <s v="faith"/>
    <x v="1734"/>
    <d v="1988-02-21T05:09:02"/>
  </r>
  <r>
    <n v="1735"/>
    <s v="Leo's RainSong Artist program"/>
    <s v="RainSong is letting my buy a discounted guitar. I will use this to offer my talents to the ministry programs I'm a part of."/>
    <n v="1000"/>
    <n v="110"/>
    <x v="2"/>
    <s v="US"/>
    <s v="USD"/>
    <n v="1470598345"/>
    <n v="1468006345"/>
    <b v="0"/>
    <n v="2"/>
    <b v="0"/>
    <s v="music/faith"/>
    <n v="0.11"/>
    <x v="698"/>
    <x v="4"/>
    <s v="faith"/>
    <x v="1735"/>
    <d v="1988-08-22T07:48:58"/>
  </r>
  <r>
    <n v="1736"/>
    <s v="In His Presence"/>
    <s v="A unique meditative album reflecting on the life of Christ, inviting Him into your presence"/>
    <n v="3000"/>
    <n v="22"/>
    <x v="2"/>
    <s v="US"/>
    <s v="USD"/>
    <n v="1447018833"/>
    <n v="1444423233"/>
    <b v="0"/>
    <n v="1"/>
    <b v="0"/>
    <s v="music/faith"/>
    <n v="7.3333333333333332E-3"/>
    <x v="1250"/>
    <x v="4"/>
    <s v="faith"/>
    <x v="1736"/>
    <d v="1988-05-05T03:52:13"/>
  </r>
  <r>
    <n v="1737"/>
    <s v="Healing"/>
    <s v="An instrumental project in which all songs are incorporated around the healing power of our God. Used for times of prayer &amp; devotion"/>
    <n v="4000"/>
    <n v="850"/>
    <x v="2"/>
    <s v="US"/>
    <s v="USD"/>
    <n v="1437432392"/>
    <n v="1434840392"/>
    <b v="0"/>
    <n v="15"/>
    <b v="0"/>
    <s v="music/faith"/>
    <n v="0.21249999999999999"/>
    <x v="98"/>
    <x v="4"/>
    <s v="faith"/>
    <x v="1737"/>
    <d v="1988-03-21T18:42:37"/>
  </r>
  <r>
    <n v="1738"/>
    <s v="The Flashing Lights"/>
    <s v="Music that inspires and gives hope for overcoming and change. And it is good music."/>
    <n v="5000"/>
    <n v="20"/>
    <x v="2"/>
    <s v="US"/>
    <s v="USD"/>
    <n v="1412283542"/>
    <n v="1409691542"/>
    <b v="0"/>
    <n v="1"/>
    <b v="0"/>
    <s v="music/faith"/>
    <n v="4.0000000000000001E-3"/>
    <x v="135"/>
    <x v="4"/>
    <s v="faith"/>
    <x v="1738"/>
    <d v="1987-11-26T08:23: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x v="120"/>
    <x v="4"/>
    <s v="faith"/>
    <x v="1739"/>
    <d v="1988-07-15T07:59:33"/>
  </r>
  <r>
    <n v="1740"/>
    <s v="Recording Studio Time"/>
    <s v="I recently recorded a new single. With your help I can return to the studio. Would you like to be part of my next worship project?"/>
    <n v="3000"/>
    <n v="0"/>
    <x v="2"/>
    <s v="US"/>
    <s v="USD"/>
    <n v="1437075422"/>
    <n v="1434483422"/>
    <b v="0"/>
    <n v="0"/>
    <b v="0"/>
    <s v="music/faith"/>
    <n v="0"/>
    <x v="121"/>
    <x v="4"/>
    <s v="faith"/>
    <x v="1740"/>
    <d v="1988-03-20T03:02:49"/>
  </r>
  <r>
    <n v="1741"/>
    <s v="Caught off Guard"/>
    <s v="A photo journal documenting my experiences and travels across New Zealand"/>
    <n v="1200"/>
    <n v="1330"/>
    <x v="0"/>
    <s v="GB"/>
    <s v="GBP"/>
    <n v="1433948671"/>
    <n v="1430060671"/>
    <b v="0"/>
    <n v="52"/>
    <b v="1"/>
    <s v="photography/photobooks"/>
    <n v="1.1083333333333334"/>
    <x v="1251"/>
    <x v="8"/>
    <s v="photobooks"/>
    <x v="1741"/>
    <d v="1988-03-05T15:37:48"/>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x v="1252"/>
    <x v="8"/>
    <s v="photobooks"/>
    <x v="1742"/>
    <d v="1988-10-22T13:12: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x v="1253"/>
    <x v="8"/>
    <s v="photobooks"/>
    <x v="1743"/>
    <d v="1988-08-30T01:35:36"/>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x v="1254"/>
    <x v="8"/>
    <s v="photobooks"/>
    <x v="1744"/>
    <d v="1988-01-28T00:36:3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x v="1255"/>
    <x v="8"/>
    <s v="photobooks"/>
    <x v="1745"/>
    <d v="1988-10-15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x v="1256"/>
    <x v="8"/>
    <s v="photobooks"/>
    <x v="1746"/>
    <d v="1988-10-04T15:12: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x v="1257"/>
    <x v="8"/>
    <s v="photobooks"/>
    <x v="1747"/>
    <d v="1988-05-07T01:12:00"/>
  </r>
  <r>
    <n v="1748"/>
    <s v="So It Is: Vancouver"/>
    <s v="Telling the story of the city through remarkable people who live in Vancouver today."/>
    <n v="50000"/>
    <n v="64974"/>
    <x v="0"/>
    <s v="CA"/>
    <s v="CAD"/>
    <n v="1441234143"/>
    <n v="1438642143"/>
    <b v="0"/>
    <n v="181"/>
    <b v="1"/>
    <s v="photography/photobooks"/>
    <n v="1.29948"/>
    <x v="1258"/>
    <x v="8"/>
    <s v="photobooks"/>
    <x v="1748"/>
    <d v="1988-04-08T09:07:3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x v="1259"/>
    <x v="8"/>
    <s v="photobooks"/>
    <x v="1749"/>
    <d v="1988-11-12T17:12: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x v="1260"/>
    <x v="8"/>
    <s v="photobooks"/>
    <x v="1750"/>
    <d v="1988-07-09T08:02:02"/>
  </r>
  <r>
    <n v="1751"/>
    <s v="Daily Bread: Stories from Rural Greece"/>
    <s v="Photographs and stories culled from 10 years of road trips through rural Greece"/>
    <n v="10000"/>
    <n v="10290"/>
    <x v="0"/>
    <s v="US"/>
    <s v="USD"/>
    <n v="1426787123"/>
    <n v="1424198723"/>
    <b v="0"/>
    <n v="61"/>
    <b v="1"/>
    <s v="photography/photobooks"/>
    <n v="1.0289999999999999"/>
    <x v="1261"/>
    <x v="8"/>
    <s v="photobooks"/>
    <x v="1751"/>
    <d v="1988-02-01T11:54:09"/>
  </r>
  <r>
    <n v="1752"/>
    <s v="Adfectus Book"/>
    <s v="A little book of calm, in picture form, that will soothe the soul and un-furrow the brow."/>
    <n v="1200"/>
    <n v="3122"/>
    <x v="0"/>
    <s v="GB"/>
    <s v="GBP"/>
    <n v="1476425082"/>
    <n v="1473833082"/>
    <b v="0"/>
    <n v="90"/>
    <b v="1"/>
    <s v="photography/photobooks"/>
    <n v="2.6016666666666666"/>
    <x v="1262"/>
    <x v="8"/>
    <s v="photobooks"/>
    <x v="1752"/>
    <d v="1988-09-18T07:13:53"/>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x v="1263"/>
    <x v="8"/>
    <s v="photobooks"/>
    <x v="1753"/>
    <d v="1988-06-27T16:23:47"/>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x v="1264"/>
    <x v="8"/>
    <s v="photobooks"/>
    <x v="1754"/>
    <d v="1988-02-07T12:49:01"/>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x v="507"/>
    <x v="8"/>
    <s v="photobooks"/>
    <x v="1755"/>
    <d v="1988-04-21T12:22:2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x v="1265"/>
    <x v="8"/>
    <s v="photobooks"/>
    <x v="1756"/>
    <d v="1988-08-30T20:48:28"/>
  </r>
  <r>
    <n v="1757"/>
    <s v="The Resurgence of Femininity Photo Thesis"/>
    <s v="I want to create a self published photo art book on the topic of the resurgence of femininity."/>
    <n v="5000"/>
    <n v="5800"/>
    <x v="0"/>
    <s v="US"/>
    <s v="USD"/>
    <n v="1485631740"/>
    <n v="1483041083"/>
    <b v="0"/>
    <n v="14"/>
    <b v="1"/>
    <s v="photography/photobooks"/>
    <n v="1.1599999999999999"/>
    <x v="1266"/>
    <x v="8"/>
    <s v="photobooks"/>
    <x v="1757"/>
    <d v="1988-10-30T22:11:3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x v="1267"/>
    <x v="8"/>
    <s v="photobooks"/>
    <x v="1758"/>
    <d v="1988-08-12T18:46:37"/>
  </r>
  <r>
    <n v="1759"/>
    <s v="Death Valley"/>
    <s v="Death Valley will be the first photo book of Andi State"/>
    <n v="5000"/>
    <n v="5330"/>
    <x v="0"/>
    <s v="US"/>
    <s v="USD"/>
    <n v="1427309629"/>
    <n v="1425585229"/>
    <b v="0"/>
    <n v="49"/>
    <b v="1"/>
    <s v="photography/photobooks"/>
    <n v="1.0660000000000001"/>
    <x v="1268"/>
    <x v="8"/>
    <s v="photobooks"/>
    <x v="1759"/>
    <d v="1988-02-03T21:57:32"/>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x v="1269"/>
    <x v="8"/>
    <s v="photobooks"/>
    <x v="1760"/>
    <d v="1988-06-17T16:03:25"/>
  </r>
  <r>
    <n v="1761"/>
    <s v="I Wanted To See Boobs"/>
    <s v="A hardcover photobook telling the naked truth of a young photographers journey."/>
    <n v="100"/>
    <n v="155"/>
    <x v="0"/>
    <s v="GB"/>
    <s v="GBP"/>
    <n v="1442065060"/>
    <n v="1437745060"/>
    <b v="0"/>
    <n v="3"/>
    <b v="1"/>
    <s v="photography/photobooks"/>
    <n v="1.55"/>
    <x v="1270"/>
    <x v="8"/>
    <s v="photobooks"/>
    <x v="1761"/>
    <d v="1988-04-12T05:27:04"/>
  </r>
  <r>
    <n v="1762"/>
    <s v="&quot;The Naked Pixel&quot; Ali Pakele"/>
    <s v="Project rewards $25 gets you 190+ digital images"/>
    <n v="100"/>
    <n v="885"/>
    <x v="0"/>
    <s v="US"/>
    <s v="USD"/>
    <n v="1457739245"/>
    <n v="1455147245"/>
    <b v="0"/>
    <n v="25"/>
    <b v="1"/>
    <s v="photography/photobooks"/>
    <n v="8.85"/>
    <x v="1271"/>
    <x v="8"/>
    <s v="photobooks"/>
    <x v="1762"/>
    <d v="1988-06-23T19:01:38"/>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x v="1272"/>
    <x v="8"/>
    <s v="photobooks"/>
    <x v="1763"/>
    <d v="1988-09-22T03:32:16"/>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x v="1273"/>
    <x v="8"/>
    <s v="photobooks"/>
    <x v="1764"/>
    <d v="1987-11-02T04:39:52"/>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x v="1274"/>
    <x v="8"/>
    <s v="photobooks"/>
    <x v="1765"/>
    <d v="1987-11-06T09:24:45"/>
  </r>
  <r>
    <n v="1766"/>
    <s v="Photographic book on Melbourne's music scene"/>
    <s v="I want to create a beautiful book which documents the Melbourne music scene."/>
    <n v="1500"/>
    <n v="0"/>
    <x v="2"/>
    <s v="AU"/>
    <s v="AUD"/>
    <n v="1408999088"/>
    <n v="1407184688"/>
    <b v="1"/>
    <n v="0"/>
    <b v="0"/>
    <s v="photography/photobooks"/>
    <n v="0"/>
    <x v="121"/>
    <x v="8"/>
    <s v="photobooks"/>
    <x v="1766"/>
    <d v="1987-11-11T03:27:15"/>
  </r>
  <r>
    <n v="1767"/>
    <s v="OR-GÃ“L-HO -A search for meaning during the World Cup"/>
    <s v="A photographic search for the true meaning of pride for ones country during the World Cup"/>
    <n v="5000"/>
    <n v="2286"/>
    <x v="2"/>
    <s v="US"/>
    <s v="USD"/>
    <n v="1407080884"/>
    <n v="1404488884"/>
    <b v="1"/>
    <n v="39"/>
    <b v="0"/>
    <s v="photography/photobooks"/>
    <n v="0.4572"/>
    <x v="1275"/>
    <x v="8"/>
    <s v="photobooks"/>
    <x v="1767"/>
    <d v="1987-11-02T06:19:1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x v="1276"/>
    <x v="8"/>
    <s v="photobooks"/>
    <x v="1768"/>
    <d v="1987-11-24T05:22:58"/>
  </r>
  <r>
    <n v="1769"/>
    <s v="Navajo Textile Project"/>
    <s v="To create a publication, and exhibition documenting the collection of Jamie Ross, longtime collector of Navajo Textiles"/>
    <n v="40000"/>
    <n v="1081"/>
    <x v="2"/>
    <s v="US"/>
    <s v="USD"/>
    <n v="1421177959"/>
    <n v="1418585959"/>
    <b v="1"/>
    <n v="22"/>
    <b v="0"/>
    <s v="photography/photobooks"/>
    <n v="2.7025E-2"/>
    <x v="1277"/>
    <x v="8"/>
    <s v="photobooks"/>
    <x v="1769"/>
    <d v="1988-01-06T12:39:44"/>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x v="456"/>
    <x v="8"/>
    <s v="photobooks"/>
    <x v="1770"/>
    <d v="1987-12-01T02:41:1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x v="1278"/>
    <x v="8"/>
    <s v="photobooks"/>
    <x v="1771"/>
    <d v="1987-12-04T19:00:16"/>
  </r>
  <r>
    <n v="1772"/>
    <s v="White Mountain"/>
    <s v="A photobook and a short documentary film telling the story of Holocaust in Northwestern Lithuania"/>
    <n v="5500"/>
    <n v="858"/>
    <x v="2"/>
    <s v="GB"/>
    <s v="GBP"/>
    <n v="1404666836"/>
    <n v="1399482836"/>
    <b v="1"/>
    <n v="19"/>
    <b v="0"/>
    <s v="photography/photobooks"/>
    <n v="0.156"/>
    <x v="1279"/>
    <x v="8"/>
    <s v="photobooks"/>
    <x v="1772"/>
    <d v="1987-10-22T02:05:34"/>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x v="1280"/>
    <x v="8"/>
    <s v="photobooks"/>
    <x v="1773"/>
    <d v="1988-01-08T21:41:59"/>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x v="1281"/>
    <x v="8"/>
    <s v="photobooks"/>
    <x v="1774"/>
    <d v="1987-12-19T10:47:36"/>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x v="1282"/>
    <x v="8"/>
    <s v="photobooks"/>
    <x v="1775"/>
    <d v="1987-12-05T04:34:2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x v="33"/>
    <x v="8"/>
    <s v="photobooks"/>
    <x v="1776"/>
    <d v="1987-12-07T04:23:0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x v="1283"/>
    <x v="8"/>
    <s v="photobooks"/>
    <x v="1777"/>
    <d v="1988-01-21T13:01:4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x v="1284"/>
    <x v="8"/>
    <s v="photobooks"/>
    <x v="1778"/>
    <d v="1988-02-04T17:29:1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x v="1285"/>
    <x v="8"/>
    <s v="photobooks"/>
    <x v="1779"/>
    <d v="1988-09-01T16:14:32"/>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x v="1286"/>
    <x v="8"/>
    <s v="photobooks"/>
    <x v="1780"/>
    <d v="1988-08-07T20:10:04"/>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x v="1287"/>
    <x v="8"/>
    <s v="photobooks"/>
    <x v="1781"/>
    <d v="1988-09-06T20:19:38"/>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x v="1288"/>
    <x v="8"/>
    <s v="photobooks"/>
    <x v="1782"/>
    <d v="1988-06-16T00:43:16"/>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x v="1289"/>
    <x v="8"/>
    <s v="photobooks"/>
    <x v="1783"/>
    <d v="1988-02-26T18:43:11"/>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x v="1290"/>
    <x v="8"/>
    <s v="photobooks"/>
    <x v="1784"/>
    <d v="1988-01-13T10:58: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x v="1291"/>
    <x v="8"/>
    <s v="photobooks"/>
    <x v="1785"/>
    <d v="1987-12-01T14:24: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x v="1292"/>
    <x v="8"/>
    <s v="photobooks"/>
    <x v="1786"/>
    <d v="1987-12-25T19:41:11"/>
  </r>
  <r>
    <n v="1787"/>
    <s v="Alpamayo to Yerupaja"/>
    <s v="Raising awareness to the effects of global warming through photographs of the high mountains of Peru."/>
    <n v="10000"/>
    <n v="1533"/>
    <x v="2"/>
    <s v="US"/>
    <s v="USD"/>
    <n v="1428158637"/>
    <n v="1425570237"/>
    <b v="1"/>
    <n v="24"/>
    <b v="0"/>
    <s v="photography/photobooks"/>
    <n v="0.15329999999999999"/>
    <x v="1293"/>
    <x v="8"/>
    <s v="photobooks"/>
    <x v="1787"/>
    <d v="1988-02-07T20:17:35"/>
  </r>
  <r>
    <n v="1788"/>
    <s v="Beyond the Pale"/>
    <s v="A photo book celebrating Goths, exploring their lives and giving an insight into what Goth is for them."/>
    <n v="5500"/>
    <n v="76"/>
    <x v="2"/>
    <s v="GB"/>
    <s v="GBP"/>
    <n v="1414795542"/>
    <n v="1412203542"/>
    <b v="1"/>
    <n v="4"/>
    <b v="0"/>
    <s v="photography/photobooks"/>
    <n v="1.3818181818181818E-2"/>
    <x v="1090"/>
    <x v="8"/>
    <s v="photobooks"/>
    <x v="1788"/>
    <d v="1987-12-07T23:30:1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x v="119"/>
    <x v="8"/>
    <s v="photobooks"/>
    <x v="1789"/>
    <d v="1988-01-05T21:36:01"/>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x v="1294"/>
    <x v="8"/>
    <s v="photobooks"/>
    <x v="1790"/>
    <d v="1988-01-15T16:04:31"/>
  </r>
  <r>
    <n v="1791"/>
    <s v="disCover: Napoli"/>
    <s v="For the love of street photography and the beauty of traditional cultures in southern Italy."/>
    <n v="3000"/>
    <n v="107"/>
    <x v="2"/>
    <s v="GB"/>
    <s v="GBP"/>
    <n v="1422553565"/>
    <n v="1417369565"/>
    <b v="1"/>
    <n v="4"/>
    <b v="0"/>
    <s v="photography/photobooks"/>
    <n v="3.5666666666666666E-2"/>
    <x v="1295"/>
    <x v="8"/>
    <s v="photobooks"/>
    <x v="1791"/>
    <d v="1988-01-12T21:30:26"/>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x v="1296"/>
    <x v="8"/>
    <s v="photobooks"/>
    <x v="1792"/>
    <d v="1988-03-29T21:59:36"/>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x v="135"/>
    <x v="8"/>
    <s v="photobooks"/>
    <x v="1793"/>
    <d v="1987-12-18T18:33:36"/>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x v="1297"/>
    <x v="8"/>
    <s v="photobooks"/>
    <x v="1794"/>
    <d v="1988-01-18T00:29:29"/>
  </r>
  <r>
    <n v="1795"/>
    <s v="THE AFGHANS - A Photo Book"/>
    <s v="A photography book documenting the impact of the ISAF mission on the Afghan people of Mazar-e Sharif."/>
    <n v="28000"/>
    <n v="10846"/>
    <x v="2"/>
    <s v="DE"/>
    <s v="EUR"/>
    <n v="1476460800"/>
    <n v="1473922541"/>
    <b v="1"/>
    <n v="81"/>
    <b v="0"/>
    <s v="photography/photobooks"/>
    <n v="0.38735714285714284"/>
    <x v="1298"/>
    <x v="8"/>
    <s v="photobooks"/>
    <x v="1795"/>
    <d v="1988-09-18T11:12: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x v="1299"/>
    <x v="8"/>
    <s v="photobooks"/>
    <x v="1796"/>
    <d v="1988-08-16T13:49:0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x v="1300"/>
    <x v="8"/>
    <s v="photobooks"/>
    <x v="1797"/>
    <d v="1988-10-13T05:27:5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x v="1301"/>
    <x v="8"/>
    <s v="photobooks"/>
    <x v="1798"/>
    <d v="1988-06-09T03:08:13"/>
  </r>
  <r>
    <n v="1799"/>
    <s v="The UnDiscovered Image"/>
    <s v="The UnDiscovered Image, a monthly publication dedicated to photographers."/>
    <n v="4000"/>
    <n v="69.83"/>
    <x v="2"/>
    <s v="GB"/>
    <s v="GBP"/>
    <n v="1415740408"/>
    <n v="1414008808"/>
    <b v="1"/>
    <n v="6"/>
    <b v="0"/>
    <s v="photography/photobooks"/>
    <n v="1.7457500000000001E-2"/>
    <x v="1302"/>
    <x v="8"/>
    <s v="photobooks"/>
    <x v="1799"/>
    <d v="1987-12-12T08:29:2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x v="1303"/>
    <x v="8"/>
    <s v="photobooks"/>
    <x v="1800"/>
    <d v="1988-09-16T20:13:0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x v="1304"/>
    <x v="8"/>
    <s v="photobooks"/>
    <x v="1801"/>
    <d v="1988-05-19T19:16:00"/>
  </r>
  <r>
    <n v="1802"/>
    <s v="Out Of The Dark"/>
    <s v="Inner Darkness turned into a photobook. Personal work i shot during my recovery...in Berlin."/>
    <n v="3500"/>
    <n v="1697"/>
    <x v="2"/>
    <s v="DE"/>
    <s v="EUR"/>
    <n v="1435442340"/>
    <n v="1433416830"/>
    <b v="1"/>
    <n v="18"/>
    <b v="0"/>
    <s v="photography/photobooks"/>
    <n v="0.48485714285714288"/>
    <x v="1305"/>
    <x v="8"/>
    <s v="photobooks"/>
    <x v="1802"/>
    <d v="1988-03-12T13:35:36"/>
  </r>
  <r>
    <n v="1803"/>
    <s v="On the Verge, the book."/>
    <s v="Photographs capture fleeting experiences, where childhood is our past and adulthood is our future. In between. On the verge."/>
    <n v="17500"/>
    <n v="5390"/>
    <x v="2"/>
    <s v="US"/>
    <s v="USD"/>
    <n v="1423878182"/>
    <n v="1421199782"/>
    <b v="1"/>
    <n v="75"/>
    <b v="0"/>
    <s v="photography/photobooks"/>
    <n v="0.308"/>
    <x v="1306"/>
    <x v="8"/>
    <s v="photobooks"/>
    <x v="1803"/>
    <d v="1988-01-19T00:41:1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x v="1307"/>
    <x v="8"/>
    <s v="photobooks"/>
    <x v="1804"/>
    <d v="1988-05-07T11:42:42"/>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x v="1308"/>
    <x v="8"/>
    <s v="photobooks"/>
    <x v="1805"/>
    <d v="1988-04-20T07:12:00"/>
  </r>
  <r>
    <n v="1806"/>
    <s v="American Presidents Naked"/>
    <s v="Join me in publishing an amazing and unprecedented book with full frontal photopraphs of 8 American Presidents Naked"/>
    <n v="20000"/>
    <n v="591"/>
    <x v="2"/>
    <s v="GB"/>
    <s v="GBP"/>
    <n v="1412090349"/>
    <n v="1409066349"/>
    <b v="1"/>
    <n v="8"/>
    <b v="0"/>
    <s v="photography/photobooks"/>
    <n v="2.955E-2"/>
    <x v="1309"/>
    <x v="8"/>
    <s v="photobooks"/>
    <x v="1806"/>
    <d v="1987-11-25T10:55:40"/>
  </r>
  <r>
    <n v="1807"/>
    <s v="Anywhere but Here"/>
    <s v="I want to explore alternative cultures and lifestyles in America."/>
    <n v="5000"/>
    <n v="553"/>
    <x v="2"/>
    <s v="US"/>
    <s v="USD"/>
    <n v="1411868313"/>
    <n v="1409276313"/>
    <b v="1"/>
    <n v="8"/>
    <b v="0"/>
    <s v="photography/photobooks"/>
    <n v="0.1106"/>
    <x v="1310"/>
    <x v="8"/>
    <s v="photobooks"/>
    <x v="1807"/>
    <d v="1987-11-24T10:15:25"/>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x v="1311"/>
    <x v="8"/>
    <s v="photobooks"/>
    <x v="1808"/>
    <d v="1988-11-05T11:20:12"/>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x v="1312"/>
    <x v="8"/>
    <s v="photobooks"/>
    <x v="1809"/>
    <d v="1988-01-25T08:42:56"/>
  </r>
  <r>
    <n v="1810"/>
    <s v="Film Speed"/>
    <s v="Film Speed is a series of Zines focusing on architecture shot completely on 35 and 120mm film."/>
    <n v="450"/>
    <n v="15"/>
    <x v="2"/>
    <s v="US"/>
    <s v="USD"/>
    <n v="1408657826"/>
    <n v="1407621026"/>
    <b v="0"/>
    <n v="2"/>
    <b v="0"/>
    <s v="photography/photobooks"/>
    <n v="3.3333333333333333E-2"/>
    <x v="507"/>
    <x v="8"/>
    <s v="photobooks"/>
    <x v="1810"/>
    <d v="1987-11-09T13:32:10"/>
  </r>
  <r>
    <n v="1811"/>
    <s v="The Year of Sunsets"/>
    <s v="A collection of 365 color photographs of sunsets in 2014, beautifully presented in a hardcover book."/>
    <n v="54000"/>
    <n v="40"/>
    <x v="2"/>
    <s v="US"/>
    <s v="USD"/>
    <n v="1414123200"/>
    <n v="1408962270"/>
    <b v="0"/>
    <n v="26"/>
    <b v="0"/>
    <s v="photography/photobooks"/>
    <n v="7.407407407407407E-4"/>
    <x v="1313"/>
    <x v="8"/>
    <s v="photobooks"/>
    <x v="1811"/>
    <d v="1987-12-04T20:48: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x v="1314"/>
    <x v="8"/>
    <s v="photobooks"/>
    <x v="1812"/>
    <d v="1988-08-08T03:03:34"/>
  </r>
  <r>
    <n v="1813"/>
    <s v="Libya : The Lost Days"/>
    <s v="This project aims to document, Libyan photographic history; through both print and artisan mediums ."/>
    <n v="8750"/>
    <n v="0"/>
    <x v="2"/>
    <s v="GB"/>
    <s v="GBP"/>
    <n v="1407532812"/>
    <n v="1404940812"/>
    <b v="0"/>
    <n v="0"/>
    <b v="0"/>
    <s v="photography/photobooks"/>
    <n v="0"/>
    <x v="121"/>
    <x v="8"/>
    <s v="photobooks"/>
    <x v="1813"/>
    <d v="1987-11-04T08:32:05"/>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x v="1315"/>
    <x v="8"/>
    <s v="photobooks"/>
    <x v="1814"/>
    <d v="1988-01-24T17:24:54"/>
  </r>
  <r>
    <n v="1815"/>
    <s v="Texas to Florida"/>
    <s v="Photographic roadtrip from Dallas/Ft Worth, Texas to Florida's beaches. A summer photography roadtrip project to include 5 states."/>
    <n v="3000"/>
    <n v="0"/>
    <x v="2"/>
    <s v="US"/>
    <s v="USD"/>
    <n v="1435787137"/>
    <n v="1434577537"/>
    <b v="0"/>
    <n v="0"/>
    <b v="0"/>
    <s v="photography/photobooks"/>
    <n v="0"/>
    <x v="121"/>
    <x v="8"/>
    <s v="photobooks"/>
    <x v="1815"/>
    <d v="1988-03-14T03:54:15"/>
  </r>
  <r>
    <n v="1816"/>
    <s v="Moments of Passion"/>
    <s v="A unique Photographic Book Project about the Passionate Moments and Strong Emotions that lie within Karate"/>
    <n v="25000"/>
    <n v="509"/>
    <x v="2"/>
    <s v="CH"/>
    <s v="CHF"/>
    <n v="1469473200"/>
    <n v="1467061303"/>
    <b v="0"/>
    <n v="6"/>
    <b v="0"/>
    <s v="photography/photobooks"/>
    <n v="2.036E-2"/>
    <x v="1316"/>
    <x v="8"/>
    <s v="photobooks"/>
    <x v="1816"/>
    <d v="1988-08-17T02:48:00"/>
  </r>
  <r>
    <n v="1817"/>
    <s v="Through the Lens of Jerry Gustafson"/>
    <s v="Hundreds of breathtaking rodeo photographs collected in a beautiful coffee table book."/>
    <n v="18000"/>
    <n v="9419"/>
    <x v="2"/>
    <s v="US"/>
    <s v="USD"/>
    <n v="1485759540"/>
    <n v="1480607607"/>
    <b v="0"/>
    <n v="100"/>
    <b v="0"/>
    <s v="photography/photobooks"/>
    <n v="0.52327777777777773"/>
    <x v="1317"/>
    <x v="8"/>
    <s v="photobooks"/>
    <x v="1817"/>
    <d v="1988-10-31T12:23:36"/>
  </r>
  <r>
    <n v="1818"/>
    <s v="Give Me Your Goofy-ist"/>
    <s v="We are all different, this is a way to honor and celebrate the authenticity in being different."/>
    <n v="15000"/>
    <n v="0"/>
    <x v="2"/>
    <s v="US"/>
    <s v="USD"/>
    <n v="1428035850"/>
    <n v="1425447450"/>
    <b v="0"/>
    <n v="0"/>
    <b v="0"/>
    <s v="photography/photobooks"/>
    <n v="0"/>
    <x v="121"/>
    <x v="8"/>
    <s v="photobooks"/>
    <x v="1818"/>
    <d v="1988-02-07T06:39:0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x v="1318"/>
    <x v="8"/>
    <s v="photobooks"/>
    <x v="1819"/>
    <d v="1987-10-31T16:49: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x v="1319"/>
    <x v="8"/>
    <s v="photobooks"/>
    <x v="1820"/>
    <d v="1988-02-06T10:00:36"/>
  </r>
  <r>
    <n v="1821"/>
    <s v="Glass Cloud on the road!"/>
    <s v="Glass Cloud tour dates are already beginning to pile up. They are turning to YOU to help get them from town to town."/>
    <n v="2500"/>
    <n v="3372.25"/>
    <x v="0"/>
    <s v="US"/>
    <s v="USD"/>
    <n v="1330760367"/>
    <n v="1326872367"/>
    <b v="0"/>
    <n v="57"/>
    <b v="1"/>
    <s v="music/rock"/>
    <n v="1.3489"/>
    <x v="1320"/>
    <x v="4"/>
    <s v="rock"/>
    <x v="1821"/>
    <d v="1986-11-13T22:15:47"/>
  </r>
  <r>
    <n v="1822"/>
    <s v="Wood Butcher's new music video- I Don't Wanna Party"/>
    <s v="Wood Butcher needs your help to make this happen. Buy a CD, support local music!"/>
    <n v="300"/>
    <n v="300"/>
    <x v="0"/>
    <s v="CA"/>
    <s v="CAD"/>
    <n v="1391194860"/>
    <n v="1388084862"/>
    <b v="0"/>
    <n v="11"/>
    <b v="1"/>
    <s v="music/rock"/>
    <n v="1"/>
    <x v="50"/>
    <x v="4"/>
    <s v="rock"/>
    <x v="1822"/>
    <d v="1987-08-20T17:12:2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x v="1321"/>
    <x v="4"/>
    <s v="rock"/>
    <x v="1823"/>
    <d v="1987-02-16T01:46:30"/>
  </r>
  <r>
    <n v="1824"/>
    <s v="Tin Man's Broken Wisdom Fund"/>
    <s v="cd fund raiser"/>
    <n v="3000"/>
    <n v="3002"/>
    <x v="0"/>
    <s v="US"/>
    <s v="USD"/>
    <n v="1389146880"/>
    <n v="1387403967"/>
    <b v="0"/>
    <n v="40"/>
    <b v="1"/>
    <s v="music/rock"/>
    <n v="1.0006666666666666"/>
    <x v="1322"/>
    <x v="4"/>
    <s v="rock"/>
    <x v="1824"/>
    <d v="1987-08-11T05:39:12"/>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x v="1323"/>
    <x v="4"/>
    <s v="rock"/>
    <x v="1825"/>
    <d v="1987-05-31T03:12:41"/>
  </r>
  <r>
    <n v="1826"/>
    <s v="BEAR GHOST! Professional Recording! Yay!"/>
    <s v="Hear your favorite Bear Ghost in eargasmic quality!"/>
    <n v="2000"/>
    <n v="2020"/>
    <x v="0"/>
    <s v="US"/>
    <s v="USD"/>
    <n v="1392675017"/>
    <n v="1390083017"/>
    <b v="0"/>
    <n v="38"/>
    <b v="1"/>
    <s v="music/rock"/>
    <n v="1.01"/>
    <x v="1324"/>
    <x v="4"/>
    <s v="rock"/>
    <x v="1826"/>
    <d v="1987-08-27T13:40:0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x v="1325"/>
    <x v="4"/>
    <s v="rock"/>
    <x v="1827"/>
    <d v="1986-06-20T12:43:4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x v="1326"/>
    <x v="4"/>
    <s v="rock"/>
    <x v="1828"/>
    <d v="1987-09-28T23:12: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x v="1327"/>
    <x v="4"/>
    <s v="rock"/>
    <x v="1829"/>
    <d v="1986-06-04T08:48: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x v="1328"/>
    <x v="4"/>
    <s v="rock"/>
    <x v="1830"/>
    <d v="1987-08-30T06:34:03"/>
  </r>
  <r>
    <n v="1831"/>
    <s v="Darling Waste Trailer Bail Out!"/>
    <s v="After a 2 year Odyssey, Darling Waste's trailer is still not home! We need $3,500 to get it through U.S. Customs!"/>
    <n v="1000"/>
    <n v="1030"/>
    <x v="0"/>
    <s v="US"/>
    <s v="USD"/>
    <n v="1336866863"/>
    <n v="1335570863"/>
    <b v="0"/>
    <n v="14"/>
    <b v="1"/>
    <s v="music/rock"/>
    <n v="1.03"/>
    <x v="1329"/>
    <x v="4"/>
    <s v="rock"/>
    <x v="1831"/>
    <d v="1986-12-12T04:45:45"/>
  </r>
  <r>
    <n v="1832"/>
    <s v="Black Swan Theories Debut CD"/>
    <s v="Hi! We're the music duo Black Swan Theories and our project is to manufacture our debut CD of 10 already-completed songs.  "/>
    <n v="350"/>
    <n v="500"/>
    <x v="0"/>
    <s v="US"/>
    <s v="USD"/>
    <n v="1299243427"/>
    <n v="1296651427"/>
    <b v="0"/>
    <n v="20"/>
    <b v="1"/>
    <s v="music/rock"/>
    <n v="1.4285714285714286"/>
    <x v="384"/>
    <x v="4"/>
    <s v="rock"/>
    <x v="1832"/>
    <d v="1986-06-21T00:22:51"/>
  </r>
  <r>
    <n v="1833"/>
    <s v="HAIRcyclopedia Vol. 2 - The Vault"/>
    <s v="I am writing the second volume in a series of hair band encyclopedias, however I lack the means to afford the costs of the photos."/>
    <n v="400"/>
    <n v="1050"/>
    <x v="0"/>
    <s v="US"/>
    <s v="USD"/>
    <n v="1362211140"/>
    <n v="1359421403"/>
    <b v="0"/>
    <n v="25"/>
    <b v="1"/>
    <s v="music/rock"/>
    <n v="2.625"/>
    <x v="840"/>
    <x v="4"/>
    <s v="rock"/>
    <x v="1833"/>
    <d v="1987-04-08T12:47:36"/>
  </r>
  <r>
    <n v="1834"/>
    <s v="TDJ - All Part of the Plan EP/Tour"/>
    <s v="Help us fund our first tour and promote our new EP!"/>
    <n v="10000"/>
    <n v="11805"/>
    <x v="0"/>
    <s v="US"/>
    <s v="USD"/>
    <n v="1422140895"/>
    <n v="1418684895"/>
    <b v="0"/>
    <n v="90"/>
    <b v="1"/>
    <s v="music/rock"/>
    <n v="1.1805000000000001"/>
    <x v="1330"/>
    <x v="4"/>
    <s v="rock"/>
    <x v="1834"/>
    <d v="1988-01-10T23:39:18"/>
  </r>
  <r>
    <n v="1835"/>
    <s v="DIRTY LITTLE REBEL EP"/>
    <s v="WE ARE A HARD ROCK/PUNK BAND SEEKING FUNDS TO RECORD A NEW EP. _x000a__x000a_https://www.reverbnation.com/dirtylittlerebel"/>
    <n v="500"/>
    <n v="520"/>
    <x v="0"/>
    <s v="GB"/>
    <s v="GBP"/>
    <n v="1459439471"/>
    <n v="1456851071"/>
    <b v="0"/>
    <n v="11"/>
    <b v="1"/>
    <s v="music/rock"/>
    <n v="1.04"/>
    <x v="1331"/>
    <x v="4"/>
    <s v="rock"/>
    <x v="1835"/>
    <d v="1988-07-01T15:56:28"/>
  </r>
  <r>
    <n v="1836"/>
    <s v="KICKSTART OUR &lt;+3"/>
    <s v="Help fund our 2013 Sound &amp; Lighting Touring rig!"/>
    <n v="5000"/>
    <n v="10017"/>
    <x v="0"/>
    <s v="US"/>
    <s v="USD"/>
    <n v="1361129129"/>
    <n v="1359660329"/>
    <b v="0"/>
    <n v="55"/>
    <b v="1"/>
    <s v="music/rock"/>
    <n v="2.0034000000000001"/>
    <x v="1332"/>
    <x v="4"/>
    <s v="rock"/>
    <x v="1836"/>
    <d v="1987-04-03T12:34:1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x v="1333"/>
    <x v="4"/>
    <s v="rock"/>
    <x v="1837"/>
    <d v="1986-11-19T19:15:34"/>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x v="1334"/>
    <x v="4"/>
    <s v="rock"/>
    <x v="1838"/>
    <d v="1986-09-13T06: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x v="1335"/>
    <x v="4"/>
    <s v="rock"/>
    <x v="1839"/>
    <d v="1988-09-13T06:55:53"/>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x v="1336"/>
    <x v="4"/>
    <s v="rock"/>
    <x v="1840"/>
    <d v="1987-05-04T21:11:36"/>
  </r>
  <r>
    <n v="1841"/>
    <s v="Hydra Effect Debut EP"/>
    <s v="Hard Rock with a Positive Message. Help us fund, release and promote our debut EP!"/>
    <n v="2000"/>
    <n v="2035"/>
    <x v="0"/>
    <s v="US"/>
    <s v="USD"/>
    <n v="1400561940"/>
    <n v="1397679445"/>
    <b v="0"/>
    <n v="40"/>
    <b v="1"/>
    <s v="music/rock"/>
    <n v="1.0175000000000001"/>
    <x v="1337"/>
    <x v="4"/>
    <s v="rock"/>
    <x v="1841"/>
    <d v="1987-10-03T01:59:3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x v="1338"/>
    <x v="4"/>
    <s v="rock"/>
    <x v="1842"/>
    <d v="1988-01-25T11:59:36"/>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x v="1339"/>
    <x v="4"/>
    <s v="rock"/>
    <x v="1843"/>
    <d v="1986-06-16T09:33:0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x v="1340"/>
    <x v="4"/>
    <s v="rock"/>
    <x v="1844"/>
    <d v="1986-07-30T10:48: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x v="1341"/>
    <x v="4"/>
    <s v="rock"/>
    <x v="1845"/>
    <d v="1988-08-01T16:22: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x v="1342"/>
    <x v="4"/>
    <s v="rock"/>
    <x v="1846"/>
    <d v="1987-03-08T20:38:3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x v="1343"/>
    <x v="4"/>
    <s v="rock"/>
    <x v="1847"/>
    <d v="1988-02-14T11:52:13"/>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x v="1344"/>
    <x v="4"/>
    <s v="rock"/>
    <x v="1848"/>
    <d v="1986-08-19T12:23:36"/>
  </r>
  <r>
    <n v="1849"/>
    <s v="Release the Skyline Album"/>
    <s v="Release the Skylines is a small, local Cleveland metal band looking to record an album."/>
    <n v="300"/>
    <n v="301"/>
    <x v="0"/>
    <s v="US"/>
    <s v="USD"/>
    <n v="1350505059"/>
    <n v="1347913059"/>
    <b v="0"/>
    <n v="8"/>
    <b v="1"/>
    <s v="music/rock"/>
    <n v="1.0033333333333334"/>
    <x v="1345"/>
    <x v="4"/>
    <s v="rock"/>
    <x v="1849"/>
    <d v="1987-02-13T08:07:04"/>
  </r>
  <r>
    <n v="1850"/>
    <s v="WILKES EP"/>
    <s v="WILKES is the solo venture of HighFlightSociety singer / Disciple bassist, Jason Wilkes. This project is to fund the debut 6 song EP."/>
    <n v="9000"/>
    <n v="9137"/>
    <x v="0"/>
    <s v="US"/>
    <s v="USD"/>
    <n v="1405033300"/>
    <n v="1402441300"/>
    <b v="0"/>
    <n v="179"/>
    <b v="1"/>
    <s v="music/rock"/>
    <n v="1.0152222222222222"/>
    <x v="1346"/>
    <x v="4"/>
    <s v="rock"/>
    <x v="1850"/>
    <d v="1987-10-23T18:48: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x v="1347"/>
    <x v="4"/>
    <s v="rock"/>
    <x v="1851"/>
    <d v="1987-10-30T14:48: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x v="1348"/>
    <x v="4"/>
    <s v="rock"/>
    <x v="1852"/>
    <d v="1988-02-16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x v="1349"/>
    <x v="4"/>
    <s v="rock"/>
    <x v="1853"/>
    <d v="1987-02-24T05:46:4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x v="1350"/>
    <x v="4"/>
    <s v="rock"/>
    <x v="1854"/>
    <d v="1987-05-11T14:36:15"/>
  </r>
  <r>
    <n v="1855"/>
    <s v="Motion Device Debut EP"/>
    <s v="11 year old Sara &amp; Motion Device want rock &amp; metal fans all over the world to unite and join the ROCK REVOLUTION!!!"/>
    <n v="8750"/>
    <n v="13480.16"/>
    <x v="0"/>
    <s v="CA"/>
    <s v="CAD"/>
    <n v="1389012940"/>
    <n v="1385124940"/>
    <b v="0"/>
    <n v="191"/>
    <b v="1"/>
    <s v="music/rock"/>
    <n v="1.5405897142857143"/>
    <x v="1351"/>
    <x v="4"/>
    <s v="rock"/>
    <x v="1855"/>
    <d v="1987-08-10T14:46:16"/>
  </r>
  <r>
    <n v="1856"/>
    <s v="Lazy Sunday"/>
    <s v="We are an independent band who needs your help for the production of our new album, so we can share our music with you lovely people :)"/>
    <n v="2000"/>
    <n v="2025"/>
    <x v="0"/>
    <s v="US"/>
    <s v="USD"/>
    <n v="1405715472"/>
    <n v="1403901072"/>
    <b v="0"/>
    <n v="38"/>
    <b v="1"/>
    <s v="music/rock"/>
    <n v="1.0125"/>
    <x v="1352"/>
    <x v="4"/>
    <s v="rock"/>
    <x v="1856"/>
    <d v="1987-10-26T22:36:29"/>
  </r>
  <r>
    <n v="1857"/>
    <s v="Holy Water Moses - A Hail Dale Project"/>
    <s v="We need to get back to Nashville to record our second record, a full LP this time.  It ain't cheap and we need your help!"/>
    <n v="3000"/>
    <n v="3000"/>
    <x v="0"/>
    <s v="US"/>
    <s v="USD"/>
    <n v="1410546413"/>
    <n v="1407954413"/>
    <b v="0"/>
    <n v="22"/>
    <b v="1"/>
    <s v="music/rock"/>
    <n v="1"/>
    <x v="1353"/>
    <x v="4"/>
    <s v="rock"/>
    <x v="1857"/>
    <d v="1987-11-18T07:22:45"/>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x v="1354"/>
    <x v="4"/>
    <s v="rock"/>
    <x v="1858"/>
    <d v="1986-10-13T16:43:28"/>
  </r>
  <r>
    <n v="1859"/>
    <s v="Queen Kwong Tour to London and Paris"/>
    <s v="Queen Kwong is going ON TOUR to London and Paris!"/>
    <n v="3000"/>
    <n v="3955"/>
    <x v="0"/>
    <s v="US"/>
    <s v="USD"/>
    <n v="1316716129"/>
    <n v="1314124129"/>
    <b v="0"/>
    <n v="56"/>
    <b v="1"/>
    <s v="music/rock"/>
    <n v="1.3183333333333334"/>
    <x v="1355"/>
    <x v="4"/>
    <s v="rock"/>
    <x v="1859"/>
    <d v="1986-09-09T21:47:32"/>
  </r>
  <r>
    <n v="1860"/>
    <s v="A Simple Complex's 2013 CD Release Party DVD"/>
    <s v="ASC had a one-of-a-kind CD release party in 2013, and we want to share it with the world - in DVD format!"/>
    <n v="750"/>
    <n v="1001"/>
    <x v="0"/>
    <s v="US"/>
    <s v="USD"/>
    <n v="1391706084"/>
    <n v="1389891684"/>
    <b v="0"/>
    <n v="19"/>
    <b v="1"/>
    <s v="music/rock"/>
    <n v="1.3346666666666667"/>
    <x v="1356"/>
    <x v="4"/>
    <s v="rock"/>
    <x v="1860"/>
    <d v="1987-08-23T02:00:3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x v="121"/>
    <x v="6"/>
    <s v="mobile games"/>
    <x v="1861"/>
    <d v="1988-01-11T12:28:56"/>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x v="1357"/>
    <x v="6"/>
    <s v="mobile games"/>
    <x v="1862"/>
    <d v="1988-11-15T07:48:00"/>
  </r>
  <r>
    <n v="1863"/>
    <s v="Project: 20M813"/>
    <s v="This is an Android game where you take control of the zombies and try to eat your way to world domination!"/>
    <n v="2500"/>
    <n v="10"/>
    <x v="2"/>
    <s v="US"/>
    <s v="USD"/>
    <n v="1402600085"/>
    <n v="1400008085"/>
    <b v="0"/>
    <n v="2"/>
    <b v="0"/>
    <s v="games/mobile games"/>
    <n v="4.0000000000000001E-3"/>
    <x v="144"/>
    <x v="6"/>
    <s v="mobile games"/>
    <x v="1863"/>
    <d v="1987-10-12T12:27:14"/>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x v="1358"/>
    <x v="6"/>
    <s v="mobile games"/>
    <x v="1864"/>
    <d v="1987-09-26T21:16: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x v="453"/>
    <x v="6"/>
    <s v="mobile games"/>
    <x v="1865"/>
    <d v="1988-09-27T13:31:3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x v="372"/>
    <x v="6"/>
    <s v="mobile games"/>
    <x v="1866"/>
    <d v="1988-11-12T11:12: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x v="119"/>
    <x v="6"/>
    <s v="mobile games"/>
    <x v="1867"/>
    <d v="1988-09-27T08:52:45"/>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x v="1359"/>
    <x v="6"/>
    <s v="mobile games"/>
    <x v="1868"/>
    <d v="1988-05-19T17:35:36"/>
  </r>
  <r>
    <n v="1869"/>
    <s v="Castle Crawler RPG"/>
    <s v="CCRPG will be a 2D Pixel Art Game based on similar elements to the SNES game &quot;Zelda: A Link to the Past&quot; with RPG elements added in."/>
    <n v="10000"/>
    <n v="0"/>
    <x v="2"/>
    <s v="US"/>
    <s v="USD"/>
    <n v="1483488249"/>
    <n v="1480896249"/>
    <b v="0"/>
    <n v="0"/>
    <b v="0"/>
    <s v="games/mobile games"/>
    <n v="0"/>
    <x v="121"/>
    <x v="6"/>
    <s v="mobile games"/>
    <x v="1869"/>
    <d v="1988-10-21T00:01:40"/>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x v="1360"/>
    <x v="6"/>
    <s v="mobile games"/>
    <x v="1870"/>
    <d v="1988-06-07T11:18:4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x v="1361"/>
    <x v="6"/>
    <s v="mobile games"/>
    <x v="1871"/>
    <d v="1987-12-15T22:19:20"/>
  </r>
  <r>
    <n v="1872"/>
    <s v="ZombieTime!"/>
    <s v="A Top-View Action game where you play as Bob, the FIRST zombie to rise from the grave. Bring chaos to town, feast and don't die again."/>
    <n v="20000"/>
    <n v="212"/>
    <x v="2"/>
    <s v="US"/>
    <s v="USD"/>
    <n v="1435633602"/>
    <n v="1433041602"/>
    <b v="0"/>
    <n v="13"/>
    <b v="0"/>
    <s v="games/mobile games"/>
    <n v="1.06E-2"/>
    <x v="1362"/>
    <x v="6"/>
    <s v="mobile games"/>
    <x v="1872"/>
    <d v="1988-03-13T10:50:4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x v="666"/>
    <x v="6"/>
    <s v="mobile games"/>
    <x v="1873"/>
    <d v="1988-03-16T21:06: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x v="31"/>
    <x v="6"/>
    <s v="mobile games"/>
    <x v="1874"/>
    <d v="1988-08-06T09:18:13"/>
  </r>
  <r>
    <n v="1875"/>
    <s v="Claws &amp; Fins"/>
    <s v="Sea opposition of Crab's family and angry fishes. Who is going to win, and who is going to loose ?!"/>
    <n v="10000"/>
    <n v="51"/>
    <x v="2"/>
    <s v="US"/>
    <s v="USD"/>
    <n v="1470519308"/>
    <n v="1465335308"/>
    <b v="0"/>
    <n v="3"/>
    <b v="0"/>
    <s v="games/mobile games"/>
    <n v="5.1000000000000004E-3"/>
    <x v="1363"/>
    <x v="6"/>
    <s v="mobile games"/>
    <x v="1875"/>
    <d v="1988-08-21T23:02:03"/>
  </r>
  <r>
    <n v="1876"/>
    <s v="Migration Madness (Android)"/>
    <s v="An arcade styled side scroller. Help Bob the pilot steer his plane through hordes of migrating birds strapped with explosives."/>
    <n v="280"/>
    <n v="0"/>
    <x v="2"/>
    <s v="AU"/>
    <s v="AUD"/>
    <n v="1402901405"/>
    <n v="1400309405"/>
    <b v="0"/>
    <n v="0"/>
    <b v="0"/>
    <s v="games/mobile games"/>
    <n v="0"/>
    <x v="121"/>
    <x v="6"/>
    <s v="mobile games"/>
    <x v="1876"/>
    <d v="1987-10-13T21:56:02"/>
  </r>
  <r>
    <n v="1877"/>
    <s v="Chip Dip II: Son of Chip Dip! - A Terrible, Terrible Game"/>
    <s v="It's obvious you won't survive by your wits alone. Unfortunately that's all you've got, Chip. Run!"/>
    <n v="60"/>
    <n v="0"/>
    <x v="2"/>
    <s v="US"/>
    <s v="USD"/>
    <n v="1425170525"/>
    <n v="1422664925"/>
    <b v="0"/>
    <n v="0"/>
    <b v="0"/>
    <s v="games/mobile games"/>
    <n v="0"/>
    <x v="121"/>
    <x v="6"/>
    <s v="mobile games"/>
    <x v="1877"/>
    <d v="1988-01-25T00:16:50"/>
  </r>
  <r>
    <n v="1878"/>
    <s v="Aussies versus Zombies"/>
    <s v="Action game now playable on Android/iOS platforms and PC browsers. Easy gameplay even for starters yet hard to be skilled. Multi-player"/>
    <n v="8000"/>
    <n v="0"/>
    <x v="2"/>
    <s v="AU"/>
    <s v="AUD"/>
    <n v="1402618355"/>
    <n v="1400026355"/>
    <b v="0"/>
    <n v="0"/>
    <b v="0"/>
    <s v="games/mobile games"/>
    <n v="0"/>
    <x v="121"/>
    <x v="6"/>
    <s v="mobile games"/>
    <x v="1878"/>
    <d v="1987-10-12T14:29:02"/>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x v="366"/>
    <x v="6"/>
    <s v="mobile games"/>
    <x v="1879"/>
    <d v="1988-06-24T20:14:12"/>
  </r>
  <r>
    <n v="1880"/>
    <s v="Sim Betting Football"/>
    <s v="Sim Betting Football is the only football (soccer) betting simulation  game."/>
    <n v="5000"/>
    <n v="1004"/>
    <x v="2"/>
    <s v="GB"/>
    <s v="GBP"/>
    <n v="1459341380"/>
    <n v="1456839380"/>
    <b v="0"/>
    <n v="24"/>
    <b v="0"/>
    <s v="games/mobile games"/>
    <n v="0.20080000000000001"/>
    <x v="1364"/>
    <x v="6"/>
    <s v="mobile games"/>
    <x v="1880"/>
    <d v="1988-07-01T05:02:32"/>
  </r>
  <r>
    <n v="1881"/>
    <s v="Story Rock by The Jolly Llamas -- Our First Album!"/>
    <s v="We're now raising money to produce a music video. Those who donate get a vote in deciding which song!"/>
    <n v="2000"/>
    <n v="3453.69"/>
    <x v="0"/>
    <s v="US"/>
    <s v="USD"/>
    <n v="1425955189"/>
    <n v="1423366789"/>
    <b v="0"/>
    <n v="70"/>
    <b v="1"/>
    <s v="music/indie rock"/>
    <n v="1.726845"/>
    <x v="1365"/>
    <x v="4"/>
    <s v="indie rock"/>
    <x v="1881"/>
    <d v="1988-01-28T15:27:56"/>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x v="1366"/>
    <x v="4"/>
    <s v="indie rock"/>
    <x v="1882"/>
    <d v="1987-01-04T19:07:1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x v="1367"/>
    <x v="4"/>
    <s v="indie rock"/>
    <x v="1883"/>
    <d v="1986-11-28T13:30:0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x v="1368"/>
    <x v="4"/>
    <s v="indie rock"/>
    <x v="1884"/>
    <d v="1987-03-01T14:24: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x v="1369"/>
    <x v="4"/>
    <s v="indie rock"/>
    <x v="1885"/>
    <d v="1987-01-17T04: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x v="1370"/>
    <x v="4"/>
    <s v="indie rock"/>
    <x v="1886"/>
    <d v="1987-12-12T18:42:1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x v="1371"/>
    <x v="4"/>
    <s v="indie rock"/>
    <x v="1887"/>
    <d v="1988-05-15T03:48: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x v="1372"/>
    <x v="4"/>
    <s v="indie rock"/>
    <x v="1888"/>
    <d v="1986-03-02T11:35:36"/>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x v="1373"/>
    <x v="4"/>
    <s v="indie rock"/>
    <x v="1889"/>
    <d v="1987-04-12T07:12:5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x v="1374"/>
    <x v="4"/>
    <s v="indie rock"/>
    <x v="1890"/>
    <d v="1987-03-08T21:56:5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x v="1375"/>
    <x v="4"/>
    <s v="indie rock"/>
    <x v="1891"/>
    <d v="1986-03-22T21:36: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x v="1376"/>
    <x v="4"/>
    <s v="indie rock"/>
    <x v="1892"/>
    <d v="1986-07-29T01:19:12"/>
  </r>
  <r>
    <n v="1893"/>
    <s v="Archeology 7&quot; Vinyl"/>
    <s v="Archeology is looking to gain support to release their 7&quot; vinyl single &quot;Hunger&quot; as well as the b-side, &quot;Kings canyon."/>
    <n v="2500"/>
    <n v="2600"/>
    <x v="0"/>
    <s v="US"/>
    <s v="USD"/>
    <n v="1302926340"/>
    <n v="1301524585"/>
    <b v="0"/>
    <n v="45"/>
    <b v="1"/>
    <s v="music/indie rock"/>
    <n v="1.04"/>
    <x v="1377"/>
    <x v="4"/>
    <s v="indie rock"/>
    <x v="1893"/>
    <d v="1986-07-08T01:35:36"/>
  </r>
  <r>
    <n v="1894"/>
    <s v="Help me release my first 3 song EP!!"/>
    <s v="Im trying to raise $1000 for a 3 song EP in a studio!"/>
    <n v="1000"/>
    <n v="1145"/>
    <x v="0"/>
    <s v="US"/>
    <s v="USD"/>
    <n v="1329082983"/>
    <n v="1326404583"/>
    <b v="0"/>
    <n v="20"/>
    <b v="1"/>
    <s v="music/indie rock"/>
    <n v="1.145"/>
    <x v="1378"/>
    <x v="4"/>
    <s v="indie rock"/>
    <x v="1894"/>
    <d v="1986-11-06T03:53:1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x v="1379"/>
    <x v="4"/>
    <s v="indie rock"/>
    <x v="1895"/>
    <d v="1988-04-27T11:58:09"/>
  </r>
  <r>
    <n v="1896"/>
    <s v="the bridge"/>
    <s v="My barely anticipated second album of self produced songs is ready to go.  Just need a little help to cover mastering, artwork etc."/>
    <n v="451"/>
    <n v="559"/>
    <x v="0"/>
    <s v="US"/>
    <s v="USD"/>
    <n v="1334250165"/>
    <n v="1331658165"/>
    <b v="0"/>
    <n v="13"/>
    <b v="1"/>
    <s v="music/indie rock"/>
    <n v="1.2394678492239468"/>
    <x v="1380"/>
    <x v="4"/>
    <s v="indie rock"/>
    <x v="1896"/>
    <d v="1986-11-30T02:01:0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x v="1381"/>
    <x v="4"/>
    <s v="indie rock"/>
    <x v="1897"/>
    <d v="1987-09-02T13:12: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x v="1382"/>
    <x v="4"/>
    <s v="indie rock"/>
    <x v="1898"/>
    <d v="1988-06-08T02:24: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x v="1383"/>
    <x v="4"/>
    <s v="indie rock"/>
    <x v="1899"/>
    <d v="1988-02-03T23:02:2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x v="1384"/>
    <x v="4"/>
    <s v="indie rock"/>
    <x v="1900"/>
    <d v="1987-02-08T18:23:36"/>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x v="1385"/>
    <x v="2"/>
    <s v="gadgets"/>
    <x v="1901"/>
    <d v="1988-02-27T00:24:00"/>
  </r>
  <r>
    <n v="1902"/>
    <s v="Cardboard reality"/>
    <s v="Virtual reality is expensive, here is the solution. I've created a VR device out of cardboard. I present: World's cheapest VR Device."/>
    <n v="1000"/>
    <n v="12"/>
    <x v="2"/>
    <s v="NL"/>
    <s v="EUR"/>
    <n v="1425495447"/>
    <n v="1422903447"/>
    <b v="0"/>
    <n v="3"/>
    <b v="0"/>
    <s v="technology/gadgets"/>
    <n v="1.2E-2"/>
    <x v="143"/>
    <x v="2"/>
    <s v="gadgets"/>
    <x v="1902"/>
    <d v="1988-01-26T12:22:59"/>
  </r>
  <r>
    <n v="1903"/>
    <s v="MiPointer"/>
    <s v="A cool smart laser pointer for presenting professionals. Unique by design, widest functional coverage for both IOS and Android."/>
    <n v="3000"/>
    <n v="1398"/>
    <x v="2"/>
    <s v="US"/>
    <s v="USD"/>
    <n v="1485541791"/>
    <n v="1480357791"/>
    <b v="0"/>
    <n v="41"/>
    <b v="0"/>
    <s v="technology/gadgets"/>
    <n v="0.46600000000000003"/>
    <x v="1386"/>
    <x v="2"/>
    <s v="gadgets"/>
    <x v="1903"/>
    <d v="1988-10-30T12:11:56"/>
  </r>
  <r>
    <n v="1904"/>
    <s v="Small Animal Deterrent Latch (S.A.D.L.)"/>
    <s v="Animals knocking over your waste wheeler making a mess on trash day? The S.A.D.L. will help prevent that from happening!"/>
    <n v="50000"/>
    <n v="50"/>
    <x v="2"/>
    <s v="US"/>
    <s v="USD"/>
    <n v="1451752021"/>
    <n v="1447864021"/>
    <b v="0"/>
    <n v="2"/>
    <b v="0"/>
    <s v="technology/gadgets"/>
    <n v="1E-3"/>
    <x v="384"/>
    <x v="2"/>
    <s v="gadgets"/>
    <x v="1904"/>
    <d v="1988-05-27T01:46:48"/>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x v="689"/>
    <x v="2"/>
    <s v="gadgets"/>
    <x v="1905"/>
    <d v="1987-11-16T08:53:18"/>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x v="1387"/>
    <x v="2"/>
    <s v="gadgets"/>
    <x v="1906"/>
    <d v="1988-08-04T06:26:33"/>
  </r>
  <r>
    <n v="1907"/>
    <s v="Litter-Buddy"/>
    <s v="Litter-Buddy is great economical alternative to leading pet waste disposal systems with cartridge bag elements."/>
    <n v="30000"/>
    <n v="85"/>
    <x v="2"/>
    <s v="US"/>
    <s v="USD"/>
    <n v="1400853925"/>
    <n v="1399557925"/>
    <b v="0"/>
    <n v="4"/>
    <b v="0"/>
    <s v="technology/gadgets"/>
    <n v="2.8333333333333335E-3"/>
    <x v="1241"/>
    <x v="2"/>
    <s v="gadgets"/>
    <x v="1907"/>
    <d v="1987-10-04T10:26:1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x v="1388"/>
    <x v="2"/>
    <s v="gadgets"/>
    <x v="1908"/>
    <d v="1988-10-18T23:12: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x v="1389"/>
    <x v="2"/>
    <s v="gadgets"/>
    <x v="1909"/>
    <d v="1987-12-04T13:43:12"/>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x v="1390"/>
    <x v="2"/>
    <s v="gadgets"/>
    <x v="1910"/>
    <d v="1988-05-01T23:30: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x v="119"/>
    <x v="2"/>
    <s v="gadgets"/>
    <x v="1911"/>
    <d v="1987-11-04T09:55:3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x v="1391"/>
    <x v="2"/>
    <s v="gadgets"/>
    <x v="1912"/>
    <d v="1988-03-03T02:10:24"/>
  </r>
  <r>
    <n v="1913"/>
    <s v="Tibio - Spreading warmth in everyones home"/>
    <s v="Tibio is a revolutionary new product designed to solve an age old problem."/>
    <n v="48000"/>
    <n v="637"/>
    <x v="2"/>
    <s v="GB"/>
    <s v="GBP"/>
    <n v="1412770578"/>
    <n v="1410178578"/>
    <b v="0"/>
    <n v="26"/>
    <b v="0"/>
    <s v="technology/gadgets"/>
    <n v="1.3270833333333334E-2"/>
    <x v="1392"/>
    <x v="2"/>
    <s v="gadgets"/>
    <x v="1913"/>
    <d v="1987-11-28T14:30:31"/>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x v="180"/>
    <x v="2"/>
    <s v="gadgets"/>
    <x v="1914"/>
    <d v="1987-12-08T01:35:36"/>
  </r>
  <r>
    <n v="1915"/>
    <s v="The Cat-Bath Contraption"/>
    <s v="The picture above is of our current prototype for the cat bath - we hope to move beyond a simple bin and create a cat bath revolution!"/>
    <n v="500"/>
    <n v="8"/>
    <x v="2"/>
    <s v="US"/>
    <s v="USD"/>
    <n v="1409620222"/>
    <n v="1407892222"/>
    <b v="0"/>
    <n v="4"/>
    <b v="0"/>
    <s v="technology/gadgets"/>
    <n v="1.6E-2"/>
    <x v="453"/>
    <x v="2"/>
    <s v="gadgets"/>
    <x v="1915"/>
    <d v="1987-11-14T00:28:09"/>
  </r>
  <r>
    <n v="1916"/>
    <s v="The Paint Can Holder by U.S. Green Products"/>
    <s v="The Paint Can Holder Makes Painting Easier and Safer on Extension Ladders."/>
    <n v="20000"/>
    <n v="102"/>
    <x v="2"/>
    <s v="US"/>
    <s v="USD"/>
    <n v="1478542375"/>
    <n v="1476378775"/>
    <b v="0"/>
    <n v="6"/>
    <b v="0"/>
    <s v="technology/gadgets"/>
    <n v="5.1000000000000004E-3"/>
    <x v="1363"/>
    <x v="2"/>
    <s v="gadgets"/>
    <x v="1916"/>
    <d v="1988-09-28T02:29:10"/>
  </r>
  <r>
    <n v="1917"/>
    <s v="Chronovisor:The MOST innovative watch for night time reading"/>
    <s v="Let's build a legendary brand altogether"/>
    <n v="390000"/>
    <n v="205025"/>
    <x v="2"/>
    <s v="HK"/>
    <s v="HKD"/>
    <n v="1486708133"/>
    <n v="1484116133"/>
    <b v="0"/>
    <n v="70"/>
    <b v="0"/>
    <s v="technology/gadgets"/>
    <n v="0.52570512820512816"/>
    <x v="1393"/>
    <x v="2"/>
    <s v="gadgets"/>
    <x v="1917"/>
    <d v="1988-11-04T21:47:3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x v="684"/>
    <x v="2"/>
    <s v="gadgets"/>
    <x v="1918"/>
    <d v="1987-11-05T21:59: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x v="1394"/>
    <x v="2"/>
    <s v="gadgets"/>
    <x v="1919"/>
    <d v="1988-02-25T22:48:20"/>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x v="1395"/>
    <x v="2"/>
    <s v="gadgets"/>
    <x v="1920"/>
    <d v="1988-04-27T23:36:00"/>
  </r>
  <r>
    <n v="1921"/>
    <s v="The Fine Spirits are making an album!"/>
    <s v="The Fine Spirits are making an album, but we need your help!"/>
    <n v="1500"/>
    <n v="2052"/>
    <x v="0"/>
    <s v="US"/>
    <s v="USD"/>
    <n v="1342243143"/>
    <n v="1339651143"/>
    <b v="0"/>
    <n v="38"/>
    <b v="1"/>
    <s v="music/indie rock"/>
    <n v="1.3680000000000001"/>
    <x v="1237"/>
    <x v="4"/>
    <s v="indie rock"/>
    <x v="1921"/>
    <d v="1987-01-06T02:07:37"/>
  </r>
  <r>
    <n v="1922"/>
    <s v="Low Weather // Debut Album"/>
    <s v="Low Weather's debut album is halfway finished.  With your help and your help alone we can record the rest!"/>
    <n v="2000"/>
    <n v="2311"/>
    <x v="0"/>
    <s v="US"/>
    <s v="USD"/>
    <n v="1386828507"/>
    <n v="1384236507"/>
    <b v="0"/>
    <n v="64"/>
    <b v="1"/>
    <s v="music/indie rock"/>
    <n v="1.1555"/>
    <x v="1396"/>
    <x v="4"/>
    <s v="indie rock"/>
    <x v="1922"/>
    <d v="1987-07-31T12:03:23"/>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x v="1397"/>
    <x v="4"/>
    <s v="indie rock"/>
    <x v="1923"/>
    <d v="1986-09-11T16:23:3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x v="1398"/>
    <x v="4"/>
    <s v="indie rock"/>
    <x v="1924"/>
    <d v="1987-08-14T07:49:12"/>
  </r>
  <r>
    <n v="1925"/>
    <s v="The Freakniks Debut Album: Infinite Love"/>
    <s v="The Freakniks are making their psychedelic freak-folk debut studio album and they need your help."/>
    <n v="1500"/>
    <n v="1655"/>
    <x v="0"/>
    <s v="US"/>
    <s v="USD"/>
    <n v="1381449600"/>
    <n v="1379540288"/>
    <b v="0"/>
    <n v="52"/>
    <b v="1"/>
    <s v="music/indie rock"/>
    <n v="1.1033333333333333"/>
    <x v="1399"/>
    <x v="4"/>
    <s v="indie rock"/>
    <x v="1925"/>
    <d v="1987-07-06T14:24: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x v="1400"/>
    <x v="4"/>
    <s v="indie rock"/>
    <x v="1926"/>
    <d v="1986-05-03T00:10:24"/>
  </r>
  <r>
    <n v="1927"/>
    <s v="GBS Detroit Presents Hampshire"/>
    <s v="Hampshire is headed to GBS Detroit."/>
    <n v="600"/>
    <n v="620"/>
    <x v="0"/>
    <s v="US"/>
    <s v="USD"/>
    <n v="1331182740"/>
    <n v="1329856839"/>
    <b v="0"/>
    <n v="11"/>
    <b v="1"/>
    <s v="music/indie rock"/>
    <n v="1.0333333333333334"/>
    <x v="1401"/>
    <x v="4"/>
    <s v="indie rock"/>
    <x v="1927"/>
    <d v="1986-11-15T21:11:36"/>
  </r>
  <r>
    <n v="1928"/>
    <s v="Jollyheads Circus Debut Album &quot;The Kaleidoscope Dawn&quot;"/>
    <s v="Help us master and release our debut album &quot;The Kaleidoscope Dawn&quot;"/>
    <n v="2550"/>
    <n v="2630"/>
    <x v="0"/>
    <s v="US"/>
    <s v="USD"/>
    <n v="1367940794"/>
    <n v="1365348794"/>
    <b v="0"/>
    <n v="34"/>
    <b v="1"/>
    <s v="music/indie rock"/>
    <n v="1.031372549019608"/>
    <x v="1402"/>
    <x v="4"/>
    <s v="indie rock"/>
    <x v="1928"/>
    <d v="1987-05-05T01:25:1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x v="1403"/>
    <x v="4"/>
    <s v="indie rock"/>
    <x v="1929"/>
    <d v="1986-08-09T00:12:26"/>
  </r>
  <r>
    <n v="1930"/>
    <s v="Magnetic Flowers Presents: Old, Cold. Losing It."/>
    <s v="We're nearly done recording, but we're out of money! Help us release the record!!!"/>
    <n v="1000"/>
    <n v="1270"/>
    <x v="0"/>
    <s v="US"/>
    <s v="USD"/>
    <n v="1373203482"/>
    <n v="1368019482"/>
    <b v="0"/>
    <n v="26"/>
    <b v="1"/>
    <s v="music/indie rock"/>
    <n v="1.27"/>
    <x v="1404"/>
    <x v="4"/>
    <s v="indie rock"/>
    <x v="1930"/>
    <d v="1987-05-29T10:09:53"/>
  </r>
  <r>
    <n v="1931"/>
    <s v="New Lions After Dark EP!"/>
    <s v="We're an indie rock band from Clearwater, FL headed back into the studio to finish our latest EP."/>
    <n v="2000"/>
    <n v="2412.02"/>
    <x v="0"/>
    <s v="US"/>
    <s v="USD"/>
    <n v="1337657400"/>
    <n v="1336512309"/>
    <b v="0"/>
    <n v="50"/>
    <b v="1"/>
    <s v="music/indie rock"/>
    <n v="1.20601"/>
    <x v="1405"/>
    <x v="4"/>
    <s v="indie rock"/>
    <x v="1931"/>
    <d v="1986-12-15T20:36: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x v="1406"/>
    <x v="4"/>
    <s v="indie rock"/>
    <x v="1932"/>
    <d v="1986-10-29T12:34:29"/>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x v="1407"/>
    <x v="4"/>
    <s v="indie rock"/>
    <x v="1933"/>
    <d v="1987-11-24T01:15:2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x v="1408"/>
    <x v="4"/>
    <s v="indie rock"/>
    <x v="1934"/>
    <d v="1986-10-17T06:48: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x v="1409"/>
    <x v="4"/>
    <s v="indie rock"/>
    <x v="1935"/>
    <d v="1987-10-15T21:11:36"/>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x v="1410"/>
    <x v="4"/>
    <s v="indie rock"/>
    <x v="1936"/>
    <d v="1986-10-09T16:47: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x v="1411"/>
    <x v="4"/>
    <s v="indie rock"/>
    <x v="1937"/>
    <d v="1986-12-25T11:11: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x v="1412"/>
    <x v="4"/>
    <s v="indie rock"/>
    <x v="1938"/>
    <d v="1987-05-27T06:48: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x v="1413"/>
    <x v="4"/>
    <s v="indie rock"/>
    <x v="1939"/>
    <d v="1987-04-11T23:27:23"/>
  </r>
  <r>
    <n v="1940"/>
    <s v="History Grows: New K. Record"/>
    <s v="K. is about *this* close to finishing up our third record, History Grows.  Now we just need to master it and release it!"/>
    <n v="650"/>
    <n v="1111"/>
    <x v="0"/>
    <s v="US"/>
    <s v="USD"/>
    <n v="1308110340"/>
    <n v="1304770233"/>
    <b v="0"/>
    <n v="31"/>
    <b v="1"/>
    <s v="music/indie rock"/>
    <n v="1.7092307692307693"/>
    <x v="1414"/>
    <x v="4"/>
    <s v="indie rock"/>
    <x v="1940"/>
    <d v="1986-08-01T01:35:3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x v="1415"/>
    <x v="2"/>
    <s v="hardware"/>
    <x v="1941"/>
    <d v="1987-10-01T02:47:32"/>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x v="1416"/>
    <x v="2"/>
    <s v="hardware"/>
    <x v="1942"/>
    <d v="1986-08-08T22:20:5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x v="1417"/>
    <x v="2"/>
    <s v="hardware"/>
    <x v="1943"/>
    <d v="1988-08-23T16:59:2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x v="1418"/>
    <x v="2"/>
    <s v="hardware"/>
    <x v="1944"/>
    <d v="1987-09-25T15:12:3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x v="1419"/>
    <x v="2"/>
    <s v="hardware"/>
    <x v="1945"/>
    <d v="1988-03-18T07:13:03"/>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x v="1420"/>
    <x v="2"/>
    <s v="hardware"/>
    <x v="1946"/>
    <d v="1987-09-21T01:02:24"/>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x v="1421"/>
    <x v="2"/>
    <s v="hardware"/>
    <x v="1947"/>
    <d v="1985-12-16T11:59:36"/>
  </r>
  <r>
    <n v="1948"/>
    <s v="UDOO X86: The Most Powerful Maker Board Ever"/>
    <s v="10 times more powerful than Raspberry Pi 3, x86 64-bit architecture"/>
    <n v="100000"/>
    <n v="800211"/>
    <x v="0"/>
    <s v="US"/>
    <s v="USD"/>
    <n v="1465232520"/>
    <n v="1460557809"/>
    <b v="1"/>
    <n v="4245"/>
    <b v="1"/>
    <s v="technology/hardware"/>
    <n v="8.0021100000000001"/>
    <x v="1422"/>
    <x v="2"/>
    <s v="hardware"/>
    <x v="1948"/>
    <d v="1988-07-28T11:36:48"/>
  </r>
  <r>
    <n v="1949"/>
    <s v="Shake Your Power"/>
    <s v="#ShakeYourPower brings clean energy to places in the world without electricity through the power of music."/>
    <n v="50000"/>
    <n v="53001.3"/>
    <x v="0"/>
    <s v="GB"/>
    <s v="GBP"/>
    <n v="1404986951"/>
    <n v="1402394951"/>
    <b v="1"/>
    <n v="943"/>
    <b v="1"/>
    <s v="technology/hardware"/>
    <n v="1.0600260000000001"/>
    <x v="1423"/>
    <x v="2"/>
    <s v="hardware"/>
    <x v="1949"/>
    <d v="1987-10-23T13:39:4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x v="1424"/>
    <x v="2"/>
    <s v="hardware"/>
    <x v="1950"/>
    <d v="1986-07-10T11:20:2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x v="1425"/>
    <x v="2"/>
    <s v="hardware"/>
    <x v="1951"/>
    <d v="1988-09-27T23:38:15"/>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x v="1426"/>
    <x v="2"/>
    <s v="hardware"/>
    <x v="1952"/>
    <d v="1987-07-08T20:13:26"/>
  </r>
  <r>
    <n v="1953"/>
    <s v="NTH Music Synthesizer"/>
    <s v="The NTH is an open source music synthesizer featuring instant fun, awesome sound, and a hackable design."/>
    <n v="15000"/>
    <n v="33892"/>
    <x v="0"/>
    <s v="US"/>
    <s v="USD"/>
    <n v="1330657200"/>
    <n v="1328158065"/>
    <b v="1"/>
    <n v="147"/>
    <b v="1"/>
    <s v="technology/hardware"/>
    <n v="2.2594666666666665"/>
    <x v="1427"/>
    <x v="2"/>
    <s v="hardware"/>
    <x v="1953"/>
    <d v="1986-11-13T10:48:00"/>
  </r>
  <r>
    <n v="1954"/>
    <s v="Orison â€“ Rethink the Power of Energy"/>
    <s v="The First Home Battery System You Simply Plug in to Install"/>
    <n v="50000"/>
    <n v="349474"/>
    <x v="0"/>
    <s v="US"/>
    <s v="USD"/>
    <n v="1457758800"/>
    <n v="1453730176"/>
    <b v="1"/>
    <n v="415"/>
    <b v="1"/>
    <s v="technology/hardware"/>
    <n v="6.9894800000000004"/>
    <x v="1428"/>
    <x v="2"/>
    <s v="hardware"/>
    <x v="1954"/>
    <d v="1988-06-23T21:12: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x v="1429"/>
    <x v="2"/>
    <s v="hardware"/>
    <x v="1955"/>
    <d v="1986-12-16T12:24: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x v="1430"/>
    <x v="2"/>
    <s v="hardware"/>
    <x v="1956"/>
    <d v="1988-02-13T13:16:02"/>
  </r>
  <r>
    <n v="1957"/>
    <s v="freeSoC and freeSoC Mini"/>
    <s v="An open hardware platform for the best microcontroller in the world."/>
    <n v="30000"/>
    <n v="50251.41"/>
    <x v="0"/>
    <s v="US"/>
    <s v="USD"/>
    <n v="1351304513"/>
    <n v="1348712513"/>
    <b v="1"/>
    <n v="660"/>
    <b v="1"/>
    <s v="technology/hardware"/>
    <n v="1.6750470000000002"/>
    <x v="1431"/>
    <x v="2"/>
    <s v="hardware"/>
    <x v="1957"/>
    <d v="1987-02-17T00:56:4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x v="1432"/>
    <x v="2"/>
    <s v="hardware"/>
    <x v="1958"/>
    <d v="1987-04-17T04:17:04"/>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x v="1433"/>
    <x v="2"/>
    <s v="hardware"/>
    <x v="1959"/>
    <d v="1987-11-25T14:24:00"/>
  </r>
  <r>
    <n v="1960"/>
    <s v="TREKKAYAK"/>
    <s v="Trekkayak is an ultralight, durable and inflatable boat to be carried in your backpack to cross a lake or paddle down a river."/>
    <n v="70000"/>
    <n v="82532"/>
    <x v="0"/>
    <s v="SE"/>
    <s v="SEK"/>
    <n v="1419151341"/>
    <n v="1416559341"/>
    <b v="1"/>
    <n v="33"/>
    <b v="1"/>
    <s v="technology/hardware"/>
    <n v="1.1790285714285715"/>
    <x v="1434"/>
    <x v="2"/>
    <s v="hardware"/>
    <x v="1960"/>
    <d v="1987-12-28T03:28:56"/>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x v="1435"/>
    <x v="2"/>
    <s v="hardware"/>
    <x v="1961"/>
    <d v="1987-02-08T15:59:36"/>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x v="1436"/>
    <x v="2"/>
    <s v="hardware"/>
    <x v="1962"/>
    <d v="1987-09-30T12:17:34"/>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x v="1437"/>
    <x v="2"/>
    <s v="hardware"/>
    <x v="1963"/>
    <d v="1987-11-19T18:31:3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x v="1438"/>
    <x v="2"/>
    <s v="hardware"/>
    <x v="1964"/>
    <d v="1988-07-10T07:25:09"/>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x v="1439"/>
    <x v="2"/>
    <s v="hardware"/>
    <x v="1965"/>
    <d v="1986-10-24T1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x v="1440"/>
    <x v="2"/>
    <s v="hardware"/>
    <x v="1966"/>
    <d v="1987-11-06T14:47:1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x v="1441"/>
    <x v="2"/>
    <s v="hardware"/>
    <x v="1967"/>
    <d v="1987-09-25T15:58:12"/>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x v="1442"/>
    <x v="2"/>
    <s v="hardware"/>
    <x v="1968"/>
    <d v="1988-10-08T10:50:06"/>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x v="1443"/>
    <x v="2"/>
    <s v="hardware"/>
    <x v="1969"/>
    <d v="1988-08-21T12:24:27"/>
  </r>
  <r>
    <n v="1970"/>
    <s v="APOC: Mini Radiation Detector"/>
    <s v="The APOC is a gamma particle detector that will help you learn about radiation and find radioactive things!"/>
    <n v="5000"/>
    <n v="56590"/>
    <x v="0"/>
    <s v="US"/>
    <s v="USD"/>
    <n v="1366429101"/>
    <n v="1361248701"/>
    <b v="1"/>
    <n v="701"/>
    <b v="1"/>
    <s v="technology/hardware"/>
    <n v="11.318"/>
    <x v="1444"/>
    <x v="2"/>
    <s v="hardware"/>
    <x v="1970"/>
    <d v="1987-04-28T01:27:2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x v="1445"/>
    <x v="2"/>
    <s v="hardware"/>
    <x v="1971"/>
    <d v="1987-07-20T16: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x v="1446"/>
    <x v="2"/>
    <s v="hardware"/>
    <x v="1972"/>
    <d v="1987-02-25T19:42:58"/>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x v="1447"/>
    <x v="2"/>
    <s v="hardware"/>
    <x v="1973"/>
    <d v="1988-08-21T17:12: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x v="1448"/>
    <x v="2"/>
    <s v="hardware"/>
    <x v="1974"/>
    <d v="1987-06-15T12:48:28"/>
  </r>
  <r>
    <n v="1975"/>
    <s v="Bugle2: A DIY Phono Preamp"/>
    <s v="The Bugle2 is a second generation DIY kit phono preamplifier for vinyl playback."/>
    <n v="16000"/>
    <n v="33393.339999999997"/>
    <x v="0"/>
    <s v="US"/>
    <s v="USD"/>
    <n v="1362938851"/>
    <n v="1360346851"/>
    <b v="1"/>
    <n v="253"/>
    <b v="1"/>
    <s v="technology/hardware"/>
    <n v="2.0870837499999997"/>
    <x v="1449"/>
    <x v="2"/>
    <s v="hardware"/>
    <x v="1975"/>
    <d v="1987-04-11T21:39:00"/>
  </r>
  <r>
    <n v="1976"/>
    <s v="Pi Lite white - Bright white LED display for Raspberry Pi"/>
    <s v="Can you help us make an ultra bright white one a reality?"/>
    <n v="4000"/>
    <n v="13864"/>
    <x v="0"/>
    <s v="GB"/>
    <s v="GBP"/>
    <n v="1373751325"/>
    <n v="1371159325"/>
    <b v="1"/>
    <n v="473"/>
    <b v="1"/>
    <s v="technology/hardware"/>
    <n v="3.4660000000000002"/>
    <x v="1450"/>
    <x v="2"/>
    <s v="hardware"/>
    <x v="1976"/>
    <d v="1987-05-31T23:02:10"/>
  </r>
  <r>
    <n v="1977"/>
    <s v="Ario: Smart Lighting. Better Health."/>
    <s v="Ario learns about you, syncs your body clock, and keeps you healthy through natural lighting patterns."/>
    <n v="50000"/>
    <n v="201165"/>
    <x v="0"/>
    <s v="US"/>
    <s v="USD"/>
    <n v="1450511940"/>
    <n v="1446527540"/>
    <b v="1"/>
    <n v="821"/>
    <b v="1"/>
    <s v="technology/hardware"/>
    <n v="4.0232999999999999"/>
    <x v="1451"/>
    <x v="2"/>
    <s v="hardware"/>
    <x v="1977"/>
    <d v="1988-05-21T07:59:3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x v="1452"/>
    <x v="2"/>
    <s v="hardware"/>
    <x v="1978"/>
    <d v="1986-12-24T07:36: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x v="1453"/>
    <x v="2"/>
    <s v="hardware"/>
    <x v="1979"/>
    <d v="1988-05-09T06:47:36"/>
  </r>
  <r>
    <n v="1980"/>
    <s v="YOUMO - Your Smart Modular Power Strip"/>
    <s v="Multi-power charging that is smarter, stylish and designed for you."/>
    <n v="50000"/>
    <n v="177412.01"/>
    <x v="0"/>
    <s v="DE"/>
    <s v="EUR"/>
    <n v="1459684862"/>
    <n v="1456232462"/>
    <b v="1"/>
    <n v="1945"/>
    <b v="1"/>
    <s v="technology/hardware"/>
    <n v="3.5482402000000004"/>
    <x v="1454"/>
    <x v="2"/>
    <s v="hardware"/>
    <x v="1980"/>
    <d v="1988-07-02T19:12:25"/>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x v="1455"/>
    <x v="8"/>
    <s v="people"/>
    <x v="1981"/>
    <d v="1987-10-23T06:57:46"/>
  </r>
  <r>
    <n v="1982"/>
    <s v="Lonely Boy: 55 male models 200s sensual expression"/>
    <s v="Express a very dark place in my childhood. Release my emotions through photography in a form of Art."/>
    <n v="180000"/>
    <n v="0"/>
    <x v="2"/>
    <s v="HK"/>
    <s v="HKD"/>
    <n v="1480863887"/>
    <n v="1478268287"/>
    <b v="0"/>
    <n v="0"/>
    <b v="0"/>
    <s v="photography/people"/>
    <n v="0"/>
    <x v="121"/>
    <x v="8"/>
    <s v="people"/>
    <x v="1982"/>
    <d v="1988-10-08T20:25:55"/>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x v="1456"/>
    <x v="8"/>
    <s v="people"/>
    <x v="1983"/>
    <d v="1988-09-01T12:24: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x v="1457"/>
    <x v="8"/>
    <s v="people"/>
    <x v="1984"/>
    <d v="1987-12-19T22:23:12"/>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x v="800"/>
    <x v="8"/>
    <s v="people"/>
    <x v="1985"/>
    <d v="1988-08-20T09:12: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x v="120"/>
    <x v="8"/>
    <s v="people"/>
    <x v="1986"/>
    <d v="1988-06-24T18:09:53"/>
  </r>
  <r>
    <n v="1987"/>
    <s v="Ethiopia: Beheld"/>
    <s v="A collection of images that depicts the beauty and diversity within Ethiopia"/>
    <n v="5500"/>
    <n v="2336"/>
    <x v="2"/>
    <s v="GB"/>
    <s v="GBP"/>
    <n v="1425223276"/>
    <n v="1422631276"/>
    <b v="0"/>
    <n v="28"/>
    <b v="0"/>
    <s v="photography/people"/>
    <n v="0.42472727272727273"/>
    <x v="1458"/>
    <x v="8"/>
    <s v="people"/>
    <x v="1987"/>
    <d v="1988-01-25T06:08:30"/>
  </r>
  <r>
    <n v="1988"/>
    <s v="Phillip Michael Photography"/>
    <s v="Expressing art in an image!"/>
    <n v="6000"/>
    <n v="25"/>
    <x v="2"/>
    <s v="US"/>
    <s v="USD"/>
    <n v="1440094742"/>
    <n v="1437502742"/>
    <b v="0"/>
    <n v="1"/>
    <b v="0"/>
    <s v="photography/people"/>
    <n v="4.1666666666666666E-3"/>
    <x v="384"/>
    <x v="8"/>
    <s v="people"/>
    <x v="1988"/>
    <d v="1988-04-03T02:31:3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x v="73"/>
    <x v="8"/>
    <s v="people"/>
    <x v="1989"/>
    <d v="1988-10-11T16:08:03"/>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x v="1459"/>
    <x v="8"/>
    <s v="people"/>
    <x v="1990"/>
    <d v="1988-06-12T16:16:53"/>
  </r>
  <r>
    <n v="1991"/>
    <s v="Portraits of Resilience"/>
    <s v="Taking (and giving) professional portraits of survivors of human trafficking in Myanmar."/>
    <n v="2000"/>
    <n v="140"/>
    <x v="2"/>
    <s v="US"/>
    <s v="USD"/>
    <n v="1435958786"/>
    <n v="1434144386"/>
    <b v="0"/>
    <n v="3"/>
    <b v="0"/>
    <s v="photography/people"/>
    <n v="7.0000000000000007E-2"/>
    <x v="1460"/>
    <x v="8"/>
    <s v="people"/>
    <x v="1991"/>
    <d v="1988-03-14T22:58:34"/>
  </r>
  <r>
    <n v="1992"/>
    <s v="The Wonderful World of Princes &amp; Princesses"/>
    <s v="A complete revamp of all the Disney Princes &amp; Princesses!"/>
    <n v="1500"/>
    <n v="2"/>
    <x v="2"/>
    <s v="US"/>
    <s v="USD"/>
    <n v="1424229991"/>
    <n v="1421637991"/>
    <b v="0"/>
    <n v="2"/>
    <b v="0"/>
    <s v="photography/people"/>
    <n v="1.3333333333333333E-3"/>
    <x v="120"/>
    <x v="8"/>
    <s v="people"/>
    <x v="1992"/>
    <d v="1988-01-20T15:46:36"/>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x v="121"/>
    <x v="8"/>
    <s v="people"/>
    <x v="1993"/>
    <d v="1988-05-22T05:38:55"/>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x v="121"/>
    <x v="8"/>
    <s v="people"/>
    <x v="1994"/>
    <d v="1988-10-09T19:39:37"/>
  </r>
  <r>
    <n v="1995"/>
    <s v="The Girl With(out) The Camera"/>
    <s v="I'm looking to pursue my dream of becoming a full time photographer, using my current creative experience as a graphic designer."/>
    <n v="1000"/>
    <n v="78"/>
    <x v="2"/>
    <s v="CA"/>
    <s v="CAD"/>
    <n v="1437082736"/>
    <n v="1435354736"/>
    <b v="0"/>
    <n v="3"/>
    <b v="0"/>
    <s v="photography/people"/>
    <n v="7.8E-2"/>
    <x v="438"/>
    <x v="8"/>
    <s v="people"/>
    <x v="1995"/>
    <d v="1988-03-20T03:51:3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x v="121"/>
    <x v="8"/>
    <s v="people"/>
    <x v="1996"/>
    <d v="1987-10-23T17:28:04"/>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x v="121"/>
    <x v="8"/>
    <s v="people"/>
    <x v="1997"/>
    <d v="1987-11-11T13:44:05"/>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x v="1461"/>
    <x v="8"/>
    <s v="people"/>
    <x v="1998"/>
    <d v="1987-11-01T05:56:15"/>
  </r>
  <r>
    <n v="1999"/>
    <s v="Planet Venus"/>
    <s v="This is a portrait photo project aiming to inspire women to explore themselves and live their passion"/>
    <n v="31000"/>
    <n v="236"/>
    <x v="2"/>
    <s v="GB"/>
    <s v="GBP"/>
    <n v="1415882108"/>
    <n v="1413286508"/>
    <b v="0"/>
    <n v="7"/>
    <b v="0"/>
    <s v="photography/people"/>
    <n v="7.6129032258064515E-3"/>
    <x v="1462"/>
    <x v="8"/>
    <s v="people"/>
    <x v="1999"/>
    <d v="1987-12-13T00:14:03"/>
  </r>
  <r>
    <n v="2000"/>
    <s v="Jacs+Cam 2016 calendar"/>
    <s v="What do you get when you combine 2 of the hottest alt-models in North America with one Canadian photographer? Make a CALENDAR!!!"/>
    <n v="5000"/>
    <n v="625"/>
    <x v="2"/>
    <s v="CA"/>
    <s v="CAD"/>
    <n v="1452120613"/>
    <n v="1449528613"/>
    <b v="0"/>
    <n v="25"/>
    <b v="0"/>
    <s v="photography/people"/>
    <n v="0.125"/>
    <x v="384"/>
    <x v="8"/>
    <s v="people"/>
    <x v="2000"/>
    <d v="1988-05-28T18:44:05"/>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x v="1463"/>
    <x v="2"/>
    <s v="hardware"/>
    <x v="2001"/>
    <d v="1988-03-06T12:48: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x v="1464"/>
    <x v="2"/>
    <s v="hardware"/>
    <x v="2002"/>
    <d v="1988-10-28T21:14:1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x v="1465"/>
    <x v="2"/>
    <s v="hardware"/>
    <x v="2003"/>
    <d v="1986-03-15T04:24: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x v="1466"/>
    <x v="2"/>
    <s v="hardware"/>
    <x v="2004"/>
    <d v="1987-10-23T15:24:25"/>
  </r>
  <r>
    <n v="2005"/>
    <s v="bassAware Holster"/>
    <s v="The bassAware Holster is a new type of wearable audio technology that uses vibration to create a massive bass experience."/>
    <n v="30000"/>
    <n v="37104.03"/>
    <x v="0"/>
    <s v="US"/>
    <s v="USD"/>
    <n v="1381895940"/>
    <n v="1379532618"/>
    <b v="1"/>
    <n v="191"/>
    <b v="1"/>
    <s v="technology/hardware"/>
    <n v="1.236801"/>
    <x v="1467"/>
    <x v="2"/>
    <s v="hardware"/>
    <x v="2005"/>
    <d v="1987-07-08T15:59:36"/>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x v="1468"/>
    <x v="2"/>
    <s v="hardware"/>
    <x v="2006"/>
    <d v="1987-12-21T00:24:18"/>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x v="1469"/>
    <x v="2"/>
    <s v="hardware"/>
    <x v="2007"/>
    <d v="1986-04-05T01:36: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x v="1470"/>
    <x v="2"/>
    <s v="hardware"/>
    <x v="2008"/>
    <d v="1986-09-08T15:24:09"/>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x v="1471"/>
    <x v="2"/>
    <s v="hardware"/>
    <x v="2009"/>
    <d v="1988-10-04T08:18:17"/>
  </r>
  <r>
    <n v="2010"/>
    <s v="Weighitz: Weigh Smarter"/>
    <s v="Weighitz are miniature smart scales designed to weigh anything in the home."/>
    <n v="30000"/>
    <n v="96015.9"/>
    <x v="0"/>
    <s v="US"/>
    <s v="USD"/>
    <n v="1471564491"/>
    <n v="1468972491"/>
    <b v="1"/>
    <n v="1737"/>
    <b v="1"/>
    <s v="technology/hardware"/>
    <n v="3.2005299999999997"/>
    <x v="1472"/>
    <x v="2"/>
    <s v="hardware"/>
    <x v="2010"/>
    <d v="1988-08-26T19:09:56"/>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x v="1473"/>
    <x v="2"/>
    <s v="hardware"/>
    <x v="2011"/>
    <d v="1988-05-30T18:48: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x v="1474"/>
    <x v="2"/>
    <s v="hardware"/>
    <x v="2012"/>
    <d v="1988-01-15T17:29:36"/>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x v="1475"/>
    <x v="2"/>
    <s v="hardware"/>
    <x v="2013"/>
    <d v="1988-08-10T09:13:26"/>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x v="1476"/>
    <x v="2"/>
    <s v="hardware"/>
    <x v="2014"/>
    <d v="1987-04-17T16:03:36"/>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x v="1477"/>
    <x v="2"/>
    <s v="hardware"/>
    <x v="2015"/>
    <d v="1986-09-04T18:01:05"/>
  </r>
  <r>
    <n v="2016"/>
    <s v="Hydra: a triple-output power supply for electronics projects"/>
    <s v="A smart, compact power supply designed to power anything, anywhere"/>
    <n v="10000"/>
    <n v="92154.22"/>
    <x v="0"/>
    <s v="US"/>
    <s v="USD"/>
    <n v="1362863299"/>
    <n v="1360271299"/>
    <b v="1"/>
    <n v="479"/>
    <b v="1"/>
    <s v="technology/hardware"/>
    <n v="9.2154220000000002"/>
    <x v="1478"/>
    <x v="2"/>
    <s v="hardware"/>
    <x v="2016"/>
    <d v="1987-04-11T13:15:2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x v="1479"/>
    <x v="2"/>
    <s v="hardware"/>
    <x v="2017"/>
    <d v="1986-11-22T06:24: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x v="1480"/>
    <x v="2"/>
    <s v="hardware"/>
    <x v="2018"/>
    <d v="1988-03-31T03:30:44"/>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x v="1481"/>
    <x v="2"/>
    <s v="hardware"/>
    <x v="2019"/>
    <d v="1988-09-09T16:24:0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x v="1482"/>
    <x v="2"/>
    <s v="hardware"/>
    <x v="2020"/>
    <d v="1987-09-30T23:37:3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x v="1483"/>
    <x v="2"/>
    <s v="hardware"/>
    <x v="2021"/>
    <d v="1987-11-22T19:52:39"/>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x v="1484"/>
    <x v="2"/>
    <s v="hardware"/>
    <x v="2022"/>
    <d v="1988-07-30T10:15:49"/>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x v="1485"/>
    <x v="2"/>
    <s v="hardware"/>
    <x v="2023"/>
    <d v="1988-03-05T23:14:21"/>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x v="1486"/>
    <x v="2"/>
    <s v="hardware"/>
    <x v="2024"/>
    <d v="1987-01-18T01:12: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x v="1487"/>
    <x v="2"/>
    <s v="hardware"/>
    <x v="2025"/>
    <d v="1988-03-05T20:58:18"/>
  </r>
  <r>
    <n v="2026"/>
    <s v="MIDI Sprout - Biodata Sonification Device"/>
    <s v="MIDI Sprout enables plants to play synthesizers in real time."/>
    <n v="25000"/>
    <n v="33370.769999999997"/>
    <x v="0"/>
    <s v="US"/>
    <s v="USD"/>
    <n v="1398052740"/>
    <n v="1394127585"/>
    <b v="1"/>
    <n v="454"/>
    <b v="1"/>
    <s v="technology/hardware"/>
    <n v="1.3348307999999998"/>
    <x v="1488"/>
    <x v="2"/>
    <s v="hardware"/>
    <x v="2026"/>
    <d v="1987-09-21T11:11:3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x v="1489"/>
    <x v="2"/>
    <s v="hardware"/>
    <x v="2027"/>
    <d v="1988-02-05T21:48:48"/>
  </r>
  <r>
    <n v="2028"/>
    <s v="Building the Open Source Bussard Fusion Reactor "/>
    <s v="Building an open source Bussard fusion reactor, aka the Polywell."/>
    <n v="3000"/>
    <n v="3785"/>
    <x v="0"/>
    <s v="US"/>
    <s v="USD"/>
    <n v="1268690100"/>
    <n v="1265493806"/>
    <b v="1"/>
    <n v="79"/>
    <b v="1"/>
    <s v="technology/hardware"/>
    <n v="1.2616666666666667"/>
    <x v="1490"/>
    <x v="2"/>
    <s v="hardware"/>
    <x v="2028"/>
    <d v="1986-01-30T13:34:00"/>
  </r>
  <r>
    <n v="2029"/>
    <s v="Lumin8 Pro"/>
    <s v="Lumin8 Pro is a fun and easy to use light controller that makes light dance to your favorite music."/>
    <n v="2500"/>
    <n v="9030"/>
    <x v="0"/>
    <s v="US"/>
    <s v="USD"/>
    <n v="1409099481"/>
    <n v="1406507481"/>
    <b v="1"/>
    <n v="94"/>
    <b v="1"/>
    <s v="technology/hardware"/>
    <n v="3.6120000000000001"/>
    <x v="1491"/>
    <x v="2"/>
    <s v="hardware"/>
    <x v="2029"/>
    <d v="1987-11-11T14:36:3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x v="1492"/>
    <x v="2"/>
    <s v="hardware"/>
    <x v="2030"/>
    <d v="1987-03-02T14:21:58"/>
  </r>
  <r>
    <n v="2031"/>
    <s v="Linkio: the $100 Smart Home Devices Solution"/>
    <s v="With Linkio you can use your smartphone to control every electronic you own- for only $100!"/>
    <n v="50000"/>
    <n v="60175"/>
    <x v="0"/>
    <s v="NL"/>
    <s v="EUR"/>
    <n v="1420765200"/>
    <n v="1417506853"/>
    <b v="1"/>
    <n v="508"/>
    <b v="1"/>
    <s v="technology/hardware"/>
    <n v="1.2035"/>
    <x v="1493"/>
    <x v="2"/>
    <s v="hardware"/>
    <x v="2031"/>
    <d v="1988-01-04T14:48: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x v="1494"/>
    <x v="2"/>
    <s v="hardware"/>
    <x v="2032"/>
    <d v="1988-10-13T02: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x v="1495"/>
    <x v="2"/>
    <s v="hardware"/>
    <x v="2033"/>
    <d v="1987-09-23T10:23:2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x v="1496"/>
    <x v="2"/>
    <s v="hardware"/>
    <x v="2034"/>
    <d v="1988-02-20T21:59:12"/>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x v="1497"/>
    <x v="2"/>
    <s v="hardware"/>
    <x v="2035"/>
    <d v="1988-05-21T05:12: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x v="1498"/>
    <x v="2"/>
    <s v="hardware"/>
    <x v="2036"/>
    <d v="1987-09-28T22:42:08"/>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x v="1499"/>
    <x v="2"/>
    <s v="hardware"/>
    <x v="2037"/>
    <d v="1987-08-07T16:49:01"/>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x v="1500"/>
    <x v="2"/>
    <s v="hardware"/>
    <x v="2038"/>
    <d v="1987-05-27T02:24: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x v="1501"/>
    <x v="2"/>
    <s v="hardware"/>
    <x v="2039"/>
    <d v="1988-10-07T11:35:36"/>
  </r>
  <r>
    <n v="2040"/>
    <s v="Programmable Capacitor"/>
    <s v="4.29 Billion+ Capacitor Combinations._x000a_No Coding Required."/>
    <n v="3000"/>
    <n v="7445.14"/>
    <x v="0"/>
    <s v="US"/>
    <s v="USD"/>
    <n v="1384557303"/>
    <n v="1383257703"/>
    <b v="1"/>
    <n v="271"/>
    <b v="1"/>
    <s v="technology/hardware"/>
    <n v="2.4817133333333334"/>
    <x v="1502"/>
    <x v="2"/>
    <s v="hardware"/>
    <x v="2040"/>
    <d v="1987-07-20T23:42:0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x v="1503"/>
    <x v="2"/>
    <s v="hardware"/>
    <x v="2041"/>
    <d v="1988-09-29T05:26:5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x v="1504"/>
    <x v="2"/>
    <s v="hardware"/>
    <x v="2042"/>
    <d v="1988-06-04T01:59:5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x v="1505"/>
    <x v="2"/>
    <s v="hardware"/>
    <x v="2043"/>
    <d v="1988-10-11T11:35:3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x v="1506"/>
    <x v="2"/>
    <s v="hardware"/>
    <x v="2044"/>
    <d v="1988-03-06T20:58:06"/>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x v="1507"/>
    <x v="2"/>
    <s v="hardware"/>
    <x v="2045"/>
    <d v="1987-01-04T00:50:59"/>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x v="1508"/>
    <x v="2"/>
    <s v="hardware"/>
    <x v="2046"/>
    <d v="1987-05-11T06:26:58"/>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x v="1509"/>
    <x v="2"/>
    <s v="hardware"/>
    <x v="2047"/>
    <d v="1988-02-12T19:12: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x v="1510"/>
    <x v="2"/>
    <s v="hardware"/>
    <x v="2048"/>
    <d v="1987-05-11T11:03:16"/>
  </r>
  <r>
    <n v="2049"/>
    <s v="LOCK8 - the World's First Smart Bike Lock"/>
    <s v="Keyless. Alarm secured. GPS tracking."/>
    <n v="50000"/>
    <n v="60095.35"/>
    <x v="0"/>
    <s v="GB"/>
    <s v="GBP"/>
    <n v="1386025140"/>
    <n v="1382963963"/>
    <b v="0"/>
    <n v="742"/>
    <b v="1"/>
    <s v="technology/hardware"/>
    <n v="1.2019070000000001"/>
    <x v="1511"/>
    <x v="2"/>
    <s v="hardware"/>
    <x v="2049"/>
    <d v="1987-07-27T18:47:36"/>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x v="1512"/>
    <x v="2"/>
    <s v="hardware"/>
    <x v="2050"/>
    <d v="1988-03-01T10:17:11"/>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x v="1513"/>
    <x v="2"/>
    <s v="hardware"/>
    <x v="2051"/>
    <d v="1987-08-06T00:12:55"/>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x v="1514"/>
    <x v="2"/>
    <s v="hardware"/>
    <x v="2052"/>
    <d v="1988-06-15T10:24:2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x v="1515"/>
    <x v="2"/>
    <s v="hardware"/>
    <x v="2053"/>
    <d v="1988-05-11T20:43:4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x v="1516"/>
    <x v="2"/>
    <s v="hardware"/>
    <x v="2054"/>
    <d v="1987-09-26T00:12:0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x v="1517"/>
    <x v="2"/>
    <s v="hardware"/>
    <x v="2055"/>
    <d v="1987-12-20T20:48: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x v="1518"/>
    <x v="2"/>
    <s v="hardware"/>
    <x v="2056"/>
    <d v="1987-04-27T02:30:1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x v="1519"/>
    <x v="2"/>
    <s v="hardware"/>
    <x v="2057"/>
    <d v="1988-06-17T23:56:53"/>
  </r>
  <r>
    <n v="2058"/>
    <s v="Raspberry Pi Debug Clip"/>
    <s v="Making using the serial terminal on the Raspberry Pi as easy as Pi!"/>
    <n v="2560"/>
    <n v="4308"/>
    <x v="0"/>
    <s v="GB"/>
    <s v="GBP"/>
    <n v="1425326400"/>
    <n v="1421916830"/>
    <b v="0"/>
    <n v="410"/>
    <b v="1"/>
    <s v="technology/hardware"/>
    <n v="1.6828125"/>
    <x v="1520"/>
    <x v="2"/>
    <s v="hardware"/>
    <x v="2058"/>
    <d v="1988-01-25T17:36: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x v="1521"/>
    <x v="2"/>
    <s v="hardware"/>
    <x v="2059"/>
    <d v="1988-06-07T18:23:36"/>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x v="1522"/>
    <x v="2"/>
    <s v="hardware"/>
    <x v="2060"/>
    <d v="1987-10-28T20:34:2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x v="1523"/>
    <x v="2"/>
    <s v="hardware"/>
    <x v="2061"/>
    <d v="1988-10-19T16:56:22"/>
  </r>
  <r>
    <n v="2062"/>
    <s v="Rho Board"/>
    <s v="4K HEVC Android TV Media Player with optional DIY electronics, ideal for app development, home control, software developement, learning"/>
    <n v="100000"/>
    <n v="114977"/>
    <x v="0"/>
    <s v="DK"/>
    <s v="DKK"/>
    <n v="1458807098"/>
    <n v="1456218698"/>
    <b v="0"/>
    <n v="203"/>
    <b v="1"/>
    <s v="technology/hardware"/>
    <n v="1.14977"/>
    <x v="1524"/>
    <x v="2"/>
    <s v="hardware"/>
    <x v="2062"/>
    <d v="1988-06-28T17:40:39"/>
  </r>
  <r>
    <n v="2063"/>
    <s v="Up to 4 axis Beaglebone black based CNC control"/>
    <s v="Build a professional grade Linux CNC control with Beaglebone black and our CNC cape."/>
    <n v="4000"/>
    <n v="5922"/>
    <x v="0"/>
    <s v="DE"/>
    <s v="EUR"/>
    <n v="1463333701"/>
    <n v="1460482501"/>
    <b v="0"/>
    <n v="49"/>
    <b v="1"/>
    <s v="technology/hardware"/>
    <n v="1.4804999999999999"/>
    <x v="1525"/>
    <x v="2"/>
    <s v="hardware"/>
    <x v="2063"/>
    <d v="1988-07-19T16:38: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x v="1526"/>
    <x v="2"/>
    <s v="hardware"/>
    <x v="2064"/>
    <d v="1987-05-14T14:24: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x v="1527"/>
    <x v="2"/>
    <s v="hardware"/>
    <x v="2065"/>
    <d v="1987-08-05T17:36:12"/>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x v="1528"/>
    <x v="2"/>
    <s v="hardware"/>
    <x v="2066"/>
    <d v="1987-11-10T07:24:33"/>
  </r>
  <r>
    <n v="2067"/>
    <s v="Luminite (LED lighting)"/>
    <s v="The next generation of premium quality LED lighting. Extreme power efficiency in a small package."/>
    <n v="495"/>
    <n v="628"/>
    <x v="0"/>
    <s v="GB"/>
    <s v="GBP"/>
    <n v="1432499376"/>
    <n v="1429648176"/>
    <b v="0"/>
    <n v="10"/>
    <b v="1"/>
    <s v="technology/hardware"/>
    <n v="1.2686868686868686"/>
    <x v="1529"/>
    <x v="2"/>
    <s v="hardware"/>
    <x v="2067"/>
    <d v="1988-02-27T22:35:5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x v="1530"/>
    <x v="2"/>
    <s v="hardware"/>
    <x v="2068"/>
    <d v="1988-09-20T22:28:46"/>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x v="1531"/>
    <x v="2"/>
    <s v="hardware"/>
    <x v="2069"/>
    <d v="1988-05-27T04:31:56"/>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x v="1532"/>
    <x v="2"/>
    <s v="hardware"/>
    <x v="2070"/>
    <d v="1988-08-06T06:18:0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x v="1533"/>
    <x v="2"/>
    <s v="hardware"/>
    <x v="2071"/>
    <d v="1988-09-13T12:16:3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x v="1534"/>
    <x v="2"/>
    <s v="hardware"/>
    <x v="2072"/>
    <d v="1988-07-16T10:22:53"/>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x v="1535"/>
    <x v="2"/>
    <s v="hardware"/>
    <x v="2073"/>
    <d v="1988-02-21T11:12:47"/>
  </r>
  <r>
    <n v="2074"/>
    <s v="Advanced Simulation Products - PC Gaming Controllers"/>
    <s v="Creating PC gaming controllers to bring your gaming experience to a new level."/>
    <n v="600"/>
    <n v="615"/>
    <x v="0"/>
    <s v="US"/>
    <s v="USD"/>
    <n v="1462564182"/>
    <n v="1459972182"/>
    <b v="0"/>
    <n v="3"/>
    <b v="1"/>
    <s v="technology/hardware"/>
    <n v="1.0249999999999999"/>
    <x v="1536"/>
    <x v="2"/>
    <s v="hardware"/>
    <x v="2074"/>
    <d v="1988-07-16T03:07:5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x v="1537"/>
    <x v="2"/>
    <s v="hardware"/>
    <x v="2075"/>
    <d v="1987-06-05T16:08:35"/>
  </r>
  <r>
    <n v="2076"/>
    <s v="Earin - The Worlds Smallest Wireless Earbuds"/>
    <s v="Wireless earbuds filled with sound, yet so small they are almost invisible!"/>
    <n v="179000"/>
    <n v="972594.99"/>
    <x v="0"/>
    <s v="GB"/>
    <s v="GBP"/>
    <n v="1406149689"/>
    <n v="1402693689"/>
    <b v="0"/>
    <n v="8359"/>
    <b v="1"/>
    <s v="technology/hardware"/>
    <n v="5.4334915642458101"/>
    <x v="1538"/>
    <x v="2"/>
    <s v="hardware"/>
    <x v="2076"/>
    <d v="1987-10-28T22:51:1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x v="1539"/>
    <x v="2"/>
    <s v="hardware"/>
    <x v="2077"/>
    <d v="1988-03-03T18: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x v="1540"/>
    <x v="2"/>
    <s v="hardware"/>
    <x v="2078"/>
    <d v="1988-10-14T12:12:23"/>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x v="1541"/>
    <x v="2"/>
    <s v="hardware"/>
    <x v="2079"/>
    <d v="1988-03-11T17:12: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x v="1542"/>
    <x v="2"/>
    <s v="hardware"/>
    <x v="2080"/>
    <d v="1988-05-06T09:35: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x v="1543"/>
    <x v="4"/>
    <s v="indie rock"/>
    <x v="2081"/>
    <d v="1986-12-13T11:35:3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x v="1544"/>
    <x v="4"/>
    <s v="indie rock"/>
    <x v="2082"/>
    <d v="1986-10-04T20:45:1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x v="447"/>
    <x v="4"/>
    <s v="indie rock"/>
    <x v="2083"/>
    <d v="1986-12-21T06:55:58"/>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x v="1545"/>
    <x v="4"/>
    <s v="indie rock"/>
    <x v="2084"/>
    <d v="1987-09-26T17:11:3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x v="1546"/>
    <x v="4"/>
    <s v="indie rock"/>
    <x v="2085"/>
    <d v="1987-01-06T17:37:1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x v="1547"/>
    <x v="4"/>
    <s v="indie rock"/>
    <x v="2086"/>
    <d v="1986-10-12T21:11:3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x v="1548"/>
    <x v="4"/>
    <s v="indie rock"/>
    <x v="2087"/>
    <d v="1986-09-04T01:57:43"/>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x v="1549"/>
    <x v="4"/>
    <s v="indie rock"/>
    <x v="2088"/>
    <d v="1986-04-12T06:23:36"/>
  </r>
  <r>
    <n v="2089"/>
    <s v="Little Moses EP"/>
    <s v="Little Moses is trying to record their first EP, and we can't do it without your help!"/>
    <n v="2500"/>
    <n v="3010.01"/>
    <x v="0"/>
    <s v="US"/>
    <s v="USD"/>
    <n v="1375408194"/>
    <n v="1372384194"/>
    <b v="0"/>
    <n v="62"/>
    <b v="1"/>
    <s v="music/indie rock"/>
    <n v="1.2040040000000001"/>
    <x v="1550"/>
    <x v="4"/>
    <s v="indie rock"/>
    <x v="2089"/>
    <d v="1987-06-08T15:07:5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x v="1551"/>
    <x v="4"/>
    <s v="indie rock"/>
    <x v="2090"/>
    <d v="1987-04-06T03:39:4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x v="1552"/>
    <x v="4"/>
    <s v="indie rock"/>
    <x v="2091"/>
    <d v="1986-06-19T22:24: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x v="1553"/>
    <x v="4"/>
    <s v="indie rock"/>
    <x v="2092"/>
    <d v="1986-09-15T21:11:33"/>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x v="1554"/>
    <x v="4"/>
    <s v="indie rock"/>
    <x v="2093"/>
    <d v="1987-03-11T18:12:1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x v="1555"/>
    <x v="4"/>
    <s v="indie rock"/>
    <x v="2094"/>
    <d v="1986-11-14T15:36: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x v="386"/>
    <x v="4"/>
    <s v="indie rock"/>
    <x v="2095"/>
    <d v="1986-09-13T21:26:29"/>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x v="1556"/>
    <x v="4"/>
    <s v="indie rock"/>
    <x v="2096"/>
    <d v="1987-02-16T15:59:36"/>
  </r>
  <r>
    <n v="2097"/>
    <s v="Caverns of Sonora"/>
    <s v="Engine is ready to record our sophomore release. The songs are written, the musicians are ready. Help us bring this into existence!"/>
    <n v="3000"/>
    <n v="3000"/>
    <x v="0"/>
    <s v="US"/>
    <s v="USD"/>
    <n v="1322751735"/>
    <n v="1317564135"/>
    <b v="0"/>
    <n v="38"/>
    <b v="1"/>
    <s v="music/indie rock"/>
    <n v="1"/>
    <x v="1557"/>
    <x v="4"/>
    <s v="indie rock"/>
    <x v="2097"/>
    <d v="1986-10-07T20:24:54"/>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x v="1558"/>
    <x v="4"/>
    <s v="indie rock"/>
    <x v="2098"/>
    <d v="1986-11-15T20:17:34"/>
  </r>
  <r>
    <n v="2099"/>
    <s v="Roosevelt Died."/>
    <s v="Our tour van died, we need help!"/>
    <n v="3000"/>
    <n v="3971"/>
    <x v="0"/>
    <s v="US"/>
    <s v="USD"/>
    <n v="1435808400"/>
    <n v="1434650084"/>
    <b v="0"/>
    <n v="63"/>
    <b v="1"/>
    <s v="music/indie rock"/>
    <n v="1.3236666666666668"/>
    <x v="1559"/>
    <x v="4"/>
    <s v="indie rock"/>
    <x v="2099"/>
    <d v="1988-03-14T06:16: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x v="1560"/>
    <x v="4"/>
    <s v="indie rock"/>
    <x v="2100"/>
    <d v="1986-12-31T11:11:36"/>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x v="1561"/>
    <x v="4"/>
    <s v="indie rock"/>
    <x v="2101"/>
    <d v="1986-11-06T06:14:06"/>
  </r>
  <r>
    <n v="2102"/>
    <s v="The Guru releases &quot;Native Sun&quot;"/>
    <s v="The Guru is basement parties, lake swimming, a smile shared between reunited friends, and the doe-eyed innocence of youth."/>
    <n v="1000"/>
    <n v="1360"/>
    <x v="0"/>
    <s v="US"/>
    <s v="USD"/>
    <n v="1304628648"/>
    <n v="1302036648"/>
    <b v="0"/>
    <n v="38"/>
    <b v="1"/>
    <s v="music/indie rock"/>
    <n v="1.36"/>
    <x v="1562"/>
    <x v="4"/>
    <s v="indie rock"/>
    <x v="2102"/>
    <d v="1986-07-15T22:44:19"/>
  </r>
  <r>
    <n v="2103"/>
    <s v="Matthew Moon's New Album"/>
    <s v="Indie rocker, Matthew Moon, has something to share with you..."/>
    <n v="7777"/>
    <n v="11364"/>
    <x v="0"/>
    <s v="US"/>
    <s v="USD"/>
    <n v="1352488027"/>
    <n v="1349892427"/>
    <b v="0"/>
    <n v="115"/>
    <b v="1"/>
    <s v="music/indie rock"/>
    <n v="1.4612318374694613"/>
    <x v="1563"/>
    <x v="4"/>
    <s v="indie rock"/>
    <x v="2103"/>
    <d v="1987-02-22T12:26:51"/>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x v="138"/>
    <x v="4"/>
    <s v="indie rock"/>
    <x v="2104"/>
    <d v="1987-05-14T09:36:00"/>
  </r>
  <r>
    <n v="2105"/>
    <s v="Layla The Wolf Debut E.P. &quot;Sugar&quot;"/>
    <s v="Help Layla the Wolf fund the printing and releasing of our first E.P. Release called &quot;Sugar&quot;."/>
    <n v="2000"/>
    <n v="5080"/>
    <x v="0"/>
    <s v="US"/>
    <s v="USD"/>
    <n v="1416542400"/>
    <n v="1415472953"/>
    <b v="0"/>
    <n v="99"/>
    <b v="1"/>
    <s v="music/indie rock"/>
    <n v="2.54"/>
    <x v="1564"/>
    <x v="4"/>
    <s v="indie rock"/>
    <x v="2105"/>
    <d v="1987-12-16T01:36: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x v="1565"/>
    <x v="4"/>
    <s v="indie rock"/>
    <x v="2106"/>
    <d v="1987-03-25T11:39:5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x v="1566"/>
    <x v="4"/>
    <s v="indie rock"/>
    <x v="2107"/>
    <d v="1987-12-12T16:49:1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x v="1567"/>
    <x v="4"/>
    <s v="indie rock"/>
    <x v="2108"/>
    <d v="1987-01-29T06:22:00"/>
  </r>
  <r>
    <n v="2109"/>
    <s v="Skyline Sounds - First Studio Album (and Merch!)"/>
    <s v="We are ready to make our first full-length album, and with your help, we can make it happen!"/>
    <n v="4000"/>
    <n v="4261"/>
    <x v="0"/>
    <s v="US"/>
    <s v="USD"/>
    <n v="1436115617"/>
    <n v="1433523617"/>
    <b v="0"/>
    <n v="40"/>
    <b v="1"/>
    <s v="music/indie rock"/>
    <n v="1.06525"/>
    <x v="1568"/>
    <x v="4"/>
    <s v="indie rock"/>
    <x v="2109"/>
    <d v="1988-03-15T16:24:07"/>
  </r>
  <r>
    <n v="2110"/>
    <s v="&quot;Vision&quot; - New Album - Brent Brown"/>
    <s v="Brent Brown's breakout new album! Requires help from the record label... You!"/>
    <n v="2000"/>
    <n v="2007"/>
    <x v="0"/>
    <s v="US"/>
    <s v="USD"/>
    <n v="1401253140"/>
    <n v="1398873969"/>
    <b v="0"/>
    <n v="38"/>
    <b v="1"/>
    <s v="music/indie rock"/>
    <n v="1.0035000000000001"/>
    <x v="1569"/>
    <x v="4"/>
    <s v="indie rock"/>
    <x v="2110"/>
    <d v="1987-10-06T06:47:3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x v="1570"/>
    <x v="4"/>
    <s v="indie rock"/>
    <x v="2111"/>
    <d v="1986-08-25T10:00:00"/>
  </r>
  <r>
    <n v="2112"/>
    <s v="BBB Kickstarter Two"/>
    <s v="BBB is going back into the studio to record and release &quot;Felix From Canada&quot; by popular demand.  We need your help!"/>
    <n v="300"/>
    <n v="300"/>
    <x v="0"/>
    <s v="US"/>
    <s v="USD"/>
    <n v="1366064193"/>
    <n v="1364854593"/>
    <b v="0"/>
    <n v="11"/>
    <b v="1"/>
    <s v="music/indie rock"/>
    <n v="1"/>
    <x v="50"/>
    <x v="4"/>
    <s v="indie rock"/>
    <x v="2112"/>
    <d v="1987-04-26T08:54:37"/>
  </r>
  <r>
    <n v="2113"/>
    <s v="Summer Underground // Honeycomb LP"/>
    <s v="Help us fund our second full-length album Honeycomb!"/>
    <n v="7000"/>
    <n v="7340"/>
    <x v="0"/>
    <s v="US"/>
    <s v="USD"/>
    <n v="1411505176"/>
    <n v="1408481176"/>
    <b v="0"/>
    <n v="107"/>
    <b v="1"/>
    <s v="music/indie rock"/>
    <n v="1.0485714285714285"/>
    <x v="1571"/>
    <x v="4"/>
    <s v="indie rock"/>
    <x v="2113"/>
    <d v="1987-11-22T17:54:3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x v="1572"/>
    <x v="4"/>
    <s v="indie rock"/>
    <x v="2114"/>
    <d v="1986-05-17T21:11:36"/>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x v="1573"/>
    <x v="4"/>
    <s v="indie rock"/>
    <x v="2115"/>
    <d v="1986-06-16T00:46:4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x v="1574"/>
    <x v="4"/>
    <s v="indie rock"/>
    <x v="2116"/>
    <d v="1987-02-07T07:28:01"/>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x v="1575"/>
    <x v="4"/>
    <s v="indie rock"/>
    <x v="2117"/>
    <d v="1988-04-30T01:59:36"/>
  </r>
  <r>
    <n v="2118"/>
    <s v="PORCHES. vs. THE U.S.A."/>
    <s v="PORCHES.  and Documentarians tour from New York to San Francisco and back."/>
    <n v="1000"/>
    <n v="1346.11"/>
    <x v="0"/>
    <s v="US"/>
    <s v="USD"/>
    <n v="1311538136"/>
    <n v="1308946136"/>
    <b v="0"/>
    <n v="17"/>
    <b v="1"/>
    <s v="music/indie rock"/>
    <n v="1.3461099999999999"/>
    <x v="1576"/>
    <x v="4"/>
    <s v="indie rock"/>
    <x v="2118"/>
    <d v="1986-08-16T22:27:34"/>
  </r>
  <r>
    <n v="2119"/>
    <s v="Big Long Now's Debut Album"/>
    <s v="big long now is recording our debut album and we are looking for help mastering and pressing it to vinyl"/>
    <n v="2000"/>
    <n v="2015"/>
    <x v="0"/>
    <s v="US"/>
    <s v="USD"/>
    <n v="1345086445"/>
    <n v="1342494445"/>
    <b v="0"/>
    <n v="22"/>
    <b v="1"/>
    <s v="music/indie rock"/>
    <n v="1.0075000000000001"/>
    <x v="1577"/>
    <x v="4"/>
    <s v="indie rock"/>
    <x v="2119"/>
    <d v="1987-01-19T06:02:58"/>
  </r>
  <r>
    <n v="2120"/>
    <s v="Hearty Har Full Length Album"/>
    <s v="&lt;3_x000a_Coming in from outer space. Help Hearty Har record their 1st album!!"/>
    <n v="8000"/>
    <n v="8070.43"/>
    <x v="0"/>
    <s v="US"/>
    <s v="USD"/>
    <n v="1388617736"/>
    <n v="1384384136"/>
    <b v="0"/>
    <n v="69"/>
    <b v="1"/>
    <s v="music/indie rock"/>
    <n v="1.00880375"/>
    <x v="1578"/>
    <x v="4"/>
    <s v="indie rock"/>
    <x v="2120"/>
    <d v="1987-08-08T18:51:34"/>
  </r>
  <r>
    <n v="2121"/>
    <s v="Legend of Decay"/>
    <s v="Join us on an epic journey to discover a millennia old secret which will change the world forever."/>
    <n v="50000"/>
    <n v="284"/>
    <x v="2"/>
    <s v="CH"/>
    <s v="CHF"/>
    <n v="1484156948"/>
    <n v="1481564948"/>
    <b v="0"/>
    <n v="10"/>
    <b v="0"/>
    <s v="games/video games"/>
    <n v="5.6800000000000002E-3"/>
    <x v="1579"/>
    <x v="6"/>
    <s v="video games"/>
    <x v="2121"/>
    <d v="1988-10-24T02:19:39"/>
  </r>
  <r>
    <n v="2122"/>
    <s v="CapitÃ¡n Kalani y el sindicato robÃ³tico"/>
    <s v="Captain Kalani it's a retro game full of nostalgia for the old gamers but interesting for the new ones"/>
    <n v="80000"/>
    <n v="310"/>
    <x v="2"/>
    <s v="MX"/>
    <s v="MXN"/>
    <n v="1483773169"/>
    <n v="1481181169"/>
    <b v="0"/>
    <n v="3"/>
    <b v="0"/>
    <s v="games/video games"/>
    <n v="3.875E-3"/>
    <x v="1580"/>
    <x v="6"/>
    <s v="video games"/>
    <x v="2122"/>
    <d v="1988-10-22T07:41:08"/>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x v="119"/>
    <x v="6"/>
    <s v="video games"/>
    <x v="2123"/>
    <d v="1986-01-30T07:35:36"/>
  </r>
  <r>
    <n v="2124"/>
    <s v="AZAMAR"/>
    <s v="AZAMAR is a Role Playing Game world involving fantasy and high magic, based on the popular OpenD6 OGL using the Cinema6 RPG Framework."/>
    <n v="1100"/>
    <n v="115"/>
    <x v="2"/>
    <s v="US"/>
    <s v="USD"/>
    <n v="1291093200"/>
    <n v="1286930435"/>
    <b v="0"/>
    <n v="5"/>
    <b v="0"/>
    <s v="games/video games"/>
    <n v="0.10454545454545454"/>
    <x v="1581"/>
    <x v="6"/>
    <s v="video games"/>
    <x v="2124"/>
    <d v="1986-05-14T06:48: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x v="1582"/>
    <x v="6"/>
    <s v="video games"/>
    <x v="2125"/>
    <d v="1988-03-27T19:25:33"/>
  </r>
  <r>
    <n v="2126"/>
    <s v="DodgeBall Blitz"/>
    <s v="Lead your team to victory in this fast-paced, action, sports game! Use Power-ups and avoid attacks as you fight for victory!"/>
    <n v="20000"/>
    <n v="10"/>
    <x v="2"/>
    <s v="US"/>
    <s v="USD"/>
    <n v="1418080887"/>
    <n v="1415488887"/>
    <b v="0"/>
    <n v="2"/>
    <b v="0"/>
    <s v="games/video games"/>
    <n v="5.0000000000000001E-4"/>
    <x v="144"/>
    <x v="6"/>
    <s v="video games"/>
    <x v="2126"/>
    <d v="1987-12-23T04:32:35"/>
  </r>
  <r>
    <n v="2127"/>
    <s v="Three Monkeys - Part 1: Into the Abyss"/>
    <s v="Three Monkeys is an audio adventure game for PC."/>
    <n v="28000"/>
    <n v="8076"/>
    <x v="2"/>
    <s v="GB"/>
    <s v="GBP"/>
    <n v="1426158463"/>
    <n v="1423570063"/>
    <b v="0"/>
    <n v="236"/>
    <b v="0"/>
    <s v="games/video games"/>
    <n v="0.28842857142857142"/>
    <x v="1583"/>
    <x v="6"/>
    <s v="video games"/>
    <x v="2127"/>
    <d v="1988-01-29T14:03:05"/>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x v="384"/>
    <x v="6"/>
    <s v="video games"/>
    <x v="2128"/>
    <d v="1987-11-21T21:49:0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x v="1584"/>
    <x v="6"/>
    <s v="video games"/>
    <x v="2129"/>
    <d v="1988-06-23T00:14:00"/>
  </r>
  <r>
    <n v="2130"/>
    <s v="Wondrous Adventures: A Kid's Game"/>
    <s v="You are the hero tasked to save your home from the villainous Sanword."/>
    <n v="42000"/>
    <n v="85"/>
    <x v="2"/>
    <s v="US"/>
    <s v="USD"/>
    <n v="1408154663"/>
    <n v="1405130663"/>
    <b v="0"/>
    <n v="4"/>
    <b v="0"/>
    <s v="games/video games"/>
    <n v="2.0238095238095236E-3"/>
    <x v="1241"/>
    <x v="6"/>
    <s v="video games"/>
    <x v="2130"/>
    <d v="1987-11-07T05:37:45"/>
  </r>
  <r>
    <n v="2131"/>
    <s v="Scout's Honor"/>
    <s v="From frightened girl to empowered woman, Scout's Honor is a tale about facing your fears and overcoming odds."/>
    <n v="500"/>
    <n v="25"/>
    <x v="2"/>
    <s v="US"/>
    <s v="USD"/>
    <n v="1436677091"/>
    <n v="1434085091"/>
    <b v="0"/>
    <n v="3"/>
    <b v="0"/>
    <s v="games/video games"/>
    <n v="0.05"/>
    <x v="1585"/>
    <x v="6"/>
    <s v="video games"/>
    <x v="2131"/>
    <d v="1988-03-18T06:47:16"/>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x v="1586"/>
    <x v="6"/>
    <s v="video games"/>
    <x v="2132"/>
    <d v="1987-08-21T19:04:37"/>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x v="1587"/>
    <x v="6"/>
    <s v="video games"/>
    <x v="2133"/>
    <d v="1986-07-11T07:35:36"/>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x v="1588"/>
    <x v="6"/>
    <s v="video games"/>
    <x v="2134"/>
    <d v="1987-05-01T03:42:36"/>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x v="1589"/>
    <x v="6"/>
    <s v="video games"/>
    <x v="2135"/>
    <d v="1987-02-08T04:26:53"/>
  </r>
  <r>
    <n v="2136"/>
    <s v="Dark Paradise"/>
    <s v="A dark and twisted game with physiological madness and corruption as a man becomes the ultimate bio weapon."/>
    <n v="80000"/>
    <n v="47.69"/>
    <x v="2"/>
    <s v="US"/>
    <s v="USD"/>
    <n v="1382184786"/>
    <n v="1379592786"/>
    <b v="0"/>
    <n v="4"/>
    <b v="0"/>
    <s v="games/video games"/>
    <n v="5.9612499999999998E-4"/>
    <x v="1590"/>
    <x v="6"/>
    <s v="video games"/>
    <x v="2136"/>
    <d v="1987-07-10T00:05:1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x v="1591"/>
    <x v="6"/>
    <s v="video games"/>
    <x v="2137"/>
    <d v="1987-12-21T21:48:12"/>
  </r>
  <r>
    <n v="2138"/>
    <s v="Tales Of Tameria - Dawning Light"/>
    <s v="A game with a mixture of a few genres from RPG, Simulation and to adventure elements."/>
    <n v="1000"/>
    <n v="128"/>
    <x v="2"/>
    <s v="GB"/>
    <s v="GBP"/>
    <n v="1383959939"/>
    <n v="1381364339"/>
    <b v="0"/>
    <n v="12"/>
    <b v="0"/>
    <s v="games/video games"/>
    <n v="0.128"/>
    <x v="1592"/>
    <x v="6"/>
    <s v="video games"/>
    <x v="2138"/>
    <d v="1987-07-18T05:19:36"/>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x v="1593"/>
    <x v="6"/>
    <s v="video games"/>
    <x v="2139"/>
    <d v="1988-09-26T12:00:03"/>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x v="1594"/>
    <x v="6"/>
    <s v="video games"/>
    <x v="2140"/>
    <d v="1987-03-19T17:36:10"/>
  </r>
  <r>
    <n v="2141"/>
    <s v="King of Consoles"/>
    <s v="A place where people can test out the latest video games, for an hourly fee. It's cheaper than wasting money on a $60 game that sucked"/>
    <n v="15000"/>
    <n v="0"/>
    <x v="2"/>
    <s v="US"/>
    <s v="USD"/>
    <n v="1415947159"/>
    <n v="1413351559"/>
    <b v="0"/>
    <n v="0"/>
    <b v="0"/>
    <s v="games/video games"/>
    <n v="0"/>
    <x v="121"/>
    <x v="6"/>
    <s v="video games"/>
    <x v="2141"/>
    <d v="1987-12-13T07:27:4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x v="1595"/>
    <x v="6"/>
    <s v="video games"/>
    <x v="2142"/>
    <d v="1988-05-25T21:08:04"/>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x v="834"/>
    <x v="6"/>
    <s v="video games"/>
    <x v="2143"/>
    <d v="1986-03-22T17:12:00"/>
  </r>
  <r>
    <n v="2144"/>
    <s v="Project Starborn"/>
    <s v="A thousand community-built sandbox games (and more!) with a fully-customizable game engine."/>
    <n v="35500"/>
    <n v="607"/>
    <x v="2"/>
    <s v="US"/>
    <s v="USD"/>
    <n v="1379164040"/>
    <n v="1376399240"/>
    <b v="0"/>
    <n v="24"/>
    <b v="0"/>
    <s v="games/video games"/>
    <n v="1.7098591549295775E-2"/>
    <x v="1596"/>
    <x v="6"/>
    <s v="video games"/>
    <x v="2144"/>
    <d v="1987-06-26T00:26:56"/>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x v="1597"/>
    <x v="6"/>
    <s v="video games"/>
    <x v="2145"/>
    <d v="1987-07-25T12:16:46"/>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x v="120"/>
    <x v="6"/>
    <s v="video games"/>
    <x v="2146"/>
    <d v="1988-06-12T01:43:24"/>
  </r>
  <r>
    <n v="2147"/>
    <s v="Johnny Rocketfingers 3"/>
    <s v="A Point and Click Adventure on Steroids."/>
    <n v="390000"/>
    <n v="2716"/>
    <x v="2"/>
    <s v="US"/>
    <s v="USD"/>
    <n v="1416125148"/>
    <n v="1413356748"/>
    <b v="0"/>
    <n v="55"/>
    <b v="0"/>
    <s v="games/video games"/>
    <n v="6.9641025641025639E-3"/>
    <x v="1598"/>
    <x v="6"/>
    <s v="video games"/>
    <x v="2147"/>
    <d v="1987-12-14T03:14:19"/>
  </r>
  <r>
    <n v="2148"/>
    <s v="ZomBlock's"/>
    <s v="zomblock's is a online zombie survival game where you can craft new weapons,find food and water to keep yourself alive."/>
    <n v="100"/>
    <n v="2"/>
    <x v="2"/>
    <s v="GB"/>
    <s v="GBP"/>
    <n v="1427992582"/>
    <n v="1425404182"/>
    <b v="0"/>
    <n v="2"/>
    <b v="0"/>
    <s v="games/video games"/>
    <n v="0.02"/>
    <x v="120"/>
    <x v="6"/>
    <s v="video games"/>
    <x v="2148"/>
    <d v="1988-02-07T01:50:33"/>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x v="121"/>
    <x v="6"/>
    <s v="video games"/>
    <x v="2149"/>
    <d v="1986-03-26T09:36:00"/>
  </r>
  <r>
    <n v="2150"/>
    <s v="The Unknown Door"/>
    <s v="A pixel styled open world detective game."/>
    <n v="50000"/>
    <n v="405"/>
    <x v="2"/>
    <s v="NO"/>
    <s v="NOK"/>
    <n v="1468392599"/>
    <n v="1465800599"/>
    <b v="0"/>
    <n v="4"/>
    <b v="0"/>
    <s v="games/video games"/>
    <n v="8.0999999999999996E-3"/>
    <x v="1599"/>
    <x v="6"/>
    <s v="video games"/>
    <x v="2150"/>
    <d v="1988-08-12T02:44:0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x v="1584"/>
    <x v="6"/>
    <s v="video games"/>
    <x v="2151"/>
    <d v="1988-08-06T17:44:06"/>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x v="385"/>
    <x v="6"/>
    <s v="video games"/>
    <x v="2152"/>
    <d v="1987-09-06T21:59:24"/>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x v="439"/>
    <x v="6"/>
    <s v="video games"/>
    <x v="2153"/>
    <d v="1988-01-05T03:11:36"/>
  </r>
  <r>
    <n v="2154"/>
    <s v="Demigods - Rise of the Children - Part 1 (Design)"/>
    <s v="A Real Time Strategy game based on Greek mythology in a fictional world."/>
    <n v="250"/>
    <n v="2"/>
    <x v="2"/>
    <s v="US"/>
    <s v="USD"/>
    <n v="1390921827"/>
    <n v="1389193827"/>
    <b v="0"/>
    <n v="2"/>
    <b v="0"/>
    <s v="games/video games"/>
    <n v="8.0000000000000002E-3"/>
    <x v="120"/>
    <x v="6"/>
    <s v="video games"/>
    <x v="2154"/>
    <d v="1987-08-19T10:52:11"/>
  </r>
  <r>
    <n v="2155"/>
    <s v="VoxelMaze"/>
    <s v="A Level Editor, Turned up to eleven. Infinite creativity in one package, solo or with up to 16 of your friends."/>
    <n v="5000"/>
    <n v="115"/>
    <x v="2"/>
    <s v="GB"/>
    <s v="GBP"/>
    <n v="1459443385"/>
    <n v="1456854985"/>
    <b v="0"/>
    <n v="5"/>
    <b v="0"/>
    <s v="games/video games"/>
    <n v="2.3E-2"/>
    <x v="1581"/>
    <x v="6"/>
    <s v="video games"/>
    <x v="2155"/>
    <d v="1988-07-01T16:22:34"/>
  </r>
  <r>
    <n v="2156"/>
    <s v="Beyond Black Space"/>
    <s v="Captain and manage your ship along with your crew in this deep space adventure! (PC/Linux/Mac)"/>
    <n v="56000"/>
    <n v="1493"/>
    <x v="2"/>
    <s v="US"/>
    <s v="USD"/>
    <n v="1379363406"/>
    <n v="1375475406"/>
    <b v="0"/>
    <n v="83"/>
    <b v="0"/>
    <s v="games/video games"/>
    <n v="2.6660714285714284E-2"/>
    <x v="1600"/>
    <x v="6"/>
    <s v="video games"/>
    <x v="2156"/>
    <d v="1987-06-26T22:36:02"/>
  </r>
  <r>
    <n v="2157"/>
    <s v="Nin"/>
    <s v="Gamers and 90's fans unite in this small tale of epic proportions!"/>
    <n v="75000"/>
    <n v="21144"/>
    <x v="2"/>
    <s v="US"/>
    <s v="USD"/>
    <n v="1482479940"/>
    <n v="1479684783"/>
    <b v="0"/>
    <n v="57"/>
    <b v="0"/>
    <s v="games/video games"/>
    <n v="0.28192"/>
    <x v="1601"/>
    <x v="6"/>
    <s v="video games"/>
    <x v="2157"/>
    <d v="1988-10-16T07:59:3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x v="1602"/>
    <x v="6"/>
    <s v="video games"/>
    <x v="2158"/>
    <d v="1987-03-29T08:11:50"/>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x v="31"/>
    <x v="6"/>
    <s v="video games"/>
    <x v="2159"/>
    <d v="1986-08-13T16:37:1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x v="1603"/>
    <x v="6"/>
    <s v="video games"/>
    <x v="2160"/>
    <d v="1986-12-14T21:14:02"/>
  </r>
  <r>
    <n v="2161"/>
    <s v="CallMeGhost DEBUT ALBUM preorder!"/>
    <s v="We're trying to fund hard copies of our debut album!"/>
    <n v="400"/>
    <n v="463"/>
    <x v="0"/>
    <s v="US"/>
    <s v="USD"/>
    <n v="1443040059"/>
    <n v="1440448059"/>
    <b v="0"/>
    <n v="13"/>
    <b v="1"/>
    <s v="music/rock"/>
    <n v="1.1575"/>
    <x v="1604"/>
    <x v="4"/>
    <s v="rock"/>
    <x v="2161"/>
    <d v="1988-04-16T17:47:04"/>
  </r>
  <r>
    <n v="2162"/>
    <s v="&quot;Then &amp; Now&quot;"/>
    <s v="Then &amp; Now is the 1st Solo album from me Ian Stewart. To learn more about me, my music, and my life visit www.ianstewartlive.com"/>
    <n v="4500"/>
    <n v="5052"/>
    <x v="0"/>
    <s v="US"/>
    <s v="USD"/>
    <n v="1406226191"/>
    <n v="1403547791"/>
    <b v="0"/>
    <n v="58"/>
    <b v="1"/>
    <s v="music/rock"/>
    <n v="1.1226666666666667"/>
    <x v="1605"/>
    <x v="4"/>
    <s v="rock"/>
    <x v="2162"/>
    <d v="1987-10-29T07:21:16"/>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x v="1606"/>
    <x v="4"/>
    <s v="rock"/>
    <x v="2163"/>
    <d v="1988-03-04T15:56:00"/>
  </r>
  <r>
    <n v="2164"/>
    <s v="Rosaline debut record"/>
    <s v="South Florida roots country/rock outfit's long awaited debut record"/>
    <n v="5500"/>
    <n v="5645"/>
    <x v="0"/>
    <s v="US"/>
    <s v="USD"/>
    <n v="1466827140"/>
    <n v="1464196414"/>
    <b v="0"/>
    <n v="83"/>
    <b v="1"/>
    <s v="music/rock"/>
    <n v="1.0263636363636364"/>
    <x v="1607"/>
    <x v="4"/>
    <s v="rock"/>
    <x v="2164"/>
    <d v="1988-08-04T20:47:36"/>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x v="1608"/>
    <x v="4"/>
    <s v="rock"/>
    <x v="2165"/>
    <d v="1988-07-04T20:24:1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x v="1609"/>
    <x v="4"/>
    <s v="rock"/>
    <x v="2166"/>
    <d v="1987-12-21T22:50:47"/>
  </r>
  <r>
    <n v="2167"/>
    <s v="Planes and Planets needs to get their EP finished!!"/>
    <s v="We need YOUR HELP to take one more step to this make release sound amazing!"/>
    <n v="150"/>
    <n v="180"/>
    <x v="0"/>
    <s v="US"/>
    <s v="USD"/>
    <n v="1347672937"/>
    <n v="1346463337"/>
    <b v="0"/>
    <n v="8"/>
    <b v="1"/>
    <s v="music/rock"/>
    <n v="1.2"/>
    <x v="381"/>
    <x v="4"/>
    <s v="rock"/>
    <x v="2167"/>
    <d v="1987-01-31T05:26:15"/>
  </r>
  <r>
    <n v="2168"/>
    <s v="PIZAZZ: Pigeons Playing Ping Pong's New Album"/>
    <s v="We're hitting the studio to record our next album, &quot;Pizazz&quot;!! Help us put the FUN in FUNK!!"/>
    <n v="18000"/>
    <n v="21884.69"/>
    <x v="0"/>
    <s v="US"/>
    <s v="USD"/>
    <n v="1486702800"/>
    <n v="1484058261"/>
    <b v="0"/>
    <n v="340"/>
    <b v="1"/>
    <s v="music/rock"/>
    <n v="1.215816111111111"/>
    <x v="1610"/>
    <x v="4"/>
    <s v="rock"/>
    <x v="2168"/>
    <d v="1988-11-04T21:12:00"/>
  </r>
  <r>
    <n v="2169"/>
    <s v="Pedals and Effects Arena Corner"/>
    <s v="An innovative new YouTube series reviewing the HOT new music technology that people love. For Rockers, Jazzers, Rappers and everyone"/>
    <n v="153"/>
    <n v="153"/>
    <x v="0"/>
    <s v="US"/>
    <s v="USD"/>
    <n v="1488473351"/>
    <n v="1488214151"/>
    <b v="0"/>
    <n v="7"/>
    <b v="1"/>
    <s v="music/rock"/>
    <n v="1"/>
    <x v="1611"/>
    <x v="4"/>
    <s v="rock"/>
    <x v="2169"/>
    <d v="1988-11-13T01:55:40"/>
  </r>
  <r>
    <n v="2170"/>
    <s v="STETSON'S NEW EP"/>
    <s v="We are a hard rock band from Northern California trying to raise $350 for our next EP. Be a part of our journey!"/>
    <n v="350"/>
    <n v="633"/>
    <x v="0"/>
    <s v="US"/>
    <s v="USD"/>
    <n v="1440266422"/>
    <n v="1436810422"/>
    <b v="0"/>
    <n v="19"/>
    <b v="1"/>
    <s v="music/rock"/>
    <n v="1.8085714285714285"/>
    <x v="1612"/>
    <x v="4"/>
    <s v="rock"/>
    <x v="2170"/>
    <d v="1988-04-03T21:36:09"/>
  </r>
  <r>
    <n v="2171"/>
    <s v="Brainspoonâ€™s New Record"/>
    <s v="Like records? We do, too! Help this Los Angeles based rock 'n' roll band get their new album out on vinyl!"/>
    <n v="4000"/>
    <n v="4243"/>
    <x v="0"/>
    <s v="US"/>
    <s v="USD"/>
    <n v="1434949200"/>
    <n v="1431903495"/>
    <b v="0"/>
    <n v="47"/>
    <b v="1"/>
    <s v="music/rock"/>
    <n v="1.0607500000000001"/>
    <x v="1613"/>
    <x v="4"/>
    <s v="rock"/>
    <x v="2171"/>
    <d v="1988-03-10T06:48:00"/>
  </r>
  <r>
    <n v="2172"/>
    <s v="Hollow point 9, Sins Of Yesterday CD"/>
    <s v="hey friends. We are Hollow Point 9._x000a_We are calling on you to help us._x000a_In our journey to make our debut album."/>
    <n v="1000"/>
    <n v="1000"/>
    <x v="0"/>
    <s v="US"/>
    <s v="USD"/>
    <n v="1429365320"/>
    <n v="1426773320"/>
    <b v="0"/>
    <n v="13"/>
    <b v="1"/>
    <s v="music/rock"/>
    <n v="1"/>
    <x v="926"/>
    <x v="4"/>
    <s v="rock"/>
    <x v="2172"/>
    <d v="1988-02-13T10:22:08"/>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x v="1614"/>
    <x v="4"/>
    <s v="rock"/>
    <x v="2173"/>
    <d v="1987-06-24T06:23:36"/>
  </r>
  <r>
    <n v="2174"/>
    <s v="Chivo Funge and the Extensions"/>
    <s v="Chivo and his band of miscreants present their debut album _x000a_'Blind Energy' ...we think you are going to like it."/>
    <n v="4000"/>
    <n v="4119"/>
    <x v="0"/>
    <s v="GB"/>
    <s v="GBP"/>
    <n v="1462453307"/>
    <n v="1459861307"/>
    <b v="0"/>
    <n v="63"/>
    <b v="1"/>
    <s v="music/rock"/>
    <n v="1.0297499999999999"/>
    <x v="1615"/>
    <x v="4"/>
    <s v="rock"/>
    <x v="2174"/>
    <d v="1988-07-15T14:48:43"/>
  </r>
  <r>
    <n v="2175"/>
    <s v="Repulsur's First Record"/>
    <s v="Trying to get the last bit of money together to finish recording the first full length Repulsur album, &quot;The After School Special&quot;."/>
    <n v="700"/>
    <n v="1750"/>
    <x v="0"/>
    <s v="US"/>
    <s v="USD"/>
    <n v="1469059986"/>
    <n v="1468455186"/>
    <b v="0"/>
    <n v="26"/>
    <b v="1"/>
    <s v="music/rock"/>
    <n v="2.5"/>
    <x v="1616"/>
    <x v="4"/>
    <s v="rock"/>
    <x v="2175"/>
    <d v="1988-08-15T04:53:14"/>
  </r>
  <r>
    <n v="2176"/>
    <s v="Mike Farley Band - New Album!"/>
    <s v="The Mike Farley Band has re-assembled its original line up and needs your help to make a new full-length album!"/>
    <n v="5000"/>
    <n v="6301"/>
    <x v="0"/>
    <s v="US"/>
    <s v="USD"/>
    <n v="1430579509"/>
    <n v="1427987509"/>
    <b v="0"/>
    <n v="71"/>
    <b v="1"/>
    <s v="music/rock"/>
    <n v="1.2602"/>
    <x v="1617"/>
    <x v="4"/>
    <s v="rock"/>
    <x v="2176"/>
    <d v="1988-02-19T01:16:44"/>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x v="1618"/>
    <x v="4"/>
    <s v="rock"/>
    <x v="2177"/>
    <d v="1988-07-28T07:12:2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x v="1619"/>
    <x v="4"/>
    <s v="rock"/>
    <x v="2178"/>
    <d v="1988-10-26T20:30:39"/>
  </r>
  <r>
    <n v="2179"/>
    <s v="Woodhouse EP"/>
    <s v="Woodhouse is making an EP!  If you are a fan of whiskey and loud guitars, contribute to the cause!"/>
    <n v="1000"/>
    <n v="1614"/>
    <x v="0"/>
    <s v="US"/>
    <s v="USD"/>
    <n v="1428725192"/>
    <n v="1426133192"/>
    <b v="0"/>
    <n v="21"/>
    <b v="1"/>
    <s v="music/rock"/>
    <n v="1.6140000000000001"/>
    <x v="1620"/>
    <x v="4"/>
    <s v="rock"/>
    <x v="2179"/>
    <d v="1988-02-10T11:14:37"/>
  </r>
  <r>
    <n v="2180"/>
    <s v="FOUR STAR MARY &quot;PIECES&quot;"/>
    <s v="Help fund the new record by independent alternative rockers FOUR STAR MARY &quot;PIECES&quot;"/>
    <n v="5000"/>
    <n v="5359.21"/>
    <x v="0"/>
    <s v="US"/>
    <s v="USD"/>
    <n v="1447434268"/>
    <n v="1443801868"/>
    <b v="0"/>
    <n v="78"/>
    <b v="1"/>
    <s v="music/rock"/>
    <n v="1.071842"/>
    <x v="1621"/>
    <x v="4"/>
    <s v="rock"/>
    <x v="2180"/>
    <d v="1988-05-07T02:01:47"/>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x v="1622"/>
    <x v="6"/>
    <s v="tabletop games"/>
    <x v="2181"/>
    <d v="1988-11-09T04:51:0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x v="1623"/>
    <x v="6"/>
    <s v="tabletop games"/>
    <x v="2182"/>
    <d v="1987-11-26T08:38:5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x v="1624"/>
    <x v="6"/>
    <s v="tabletop games"/>
    <x v="2183"/>
    <d v="1988-11-04T11:36: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x v="1625"/>
    <x v="6"/>
    <s v="tabletop games"/>
    <x v="2184"/>
    <d v="1988-06-05T06:24: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x v="1626"/>
    <x v="6"/>
    <s v="tabletop games"/>
    <x v="2185"/>
    <d v="1987-04-18T03:21:36"/>
  </r>
  <r>
    <n v="2186"/>
    <s v="Latitude 90Â° : The Origin"/>
    <s v="The real-time digital social deduction game where there's no moderator, no sleeping, and no dying."/>
    <n v="20000"/>
    <n v="21935"/>
    <x v="0"/>
    <s v="US"/>
    <s v="USD"/>
    <n v="1473213600"/>
    <n v="1470062743"/>
    <b v="0"/>
    <n v="392"/>
    <b v="1"/>
    <s v="games/tabletop games"/>
    <n v="1.0967499999999999"/>
    <x v="1627"/>
    <x v="6"/>
    <s v="tabletop games"/>
    <x v="2186"/>
    <d v="1988-09-03T10:24: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x v="1628"/>
    <x v="6"/>
    <s v="tabletop games"/>
    <x v="2187"/>
    <d v="1988-02-07T06:23:3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x v="1629"/>
    <x v="6"/>
    <s v="tabletop games"/>
    <x v="2188"/>
    <d v="1988-09-22T21:12: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x v="1630"/>
    <x v="6"/>
    <s v="tabletop games"/>
    <x v="2189"/>
    <d v="1988-07-10T0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x v="1631"/>
    <x v="6"/>
    <s v="tabletop games"/>
    <x v="2190"/>
    <d v="1988-06-28T07:35:36"/>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x v="1632"/>
    <x v="6"/>
    <s v="tabletop games"/>
    <x v="2191"/>
    <d v="1988-11-06T17:36:1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x v="1633"/>
    <x v="6"/>
    <s v="tabletop games"/>
    <x v="2192"/>
    <d v="1988-10-13T09:12: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x v="1634"/>
    <x v="6"/>
    <s v="tabletop games"/>
    <x v="2193"/>
    <d v="1988-10-03T11:35:36"/>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x v="1635"/>
    <x v="6"/>
    <s v="tabletop games"/>
    <x v="2194"/>
    <d v="1988-06-29T16:28:36"/>
  </r>
  <r>
    <n v="2195"/>
    <s v="Purgatoria: City of Angels"/>
    <s v="A gritty, noir tabletop RPG with a fast-paced combo-based battle system."/>
    <n v="4600"/>
    <n v="5535"/>
    <x v="0"/>
    <s v="US"/>
    <s v="USD"/>
    <n v="1439317900"/>
    <n v="1436725900"/>
    <b v="0"/>
    <n v="115"/>
    <b v="1"/>
    <s v="games/tabletop games"/>
    <n v="1.2032608695652174"/>
    <x v="1636"/>
    <x v="6"/>
    <s v="tabletop games"/>
    <x v="2195"/>
    <d v="1988-03-30T12:12:40"/>
  </r>
  <r>
    <n v="2196"/>
    <s v="LACORSA Grand Prix Game (relaunch)"/>
    <s v="Race your friends in style with this classic Grand Prix game."/>
    <n v="14000"/>
    <n v="15937"/>
    <x v="0"/>
    <s v="US"/>
    <s v="USD"/>
    <n v="1480662000"/>
    <n v="1478000502"/>
    <b v="0"/>
    <n v="234"/>
    <b v="1"/>
    <s v="games/tabletop games"/>
    <n v="1.1383571428571428"/>
    <x v="1637"/>
    <x v="6"/>
    <s v="tabletop games"/>
    <x v="2196"/>
    <d v="1988-10-07T2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x v="1638"/>
    <x v="6"/>
    <s v="tabletop games"/>
    <x v="2197"/>
    <d v="1988-01-24T20:00:24"/>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x v="1639"/>
    <x v="6"/>
    <s v="tabletop games"/>
    <x v="2198"/>
    <d v="1988-05-07T10:08:00"/>
  </r>
  <r>
    <n v="2199"/>
    <s v="Decadolo. Flip it!"/>
    <s v="A new strategic board game designed to flip out your opponent."/>
    <n v="9000"/>
    <n v="13228"/>
    <x v="0"/>
    <s v="IE"/>
    <s v="EUR"/>
    <n v="1444903198"/>
    <n v="1442311198"/>
    <b v="1"/>
    <n v="251"/>
    <b v="1"/>
    <s v="games/tabletop games"/>
    <n v="1.4697777777777778"/>
    <x v="1640"/>
    <x v="6"/>
    <s v="tabletop games"/>
    <x v="2199"/>
    <d v="1988-04-25T08:47:5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x v="1641"/>
    <x v="6"/>
    <s v="tabletop games"/>
    <x v="2200"/>
    <d v="1988-03-15T20:24: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x v="1642"/>
    <x v="4"/>
    <s v="electronic music"/>
    <x v="2201"/>
    <d v="1987-03-21T17:43:46"/>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x v="1643"/>
    <x v="4"/>
    <s v="electronic music"/>
    <x v="2202"/>
    <d v="1987-02-19T08:09:0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x v="1644"/>
    <x v="4"/>
    <s v="electronic music"/>
    <x v="2203"/>
    <d v="1988-04-17T03:27:1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x v="1645"/>
    <x v="4"/>
    <s v="electronic music"/>
    <x v="2204"/>
    <d v="1987-04-11T07:47:28"/>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x v="1312"/>
    <x v="4"/>
    <s v="electronic music"/>
    <x v="2205"/>
    <d v="1986-12-20T03:05:16"/>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x v="1646"/>
    <x v="4"/>
    <s v="electronic music"/>
    <x v="2206"/>
    <d v="1986-12-01T12:04:10"/>
  </r>
  <r>
    <n v="2207"/>
    <s v="Piece of Happy"/>
    <s v="Each piece has a story behind it. Not of some life drama but of an experience you live whilst listening; Happiness evoking"/>
    <n v="2000"/>
    <n v="2000"/>
    <x v="0"/>
    <s v="US"/>
    <s v="USD"/>
    <n v="1384580373"/>
    <n v="1381984773"/>
    <b v="0"/>
    <n v="7"/>
    <b v="1"/>
    <s v="music/electronic music"/>
    <n v="1"/>
    <x v="1647"/>
    <x v="4"/>
    <s v="electronic music"/>
    <x v="2207"/>
    <d v="1987-07-21T02:15:4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x v="1648"/>
    <x v="4"/>
    <s v="electronic music"/>
    <x v="2208"/>
    <d v="1986-11-27T20:48:00"/>
  </r>
  <r>
    <n v="2209"/>
    <s v="NYPC's North American (+ Colombia!) Tour May 2014 - Part 2"/>
    <s v="Support us and pledge for rewards on our new bigger Tour of the US, Canada and Colombia!"/>
    <n v="500"/>
    <n v="754"/>
    <x v="0"/>
    <s v="GB"/>
    <s v="GBP"/>
    <n v="1397516400"/>
    <n v="1396524644"/>
    <b v="0"/>
    <n v="15"/>
    <b v="1"/>
    <s v="music/electronic music"/>
    <n v="1.508"/>
    <x v="1649"/>
    <x v="4"/>
    <s v="electronic music"/>
    <x v="2209"/>
    <d v="1987-09-18T23:36: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x v="1650"/>
    <x v="4"/>
    <s v="electronic music"/>
    <x v="2210"/>
    <d v="1986-11-30T21:26:2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x v="610"/>
    <x v="4"/>
    <s v="electronic music"/>
    <x v="2211"/>
    <d v="1987-09-17T02:47:36"/>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x v="1651"/>
    <x v="4"/>
    <s v="electronic music"/>
    <x v="2212"/>
    <d v="1987-07-16T05:12: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x v="119"/>
    <x v="4"/>
    <s v="electronic music"/>
    <x v="2213"/>
    <d v="1988-02-24T07:55:5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x v="1652"/>
    <x v="4"/>
    <s v="electronic music"/>
    <x v="2214"/>
    <d v="1987-08-23T02:48:19"/>
  </r>
  <r>
    <n v="2215"/>
    <s v="&quot;Something to See, Not to Say&quot; - Anemometer's First EP Album"/>
    <s v="Ambient Electro Grind-fest!"/>
    <n v="550"/>
    <n v="860"/>
    <x v="0"/>
    <s v="US"/>
    <s v="USD"/>
    <n v="1331621940"/>
    <n v="1329671572"/>
    <b v="0"/>
    <n v="33"/>
    <b v="1"/>
    <s v="music/electronic music"/>
    <n v="1.5636363636363637"/>
    <x v="1653"/>
    <x v="4"/>
    <s v="electronic music"/>
    <x v="2215"/>
    <d v="1986-11-17T21:59:36"/>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x v="1654"/>
    <x v="4"/>
    <s v="electronic music"/>
    <x v="2216"/>
    <d v="1988-03-22T21:36:58"/>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x v="1655"/>
    <x v="4"/>
    <s v="electronic music"/>
    <x v="2217"/>
    <d v="1988-05-02T12:48: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x v="1656"/>
    <x v="4"/>
    <s v="electronic music"/>
    <x v="2218"/>
    <d v="1987-01-24T09:36:00"/>
  </r>
  <r>
    <n v="2219"/>
    <s v="Moments by eBurner"/>
    <s v="An album that illustrates events in our lives, whether trivial or significant, through the tones of electronic music."/>
    <n v="1000"/>
    <n v="1015"/>
    <x v="0"/>
    <s v="US"/>
    <s v="USD"/>
    <n v="1440004512"/>
    <n v="1437412512"/>
    <b v="0"/>
    <n v="19"/>
    <b v="1"/>
    <s v="music/electronic music"/>
    <n v="1.0149999999999999"/>
    <x v="1657"/>
    <x v="4"/>
    <s v="electronic music"/>
    <x v="2219"/>
    <d v="1988-04-02T16:30:05"/>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x v="1658"/>
    <x v="4"/>
    <s v="electronic music"/>
    <x v="2220"/>
    <d v="1987-06-06T05:22:5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x v="1659"/>
    <x v="6"/>
    <s v="tabletop games"/>
    <x v="2221"/>
    <d v="1988-07-10T14:24: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x v="1660"/>
    <x v="6"/>
    <s v="tabletop games"/>
    <x v="2222"/>
    <d v="1986-10-31T02:45:39"/>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x v="1661"/>
    <x v="6"/>
    <s v="tabletop games"/>
    <x v="2223"/>
    <d v="1988-03-12T10:57:07"/>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x v="1662"/>
    <x v="6"/>
    <s v="tabletop games"/>
    <x v="2224"/>
    <d v="1988-09-24T12:24: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x v="1663"/>
    <x v="6"/>
    <s v="tabletop games"/>
    <x v="2225"/>
    <d v="1987-11-21T22:00:06"/>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x v="1664"/>
    <x v="6"/>
    <s v="tabletop games"/>
    <x v="2226"/>
    <d v="1988-06-12T06:47:3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x v="1665"/>
    <x v="6"/>
    <s v="tabletop games"/>
    <x v="2227"/>
    <d v="1987-07-20T03:21:02"/>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x v="1666"/>
    <x v="6"/>
    <s v="tabletop games"/>
    <x v="2228"/>
    <d v="1988-04-01T07:28:14"/>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x v="1667"/>
    <x v="6"/>
    <s v="tabletop games"/>
    <x v="2229"/>
    <d v="1987-06-21T11:12: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x v="1668"/>
    <x v="6"/>
    <s v="tabletop games"/>
    <x v="2230"/>
    <d v="1987-09-23T08:27:31"/>
  </r>
  <r>
    <n v="2231"/>
    <s v="Kingdom"/>
    <s v="A game about communities by Ben Robbins, creator of Microscope. Do you change the Kingdom or does the Kingdom change you?"/>
    <n v="2500"/>
    <n v="30303.24"/>
    <x v="0"/>
    <s v="US"/>
    <s v="USD"/>
    <n v="1372136400"/>
    <n v="1369864301"/>
    <b v="0"/>
    <n v="1113"/>
    <b v="1"/>
    <s v="games/tabletop games"/>
    <n v="12.121296000000001"/>
    <x v="1669"/>
    <x v="6"/>
    <s v="tabletop games"/>
    <x v="2231"/>
    <d v="1987-05-24T11:36: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x v="1670"/>
    <x v="6"/>
    <s v="tabletop games"/>
    <x v="2232"/>
    <d v="1987-10-27T01:12: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x v="1671"/>
    <x v="6"/>
    <s v="tabletop games"/>
    <x v="2233"/>
    <d v="1988-05-19T04:48: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x v="1672"/>
    <x v="6"/>
    <s v="tabletop games"/>
    <x v="2234"/>
    <d v="1988-10-21T17:30:59"/>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x v="1673"/>
    <x v="6"/>
    <s v="tabletop games"/>
    <x v="2235"/>
    <d v="1988-02-05T04:36:4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x v="1674"/>
    <x v="6"/>
    <s v="tabletop games"/>
    <x v="2236"/>
    <d v="1988-06-08T01:07:29"/>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x v="1675"/>
    <x v="6"/>
    <s v="tabletop games"/>
    <x v="2237"/>
    <d v="1987-12-12T12:47:36"/>
  </r>
  <r>
    <n v="2238"/>
    <s v="28mm Fantasy Miniature range Feral Orcs!"/>
    <s v="28mm Fantasy Miniature Range in leadfree white metal: Orcs, wolves and more."/>
    <n v="4000"/>
    <n v="5496"/>
    <x v="0"/>
    <s v="DE"/>
    <s v="EUR"/>
    <n v="1489157716"/>
    <n v="1486565716"/>
    <b v="0"/>
    <n v="79"/>
    <b v="1"/>
    <s v="games/tabletop games"/>
    <n v="1.3740000000000001"/>
    <x v="1676"/>
    <x v="6"/>
    <s v="tabletop games"/>
    <x v="2238"/>
    <d v="1988-11-16T05:58:06"/>
  </r>
  <r>
    <n v="2239"/>
    <s v="Pro Tabletop Gaming Audio Collection"/>
    <s v="Next stretch goal unlocks at $33,000 and/or 500 backers unlocks 2 bonus stretch goals."/>
    <n v="25000"/>
    <n v="32006.67"/>
    <x v="0"/>
    <s v="US"/>
    <s v="USD"/>
    <n v="1385870520"/>
    <n v="1382742014"/>
    <b v="0"/>
    <n v="426"/>
    <b v="1"/>
    <s v="games/tabletop games"/>
    <n v="1.2802667999999999"/>
    <x v="1677"/>
    <x v="6"/>
    <s v="tabletop games"/>
    <x v="2239"/>
    <d v="1987-07-27T01:36:4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x v="1678"/>
    <x v="6"/>
    <s v="tabletop games"/>
    <x v="2240"/>
    <d v="1988-07-10T12:43:38"/>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x v="1679"/>
    <x v="6"/>
    <s v="tabletop games"/>
    <x v="2241"/>
    <d v="1988-11-13T03:08:40"/>
  </r>
  <r>
    <n v="2242"/>
    <s v="The Princess Bride Playing Cards from USPCC"/>
    <s v="Inconceivable! An amazing new illustrative deck based on The Princess Bride movie."/>
    <n v="10000"/>
    <n v="136009.76"/>
    <x v="0"/>
    <s v="US"/>
    <s v="USD"/>
    <n v="1385521320"/>
    <n v="1382449733"/>
    <b v="0"/>
    <n v="2525"/>
    <b v="1"/>
    <s v="games/tabletop games"/>
    <n v="13.600976000000001"/>
    <x v="1680"/>
    <x v="6"/>
    <s v="tabletop games"/>
    <x v="2242"/>
    <d v="1987-07-25T10:48:48"/>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x v="1681"/>
    <x v="6"/>
    <s v="tabletop games"/>
    <x v="2243"/>
    <d v="1988-11-17T06: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x v="1682"/>
    <x v="6"/>
    <s v="tabletop games"/>
    <x v="2244"/>
    <d v="1988-09-19T08:12: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x v="1683"/>
    <x v="6"/>
    <s v="tabletop games"/>
    <x v="2245"/>
    <d v="1987-08-29T02:24: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x v="1684"/>
    <x v="6"/>
    <s v="tabletop games"/>
    <x v="2246"/>
    <d v="1988-04-09T02:48:04"/>
  </r>
  <r>
    <n v="2247"/>
    <s v="Foragers"/>
    <s v="Take on the role of an ancient forager in this fun strategy game from the designer of Biblios."/>
    <n v="18500"/>
    <n v="19324"/>
    <x v="0"/>
    <s v="US"/>
    <s v="USD"/>
    <n v="1438185565"/>
    <n v="1436975965"/>
    <b v="0"/>
    <n v="380"/>
    <b v="1"/>
    <s v="games/tabletop games"/>
    <n v="1.0445405405405406"/>
    <x v="1685"/>
    <x v="6"/>
    <s v="tabletop games"/>
    <x v="2247"/>
    <d v="1988-03-25T06:23: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x v="1686"/>
    <x v="6"/>
    <s v="tabletop games"/>
    <x v="2248"/>
    <d v="1988-10-12T22:48:31"/>
  </r>
  <r>
    <n v="2249"/>
    <s v="Centurion: Legionaries of Rome"/>
    <s v="March with the legions against the enemies of Rome in this role-playing game of military adventures."/>
    <n v="3500"/>
    <n v="5907"/>
    <x v="0"/>
    <s v="US"/>
    <s v="USD"/>
    <n v="1364917965"/>
    <n v="1362329565"/>
    <b v="0"/>
    <n v="180"/>
    <b v="1"/>
    <s v="games/tabletop games"/>
    <n v="1.6877142857142857"/>
    <x v="1687"/>
    <x v="6"/>
    <s v="tabletop games"/>
    <x v="2249"/>
    <d v="1987-04-21T01:33:06"/>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x v="1688"/>
    <x v="6"/>
    <s v="tabletop games"/>
    <x v="2250"/>
    <d v="1988-10-08T05:15:0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x v="1689"/>
    <x v="6"/>
    <s v="tabletop games"/>
    <x v="2251"/>
    <d v="1987-11-07T08:07:1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x v="1690"/>
    <x v="6"/>
    <s v="tabletop games"/>
    <x v="2252"/>
    <d v="1988-08-21T17:32:5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x v="1691"/>
    <x v="6"/>
    <s v="tabletop games"/>
    <x v="2253"/>
    <d v="1988-05-09T01:39:39"/>
  </r>
  <r>
    <n v="2254"/>
    <s v="Green Couch Games Limited: FrogFlip!"/>
    <s v="A dexterity microgame by father/daughter team, Jason and Claire Kotarski. Make 100 project."/>
    <n v="500"/>
    <n v="2299"/>
    <x v="0"/>
    <s v="US"/>
    <s v="USD"/>
    <n v="1485271968"/>
    <n v="1484667168"/>
    <b v="0"/>
    <n v="197"/>
    <b v="1"/>
    <s v="games/tabletop games"/>
    <n v="4.5979999999999999"/>
    <x v="1692"/>
    <x v="6"/>
    <s v="tabletop games"/>
    <x v="2254"/>
    <d v="1988-10-29T06:13:07"/>
  </r>
  <r>
    <n v="2255"/>
    <s v="Jumbo Jets - Jet Set Expansion Set #2"/>
    <s v="This is the second set of 5 expansions for our route-building game, Jet Set!"/>
    <n v="3950"/>
    <n v="11323"/>
    <x v="0"/>
    <s v="US"/>
    <s v="USD"/>
    <n v="1462661451"/>
    <n v="1460069451"/>
    <b v="0"/>
    <n v="271"/>
    <b v="1"/>
    <s v="games/tabletop games"/>
    <n v="2.8665822784810127"/>
    <x v="1693"/>
    <x v="6"/>
    <s v="tabletop games"/>
    <x v="2255"/>
    <d v="1988-07-16T13:56:20"/>
  </r>
  <r>
    <n v="2256"/>
    <s v="Bitcoin Empire"/>
    <s v="Build your crypto-currency empire and sabotage your opponents. A deck building, card game. 2-4 players. 15 minutes."/>
    <n v="480"/>
    <n v="1069"/>
    <x v="0"/>
    <s v="GB"/>
    <s v="GBP"/>
    <n v="1479811846"/>
    <n v="1478602246"/>
    <b v="0"/>
    <n v="50"/>
    <b v="1"/>
    <s v="games/tabletop games"/>
    <n v="2.2270833333333333"/>
    <x v="1694"/>
    <x v="6"/>
    <s v="tabletop games"/>
    <x v="2256"/>
    <d v="1988-10-03T23:32:18"/>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x v="1695"/>
    <x v="6"/>
    <s v="tabletop games"/>
    <x v="2257"/>
    <d v="1988-08-02T18:48:00"/>
  </r>
  <r>
    <n v="2258"/>
    <s v="A Sundered World"/>
    <s v="A Dungeon World campaign setting that takes place after the end of the worlds."/>
    <n v="2200"/>
    <n v="3223"/>
    <x v="0"/>
    <s v="US"/>
    <s v="USD"/>
    <n v="1434045687"/>
    <n v="1431453687"/>
    <b v="0"/>
    <n v="205"/>
    <b v="1"/>
    <s v="games/tabletop games"/>
    <n v="1.4650000000000001"/>
    <x v="1696"/>
    <x v="6"/>
    <s v="tabletop games"/>
    <x v="2258"/>
    <d v="1988-03-06T02:24:35"/>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x v="1697"/>
    <x v="6"/>
    <s v="tabletop games"/>
    <x v="2259"/>
    <d v="1988-10-10T12:31:34"/>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x v="1698"/>
    <x v="6"/>
    <s v="tabletop games"/>
    <x v="2260"/>
    <d v="1987-09-11T09:21:4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x v="1699"/>
    <x v="6"/>
    <s v="tabletop games"/>
    <x v="2261"/>
    <d v="1988-11-06T16:33:28"/>
  </r>
  <r>
    <n v="2262"/>
    <s v="Riders: A Game About Cheating Doomsday"/>
    <s v="An RPG about mortal servants of the Horsemen of the Apocalypse deciding to not end the world."/>
    <n v="3300"/>
    <n v="5087"/>
    <x v="0"/>
    <s v="US"/>
    <s v="USD"/>
    <n v="1416268800"/>
    <n v="1413295358"/>
    <b v="0"/>
    <n v="181"/>
    <b v="1"/>
    <s v="games/tabletop games"/>
    <n v="1.5415151515151515"/>
    <x v="1700"/>
    <x v="6"/>
    <s v="tabletop games"/>
    <x v="2262"/>
    <d v="1987-12-14T19:12: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x v="1701"/>
    <x v="6"/>
    <s v="tabletop games"/>
    <x v="2263"/>
    <d v="1988-01-13T17:35:25"/>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x v="1702"/>
    <x v="6"/>
    <s v="tabletop games"/>
    <x v="2264"/>
    <d v="1988-07-22T15:36: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x v="1703"/>
    <x v="6"/>
    <s v="tabletop games"/>
    <x v="2265"/>
    <d v="1988-10-04T03:23:23"/>
  </r>
  <r>
    <n v="2266"/>
    <s v="GOAT LORDS."/>
    <s v="Want to be LORD OF THE GOATS? Start building your herd using thievery, magic, bombs and mostly goats."/>
    <n v="1500"/>
    <n v="4804"/>
    <x v="0"/>
    <s v="US"/>
    <s v="USD"/>
    <n v="1461722400"/>
    <n v="1460235592"/>
    <b v="0"/>
    <n v="194"/>
    <b v="1"/>
    <s v="games/tabletop games"/>
    <n v="3.2026666666666666"/>
    <x v="1704"/>
    <x v="6"/>
    <s v="tabletop games"/>
    <x v="2266"/>
    <d v="1988-07-12T05:36: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x v="1705"/>
    <x v="6"/>
    <s v="tabletop games"/>
    <x v="2267"/>
    <d v="1987-12-28T00:24:00"/>
  </r>
  <r>
    <n v="2268"/>
    <s v="Chardonnay Go"/>
    <s v="Chardonnay Go, the viral video with 23 million views, is now a hilarious board game for wine lovers, moms and other shameless people."/>
    <n v="28000"/>
    <n v="28728"/>
    <x v="0"/>
    <s v="US"/>
    <s v="USD"/>
    <n v="1489283915"/>
    <n v="1486691915"/>
    <b v="0"/>
    <n v="194"/>
    <b v="1"/>
    <s v="games/tabletop games"/>
    <n v="1.026"/>
    <x v="1706"/>
    <x v="6"/>
    <s v="tabletop games"/>
    <x v="2268"/>
    <d v="1988-11-16T19:59:26"/>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x v="1707"/>
    <x v="6"/>
    <s v="tabletop games"/>
    <x v="2269"/>
    <d v="1988-11-14T21:12: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x v="1708"/>
    <x v="6"/>
    <s v="tabletop games"/>
    <x v="2270"/>
    <d v="1988-10-23T18:23:36"/>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x v="1709"/>
    <x v="6"/>
    <s v="tabletop games"/>
    <x v="2271"/>
    <d v="1988-10-11T00:00:02"/>
  </r>
  <r>
    <n v="2272"/>
    <s v="Pick the Lock"/>
    <s v="Pick the Lock is a game of chance and strategy. Attempt to obtain priceless treasures and outwit the other players."/>
    <n v="1000"/>
    <n v="13566"/>
    <x v="0"/>
    <s v="US"/>
    <s v="USD"/>
    <n v="1449506836"/>
    <n v="1446914836"/>
    <b v="0"/>
    <n v="944"/>
    <b v="1"/>
    <s v="games/tabletop games"/>
    <n v="13.566000000000001"/>
    <x v="1710"/>
    <x v="6"/>
    <s v="tabletop games"/>
    <x v="2272"/>
    <d v="1988-05-16T16:18:5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x v="1711"/>
    <x v="6"/>
    <s v="tabletop games"/>
    <x v="2273"/>
    <d v="1988-11-17T00:04:17"/>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x v="1712"/>
    <x v="6"/>
    <s v="tabletop games"/>
    <x v="2274"/>
    <d v="1987-08-29T19:12:2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x v="1713"/>
    <x v="6"/>
    <s v="tabletop games"/>
    <x v="2275"/>
    <d v="1987-12-28T15:31:1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x v="1714"/>
    <x v="6"/>
    <s v="tabletop games"/>
    <x v="2276"/>
    <d v="1987-08-10T06:15:1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x v="1715"/>
    <x v="6"/>
    <s v="tabletop games"/>
    <x v="2277"/>
    <d v="1986-11-12T01:42:49"/>
  </r>
  <r>
    <n v="2278"/>
    <s v="Eternity Dice - Regular and D6 Charms Edition"/>
    <s v="Dice forged from stone one by one entirely by hand for demanding Gamers and Collectors."/>
    <n v="2000"/>
    <n v="5414"/>
    <x v="0"/>
    <s v="IT"/>
    <s v="EUR"/>
    <n v="1451861940"/>
    <n v="1448902867"/>
    <b v="0"/>
    <n v="102"/>
    <b v="1"/>
    <s v="games/tabletop games"/>
    <n v="2.7069999999999999"/>
    <x v="1716"/>
    <x v="6"/>
    <s v="tabletop games"/>
    <x v="2278"/>
    <d v="1988-05-27T13:59:36"/>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x v="1717"/>
    <x v="6"/>
    <s v="tabletop games"/>
    <x v="2279"/>
    <d v="1988-01-15T01:36: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x v="1718"/>
    <x v="6"/>
    <s v="tabletop games"/>
    <x v="2280"/>
    <d v="1988-04-14T05:59:56"/>
  </r>
  <r>
    <n v="2281"/>
    <s v="Lewis Robertson Band EP!"/>
    <s v="I am trying to get a new band off the ground, and in order to be taken seriously and get gigs, we need some killer recordings!"/>
    <n v="300"/>
    <n v="555"/>
    <x v="0"/>
    <s v="US"/>
    <s v="USD"/>
    <n v="1311576600"/>
    <n v="1306219897"/>
    <b v="0"/>
    <n v="11"/>
    <b v="1"/>
    <s v="music/rock"/>
    <n v="1.85"/>
    <x v="1719"/>
    <x v="4"/>
    <s v="rock"/>
    <x v="2281"/>
    <d v="1986-08-17T02:44:00"/>
  </r>
  <r>
    <n v="2282"/>
    <s v="Sage King's Debut Album"/>
    <s v="Sage King is recording his debut album and wants YOU to be a part of the creation process"/>
    <n v="750"/>
    <n v="1390"/>
    <x v="0"/>
    <s v="US"/>
    <s v="USD"/>
    <n v="1452744686"/>
    <n v="1447560686"/>
    <b v="0"/>
    <n v="12"/>
    <b v="1"/>
    <s v="music/rock"/>
    <n v="1.8533333333333333"/>
    <x v="1720"/>
    <x v="4"/>
    <s v="rock"/>
    <x v="2282"/>
    <d v="1988-05-31T16:04:3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x v="1721"/>
    <x v="4"/>
    <s v="rock"/>
    <x v="2283"/>
    <d v="1986-12-10T15:12:02"/>
  </r>
  <r>
    <n v="2284"/>
    <s v="Make a record, write a song, take the Vinyl Skyway. "/>
    <s v="The Vinyl Skyway reunite to make a third album. "/>
    <n v="6000"/>
    <n v="6373.27"/>
    <x v="0"/>
    <s v="US"/>
    <s v="USD"/>
    <n v="1299902400"/>
    <n v="1297451245"/>
    <b v="0"/>
    <n v="59"/>
    <b v="1"/>
    <s v="music/rock"/>
    <n v="1.0622116666666668"/>
    <x v="1722"/>
    <x v="4"/>
    <s v="rock"/>
    <x v="2284"/>
    <d v="1986-06-24T01:36: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x v="1723"/>
    <x v="4"/>
    <s v="rock"/>
    <x v="2285"/>
    <d v="1986-12-31T01:46:57"/>
  </r>
  <r>
    <n v="2286"/>
    <s v="Arson In The Suburbs"/>
    <s v="Arson In The Suburbs is ready to release its FIRST three song E.P. and looking to raise funds to get back in the studio! RnFnR!"/>
    <n v="1500"/>
    <n v="1501"/>
    <x v="0"/>
    <s v="US"/>
    <s v="USD"/>
    <n v="1378439940"/>
    <n v="1376003254"/>
    <b v="0"/>
    <n v="14"/>
    <b v="1"/>
    <s v="music/rock"/>
    <n v="1.0006666666666666"/>
    <x v="1724"/>
    <x v="4"/>
    <s v="rock"/>
    <x v="2286"/>
    <d v="1987-06-22T15:59:3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x v="1725"/>
    <x v="4"/>
    <s v="rock"/>
    <x v="2287"/>
    <d v="1987-10-16T20:48:24"/>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x v="1726"/>
    <x v="4"/>
    <s v="rock"/>
    <x v="2288"/>
    <d v="1986-12-30T02:24: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x v="1727"/>
    <x v="4"/>
    <s v="rock"/>
    <x v="2289"/>
    <d v="1987-07-29T09:20:4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x v="1728"/>
    <x v="4"/>
    <s v="rock"/>
    <x v="2290"/>
    <d v="1985-12-19T21:12: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x v="1729"/>
    <x v="4"/>
    <s v="rock"/>
    <x v="2291"/>
    <d v="1986-12-04T06:24: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x v="1730"/>
    <x v="4"/>
    <s v="rock"/>
    <x v="2292"/>
    <d v="1986-12-02T11:29:50"/>
  </r>
  <r>
    <n v="2293"/>
    <s v="&quot;Hurt N' Wrong&quot; New Album Fundraiser!"/>
    <s v="Donate here to be a part of the upcoming album. Every little bit helps!"/>
    <n v="850"/>
    <n v="920"/>
    <x v="0"/>
    <s v="US"/>
    <s v="USD"/>
    <n v="1348545540"/>
    <n v="1346345999"/>
    <b v="0"/>
    <n v="27"/>
    <b v="1"/>
    <s v="music/rock"/>
    <n v="1.0823529411764705"/>
    <x v="1731"/>
    <x v="4"/>
    <s v="rock"/>
    <x v="2293"/>
    <d v="1987-02-04T06:23:36"/>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x v="1732"/>
    <x v="4"/>
    <s v="rock"/>
    <x v="2294"/>
    <d v="1987-03-23T06:56:32"/>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x v="1733"/>
    <x v="4"/>
    <s v="rock"/>
    <x v="2295"/>
    <d v="1987-03-25T18:45:42"/>
  </r>
  <r>
    <n v="2296"/>
    <s v="HAMELL ON TRIAL IS RECORDING AN ALBUM"/>
    <s v="Ed Hamell AKA Hamell on Trial is recording an album titled The Happiest Man in the World. He needs your help."/>
    <n v="7000"/>
    <n v="10435"/>
    <x v="0"/>
    <s v="US"/>
    <s v="USD"/>
    <n v="1330018426"/>
    <n v="1326994426"/>
    <b v="0"/>
    <n v="145"/>
    <b v="1"/>
    <s v="music/rock"/>
    <n v="1.4907142857142857"/>
    <x v="1734"/>
    <x v="4"/>
    <s v="rock"/>
    <x v="2296"/>
    <d v="1986-11-10T11:49:30"/>
  </r>
  <r>
    <n v="2297"/>
    <s v="Company Company: Debut EP"/>
    <s v="New Jersey Alternative Rock band COCO needs YOUR help self-releasing debut EP!"/>
    <n v="1000"/>
    <n v="1006"/>
    <x v="0"/>
    <s v="US"/>
    <s v="USD"/>
    <n v="1331697540"/>
    <n v="1328749249"/>
    <b v="0"/>
    <n v="19"/>
    <b v="1"/>
    <s v="music/rock"/>
    <n v="1.006"/>
    <x v="1735"/>
    <x v="4"/>
    <s v="rock"/>
    <x v="2297"/>
    <d v="1986-11-18T06:23:36"/>
  </r>
  <r>
    <n v="2298"/>
    <s v="Jonny Gray: First Full Length Album"/>
    <s v="My name is Jonny Gray, and my friends and I are working together to raise funds for my debut album"/>
    <n v="30000"/>
    <n v="31522"/>
    <x v="0"/>
    <s v="US"/>
    <s v="USD"/>
    <n v="1395861033"/>
    <n v="1393272633"/>
    <b v="0"/>
    <n v="288"/>
    <b v="1"/>
    <s v="music/rock"/>
    <n v="1.0507333333333333"/>
    <x v="1736"/>
    <x v="4"/>
    <s v="rock"/>
    <x v="2298"/>
    <d v="1987-09-11T07:40:1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x v="1737"/>
    <x v="4"/>
    <s v="rock"/>
    <x v="2299"/>
    <d v="1986-06-10T09:54:44"/>
  </r>
  <r>
    <n v="2300"/>
    <s v="Keep The Prison Van Rolling"/>
    <s v="Big Fiction leaves for tour on 6/27 but the Prison Van needs some work!  New brakes, transmission repair, tires... it needs a bit."/>
    <n v="800"/>
    <n v="810"/>
    <x v="0"/>
    <s v="US"/>
    <s v="USD"/>
    <n v="1340904416"/>
    <n v="1339694816"/>
    <b v="0"/>
    <n v="7"/>
    <b v="1"/>
    <s v="music/rock"/>
    <n v="1.0125"/>
    <x v="1738"/>
    <x v="4"/>
    <s v="rock"/>
    <x v="2300"/>
    <d v="1986-12-30T21:22:46"/>
  </r>
  <r>
    <n v="2301"/>
    <s v="Time Crash"/>
    <s v="We are America's first trock band, and we're ready to bring you our first album!"/>
    <n v="5000"/>
    <n v="6680.22"/>
    <x v="0"/>
    <s v="US"/>
    <s v="USD"/>
    <n v="1371785496"/>
    <n v="1369193496"/>
    <b v="1"/>
    <n v="211"/>
    <b v="1"/>
    <s v="music/indie rock"/>
    <n v="1.336044"/>
    <x v="1739"/>
    <x v="4"/>
    <s v="indie rock"/>
    <x v="2301"/>
    <d v="1987-05-22T20:36:38"/>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x v="1740"/>
    <x v="4"/>
    <s v="indie rock"/>
    <x v="2302"/>
    <d v="1987-08-08T02:48: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x v="1741"/>
    <x v="4"/>
    <s v="indie rock"/>
    <x v="2303"/>
    <d v="1986-10-12T11:03:58"/>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x v="1742"/>
    <x v="4"/>
    <s v="indie rock"/>
    <x v="2304"/>
    <d v="1986-05-27T01:59:36"/>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x v="1743"/>
    <x v="4"/>
    <s v="indie rock"/>
    <x v="2305"/>
    <d v="1987-11-04T07:12: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x v="1744"/>
    <x v="4"/>
    <s v="indie rock"/>
    <x v="2306"/>
    <d v="1986-11-16T16:00:5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x v="1745"/>
    <x v="4"/>
    <s v="indie rock"/>
    <x v="2307"/>
    <d v="1986-12-09T07:42:1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x v="1746"/>
    <x v="4"/>
    <s v="indie rock"/>
    <x v="2308"/>
    <d v="1987-11-12T10:00:00"/>
  </r>
  <r>
    <n v="2309"/>
    <s v="// Marny Lion Proudfit /\/\/\ Album Release \\"/>
    <s v="|| HELP MARNY LION PROUDFIT RECORD HER SECOND INDIE FOLK ALBUM THIS MARCH â€“ THE BARN IS WAITING ||"/>
    <n v="6000"/>
    <n v="6400.47"/>
    <x v="0"/>
    <s v="US"/>
    <s v="USD"/>
    <n v="1362872537"/>
    <n v="1359848537"/>
    <b v="1"/>
    <n v="107"/>
    <b v="1"/>
    <s v="music/indie rock"/>
    <n v="1.0667450000000001"/>
    <x v="1747"/>
    <x v="4"/>
    <s v="indie rock"/>
    <x v="2309"/>
    <d v="1987-04-11T14:16:5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x v="1748"/>
    <x v="4"/>
    <s v="indie rock"/>
    <x v="2310"/>
    <d v="1987-04-16T07:13:26"/>
  </r>
  <r>
    <n v="2311"/>
    <s v="Mary Fagan's CD Project!"/>
    <s v="I'm heading back into the studio!  I'm planning to record a CD of original songs and one with some jazz standards."/>
    <n v="9000"/>
    <n v="9370"/>
    <x v="0"/>
    <s v="US"/>
    <s v="USD"/>
    <n v="1399421189"/>
    <n v="1396829189"/>
    <b v="1"/>
    <n v="104"/>
    <b v="1"/>
    <s v="music/indie rock"/>
    <n v="1.0411111111111111"/>
    <x v="1749"/>
    <x v="4"/>
    <s v="indie rock"/>
    <x v="2311"/>
    <d v="1987-09-27T19:14:36"/>
  </r>
  <r>
    <n v="2312"/>
    <s v="DINOWALRUS: 3RD RECORD ON VINYL"/>
    <s v="Help Brooklyn psychedelic synth rockers DINOWALRUS release their 3rd Record, COMPLEXION, on vinyl!"/>
    <n v="3000"/>
    <n v="3236"/>
    <x v="0"/>
    <s v="US"/>
    <s v="USD"/>
    <n v="1397862000"/>
    <n v="1395155478"/>
    <b v="1"/>
    <n v="79"/>
    <b v="1"/>
    <s v="music/indie rock"/>
    <n v="1.0786666666666667"/>
    <x v="1750"/>
    <x v="4"/>
    <s v="indie rock"/>
    <x v="2312"/>
    <d v="1987-09-20T14:00:00"/>
  </r>
  <r>
    <n v="2313"/>
    <s v="A SUNNY DAY IN GLASGOW"/>
    <s v="A Sunny Day in Glasgow are recording a new album and we need your help!"/>
    <n v="5000"/>
    <n v="8792.02"/>
    <x v="0"/>
    <s v="US"/>
    <s v="USD"/>
    <n v="1336086026"/>
    <n v="1333494026"/>
    <b v="1"/>
    <n v="157"/>
    <b v="1"/>
    <s v="music/indie rock"/>
    <n v="1.7584040000000001"/>
    <x v="1751"/>
    <x v="4"/>
    <s v="indie rock"/>
    <x v="2313"/>
    <d v="1986-12-08T14:00:1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x v="1752"/>
    <x v="4"/>
    <s v="indie rock"/>
    <x v="2314"/>
    <d v="1986-12-22T10:05:43"/>
  </r>
  <r>
    <n v="2315"/>
    <s v="RICE Presses Their Debut Album 'Keep Warm' On Vinyl"/>
    <s v="Rice invites you to be a part of the creation of their first album and spread their message of love."/>
    <n v="2500"/>
    <n v="2565"/>
    <x v="0"/>
    <s v="US"/>
    <s v="USD"/>
    <n v="1336238743"/>
    <n v="1333646743"/>
    <b v="1"/>
    <n v="64"/>
    <b v="1"/>
    <s v="music/indie rock"/>
    <n v="1.026"/>
    <x v="1753"/>
    <x v="4"/>
    <s v="indie rock"/>
    <x v="2315"/>
    <d v="1986-12-09T06:58:17"/>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x v="1754"/>
    <x v="4"/>
    <s v="indie rock"/>
    <x v="2316"/>
    <d v="1985-12-23T02:33:36"/>
  </r>
  <r>
    <n v="2317"/>
    <s v="ibreatheFUR / He Can Jog split Cassette"/>
    <s v="Snag the first Wolf Interval release by droners ibreatheFUR and He Can Jog. One month to preorder and then they're gone!"/>
    <n v="400"/>
    <n v="416"/>
    <x v="0"/>
    <s v="US"/>
    <s v="USD"/>
    <n v="1266210000"/>
    <n v="1263474049"/>
    <b v="1"/>
    <n v="22"/>
    <b v="1"/>
    <s v="music/indie rock"/>
    <n v="1.04"/>
    <x v="1755"/>
    <x v="4"/>
    <s v="indie rock"/>
    <x v="2317"/>
    <d v="1986-01-19T02: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x v="1756"/>
    <x v="4"/>
    <s v="indie rock"/>
    <x v="2318"/>
    <d v="1985-11-23T06:23:3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x v="1757"/>
    <x v="4"/>
    <s v="indie rock"/>
    <x v="2319"/>
    <d v="1987-08-01T15:11:1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x v="1758"/>
    <x v="4"/>
    <s v="indie rock"/>
    <x v="2320"/>
    <d v="1987-09-14T02:38:40"/>
  </r>
  <r>
    <n v="2321"/>
    <s v="WienerWÃ¼rze"/>
    <s v="Universal organic liquid seasoning brewed all natural from lupine, oat, salt and water for soups, salads, stews and more"/>
    <n v="10557"/>
    <n v="4130"/>
    <x v="3"/>
    <s v="AT"/>
    <s v="EUR"/>
    <n v="1491282901"/>
    <n v="1488694501"/>
    <b v="0"/>
    <n v="64"/>
    <b v="0"/>
    <s v="food/small batch"/>
    <n v="0.39120962394619685"/>
    <x v="1759"/>
    <x v="7"/>
    <s v="small batch"/>
    <x v="2321"/>
    <d v="1988-11-26T02:06:00"/>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x v="1241"/>
    <x v="7"/>
    <s v="small batch"/>
    <x v="2322"/>
    <d v="1988-11-28T08:11:48"/>
  </r>
  <r>
    <n v="2323"/>
    <s v="Beef Sticks, the Ultimate Protein Snack"/>
    <s v="You can never go wrong with a Beef Stick, great taste with no fillers and can easily goes with you everywhere."/>
    <n v="250"/>
    <n v="120"/>
    <x v="3"/>
    <s v="US"/>
    <s v="USD"/>
    <n v="1490033247"/>
    <n v="1489428447"/>
    <b v="0"/>
    <n v="4"/>
    <b v="0"/>
    <s v="food/small batch"/>
    <n v="0.48"/>
    <x v="180"/>
    <x v="7"/>
    <s v="small batch"/>
    <x v="2323"/>
    <d v="1988-11-20T07:14:59"/>
  </r>
  <r>
    <n v="2324"/>
    <s v="Pies not Lies"/>
    <s v="A city centre shop selling great locally made food with room to chat and learn about eachother."/>
    <n v="7500"/>
    <n v="1555"/>
    <x v="3"/>
    <s v="GB"/>
    <s v="GBP"/>
    <n v="1490559285"/>
    <n v="1487970885"/>
    <b v="0"/>
    <n v="61"/>
    <b v="0"/>
    <s v="food/small batch"/>
    <n v="0.20733333333333334"/>
    <x v="1760"/>
    <x v="7"/>
    <s v="small batch"/>
    <x v="2324"/>
    <d v="1988-11-22T17:41:54"/>
  </r>
  <r>
    <n v="2325"/>
    <s v="MAGA Private Label Spicy Sauce"/>
    <s v="Do you like to Maga? Do you like hot sauce as spicy as your memes? Do you like sexy frogs? Of course you do were all adults here."/>
    <n v="1000"/>
    <n v="80"/>
    <x v="3"/>
    <s v="US"/>
    <s v="USD"/>
    <n v="1490830331"/>
    <n v="1488241931"/>
    <b v="0"/>
    <n v="7"/>
    <b v="0"/>
    <s v="food/small batch"/>
    <n v="0.08"/>
    <x v="1761"/>
    <x v="7"/>
    <s v="small batch"/>
    <x v="2325"/>
    <d v="1988-11-23T23:48:5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x v="1762"/>
    <x v="7"/>
    <s v="small batch"/>
    <x v="2326"/>
    <d v="1988-12-06T16:24:00"/>
  </r>
  <r>
    <n v="2327"/>
    <s v="Kraut Source - Fermentation Made Simple"/>
    <s v="Gourmet Fermentation in a Mason Jar. Create delicious, nutritious fermented foods at home."/>
    <n v="35000"/>
    <n v="184133.01"/>
    <x v="0"/>
    <s v="US"/>
    <s v="USD"/>
    <n v="1409090440"/>
    <n v="1406066440"/>
    <b v="1"/>
    <n v="3355"/>
    <b v="1"/>
    <s v="food/small batch"/>
    <n v="5.2609431428571432"/>
    <x v="1763"/>
    <x v="7"/>
    <s v="small batch"/>
    <x v="2327"/>
    <d v="1987-11-11T13:36:16"/>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x v="1764"/>
    <x v="7"/>
    <s v="small batch"/>
    <x v="2328"/>
    <d v="1988-03-07T07:30:1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x v="1765"/>
    <x v="7"/>
    <s v="small batch"/>
    <x v="2329"/>
    <d v="1987-10-26T10:47:38"/>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x v="1766"/>
    <x v="7"/>
    <s v="small batch"/>
    <x v="2330"/>
    <d v="1988-05-23T14:24:00"/>
  </r>
  <r>
    <n v="2331"/>
    <s v="Meadowlands Chocolate"/>
    <s v="Handcrafted, organic, single-origin, bean-to-bar, dark chocolate. Like fine wine, the secret is in the terroir."/>
    <n v="8000"/>
    <n v="11545.1"/>
    <x v="0"/>
    <s v="US"/>
    <s v="USD"/>
    <n v="1408320490"/>
    <n v="1405728490"/>
    <b v="1"/>
    <n v="283"/>
    <b v="1"/>
    <s v="food/small batch"/>
    <n v="1.4431375"/>
    <x v="1767"/>
    <x v="7"/>
    <s v="small batch"/>
    <x v="2331"/>
    <d v="1987-11-08T00:03:1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x v="1768"/>
    <x v="7"/>
    <s v="small batch"/>
    <x v="2332"/>
    <d v="1988-01-16T01:13:4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x v="1769"/>
    <x v="7"/>
    <s v="small batch"/>
    <x v="2333"/>
    <d v="1987-10-06T21:32: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x v="1770"/>
    <x v="7"/>
    <s v="small batch"/>
    <x v="2334"/>
    <d v="1987-12-09T21:25:36"/>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x v="1771"/>
    <x v="7"/>
    <s v="small batch"/>
    <x v="2335"/>
    <d v="1987-10-12T00:41:37"/>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x v="1772"/>
    <x v="7"/>
    <s v="small batch"/>
    <x v="2336"/>
    <d v="1987-09-04T04:04:38"/>
  </r>
  <r>
    <n v="2337"/>
    <s v="The Hudson Standard Bitters and Shrubs"/>
    <s v="We make small batch, locally sourced bitters and shrubs for cocktails and cooking."/>
    <n v="12000"/>
    <n v="13279"/>
    <x v="0"/>
    <s v="US"/>
    <s v="USD"/>
    <n v="1403796143"/>
    <n v="1401204143"/>
    <b v="1"/>
    <n v="179"/>
    <b v="1"/>
    <s v="food/small batch"/>
    <n v="1.1065833333333333"/>
    <x v="1773"/>
    <x v="7"/>
    <s v="small batch"/>
    <x v="2337"/>
    <d v="1987-10-18T01:20:5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x v="1774"/>
    <x v="7"/>
    <s v="small batch"/>
    <x v="2338"/>
    <d v="1987-10-19T08:36:3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x v="1775"/>
    <x v="7"/>
    <s v="small batch"/>
    <x v="2339"/>
    <d v="1988-10-14T17:35:36"/>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x v="1776"/>
    <x v="7"/>
    <s v="small batch"/>
    <x v="2340"/>
    <d v="1988-09-24T20:34:15"/>
  </r>
  <r>
    <n v="2341"/>
    <s v="Cutting Edge Fitness Website (Canceled)"/>
    <s v="This website will serve as an interface to change lives and have a community routing for your success!"/>
    <n v="5000"/>
    <n v="0"/>
    <x v="1"/>
    <s v="US"/>
    <s v="USD"/>
    <n v="1436729504"/>
    <n v="1434137504"/>
    <b v="0"/>
    <n v="0"/>
    <b v="0"/>
    <s v="technology/web"/>
    <n v="0"/>
    <x v="121"/>
    <x v="2"/>
    <s v="web"/>
    <x v="2341"/>
    <d v="1988-03-18T12:36:42"/>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x v="121"/>
    <x v="2"/>
    <s v="web"/>
    <x v="2342"/>
    <d v="1987-11-27T16:24: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x v="468"/>
    <x v="2"/>
    <s v="web"/>
    <x v="2343"/>
    <d v="1988-05-29T12:42:48"/>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x v="120"/>
    <x v="2"/>
    <s v="web"/>
    <x v="2344"/>
    <d v="1988-08-04T16:35:08"/>
  </r>
  <r>
    <n v="2345"/>
    <s v="Social Media Website (Canceled)"/>
    <s v="My team and I are creating a social media website for pet lovers across the world! Fashion, animal shows, adoptions, and more."/>
    <n v="3000"/>
    <n v="0"/>
    <x v="1"/>
    <s v="US"/>
    <s v="USD"/>
    <n v="1427845140"/>
    <n v="1424822556"/>
    <b v="0"/>
    <n v="0"/>
    <b v="0"/>
    <s v="technology/web"/>
    <n v="0"/>
    <x v="121"/>
    <x v="2"/>
    <s v="web"/>
    <x v="2345"/>
    <d v="1988-02-06T09:27:36"/>
  </r>
  <r>
    <n v="2346"/>
    <s v="Ez 2c 3D Viewers (Canceled)"/>
    <s v="Watch and Make FREE 3D Videos &amp; Pics - No Viewer needed. To Help Learn we have Training and Instant 3D viewers."/>
    <n v="60000"/>
    <n v="39"/>
    <x v="1"/>
    <s v="US"/>
    <s v="USD"/>
    <n v="1476731431"/>
    <n v="1472843431"/>
    <b v="0"/>
    <n v="3"/>
    <b v="0"/>
    <s v="technology/web"/>
    <n v="6.4999999999999997E-4"/>
    <x v="31"/>
    <x v="2"/>
    <s v="web"/>
    <x v="2346"/>
    <d v="1988-09-19T17:16:12"/>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x v="2"/>
    <x v="2"/>
    <s v="web"/>
    <x v="2347"/>
    <d v="1988-08-29T10:37:5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x v="1237"/>
    <x v="2"/>
    <s v="web"/>
    <x v="2348"/>
    <d v="1988-06-15T18:32:55"/>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x v="121"/>
    <x v="2"/>
    <s v="web"/>
    <x v="2349"/>
    <d v="1988-03-30T12:14:51"/>
  </r>
  <r>
    <n v="2350"/>
    <s v="HoxWi - Simple and reliable online customer services (Canceled)"/>
    <s v="HoxWi are the future for real time interaction with on-line customers via chat or video conference."/>
    <n v="50000"/>
    <n v="0"/>
    <x v="1"/>
    <s v="IE"/>
    <s v="EUR"/>
    <n v="1483474370"/>
    <n v="1480882370"/>
    <b v="0"/>
    <n v="0"/>
    <b v="0"/>
    <s v="technology/web"/>
    <n v="0"/>
    <x v="121"/>
    <x v="2"/>
    <s v="web"/>
    <x v="2350"/>
    <d v="1988-10-20T22:29:08"/>
  </r>
  <r>
    <n v="2351"/>
    <s v="NZ Auction site.  No listing or success fees. Only $2 p/m"/>
    <s v="Donate $30 or more and receive a free selfie stick."/>
    <n v="18900"/>
    <n v="108"/>
    <x v="1"/>
    <s v="NZ"/>
    <s v="NZD"/>
    <n v="1430360739"/>
    <n v="1427768739"/>
    <b v="0"/>
    <n v="7"/>
    <b v="0"/>
    <s v="technology/web"/>
    <n v="5.7142857142857143E-3"/>
    <x v="1777"/>
    <x v="2"/>
    <s v="web"/>
    <x v="2351"/>
    <d v="1988-02-18T00:58:16"/>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x v="121"/>
    <x v="2"/>
    <s v="web"/>
    <x v="2352"/>
    <d v="1988-03-04T01:17:01"/>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x v="121"/>
    <x v="2"/>
    <s v="web"/>
    <x v="2353"/>
    <d v="1988-02-14T16:05:29"/>
  </r>
  <r>
    <n v="2354"/>
    <s v="Dissertation (Canceled)"/>
    <s v="Almost done with doctorate degree but need funding of $35,000 to complete research of project."/>
    <n v="35000"/>
    <n v="25"/>
    <x v="1"/>
    <s v="US"/>
    <s v="USD"/>
    <n v="1420910460"/>
    <n v="1415726460"/>
    <b v="0"/>
    <n v="1"/>
    <b v="0"/>
    <s v="technology/web"/>
    <n v="7.1428571428571429E-4"/>
    <x v="384"/>
    <x v="2"/>
    <s v="web"/>
    <x v="2354"/>
    <d v="1988-01-05T06:56:24"/>
  </r>
  <r>
    <n v="2355"/>
    <s v="PriceItUpPlease (Canceled)"/>
    <s v="PriceItUpPlease will be an easy to use website that estimates the amount of your startup costs for that great idea you have!"/>
    <n v="8000"/>
    <n v="55"/>
    <x v="1"/>
    <s v="AU"/>
    <s v="AUD"/>
    <n v="1430604136"/>
    <n v="1428012136"/>
    <b v="0"/>
    <n v="2"/>
    <b v="0"/>
    <s v="technology/web"/>
    <n v="6.875E-3"/>
    <x v="446"/>
    <x v="2"/>
    <s v="web"/>
    <x v="2355"/>
    <d v="1988-02-19T04:00:54"/>
  </r>
  <r>
    <n v="2356"/>
    <s v="HardstyleUnited.com (Canceled)"/>
    <s v="HardstyleUnited.com The Global Hardstyle community. Your Hardstyle community."/>
    <n v="10000"/>
    <n v="0"/>
    <x v="1"/>
    <s v="NL"/>
    <s v="EUR"/>
    <n v="1433530104"/>
    <n v="1430938104"/>
    <b v="0"/>
    <n v="0"/>
    <b v="0"/>
    <s v="technology/web"/>
    <n v="0"/>
    <x v="121"/>
    <x v="2"/>
    <s v="web"/>
    <x v="2356"/>
    <d v="1988-03-03T17:07:22"/>
  </r>
  <r>
    <n v="2357"/>
    <s v="Online therapist directory - Click For Therapy (Canceled)"/>
    <s v="Click For Therapy is a website that was created to connect consumers and therapists across the UK."/>
    <n v="27000"/>
    <n v="0"/>
    <x v="1"/>
    <s v="GB"/>
    <s v="GBP"/>
    <n v="1445093578"/>
    <n v="1442501578"/>
    <b v="0"/>
    <n v="0"/>
    <b v="0"/>
    <s v="technology/web"/>
    <n v="0"/>
    <x v="121"/>
    <x v="2"/>
    <s v="web"/>
    <x v="2357"/>
    <d v="1988-04-26T05:57:11"/>
  </r>
  <r>
    <n v="2358"/>
    <s v="Auction, Sell Swap without excessive fees, the next ebay."/>
    <s v="A website to auction, sell and swap items in the uk without a charge, without excess fees, the next ebay."/>
    <n v="1500"/>
    <n v="0"/>
    <x v="1"/>
    <s v="GB"/>
    <s v="GBP"/>
    <n v="1422664740"/>
    <n v="1417818036"/>
    <b v="0"/>
    <n v="0"/>
    <b v="0"/>
    <s v="technology/web"/>
    <n v="0"/>
    <x v="121"/>
    <x v="2"/>
    <s v="web"/>
    <x v="2358"/>
    <d v="1988-01-13T09:51:3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x v="1778"/>
    <x v="2"/>
    <s v="web"/>
    <x v="2359"/>
    <d v="1988-03-27T06:14:10"/>
  </r>
  <r>
    <n v="2360"/>
    <s v="Bee Bay Microjobs (Canceled)"/>
    <s v="Welcome to Bee Bay Canada, your commission free microjobs website.  Sell at any price and keep 100% of what you earn!"/>
    <n v="5000"/>
    <n v="2"/>
    <x v="1"/>
    <s v="CA"/>
    <s v="CAD"/>
    <n v="1454864280"/>
    <n v="1452272280"/>
    <b v="0"/>
    <n v="1"/>
    <b v="0"/>
    <s v="technology/web"/>
    <n v="4.0000000000000002E-4"/>
    <x v="453"/>
    <x v="2"/>
    <s v="web"/>
    <x v="2360"/>
    <d v="1988-06-10T11:35:12"/>
  </r>
  <r>
    <n v="2361"/>
    <s v="Lemme Grab it (Canceled)"/>
    <s v="A website for email/sms alerts of your personal selection, comparison of prices,consolidated database, best deals around for clothing."/>
    <n v="200"/>
    <n v="0"/>
    <x v="1"/>
    <s v="CA"/>
    <s v="CAD"/>
    <n v="1462053600"/>
    <n v="1459975008"/>
    <b v="0"/>
    <n v="0"/>
    <b v="0"/>
    <s v="technology/web"/>
    <n v="0"/>
    <x v="121"/>
    <x v="2"/>
    <s v="web"/>
    <x v="2361"/>
    <d v="1988-07-13T18:24:00"/>
  </r>
  <r>
    <n v="2362"/>
    <s v="Help CRB obtain 501(c)(3) status! (Canceled)"/>
    <s v="The Columbus Ruby Brigade has brought monthly ruby goodness and camaraderie to all participants."/>
    <n v="420"/>
    <n v="120"/>
    <x v="1"/>
    <s v="US"/>
    <s v="USD"/>
    <n v="1418315470"/>
    <n v="1415723470"/>
    <b v="0"/>
    <n v="2"/>
    <b v="0"/>
    <s v="technology/web"/>
    <n v="0.2857142857142857"/>
    <x v="88"/>
    <x v="2"/>
    <s v="web"/>
    <x v="2362"/>
    <d v="1987-12-24T06:36:28"/>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x v="121"/>
    <x v="2"/>
    <s v="web"/>
    <x v="2363"/>
    <d v="1988-05-25T04:54:40"/>
  </r>
  <r>
    <n v="2364"/>
    <s v="Minecraft Server and Website Help (Name: Forge Realms)"/>
    <s v="Making a Minecraft server and Website and I need your help to fund it. Thanks in Advance!"/>
    <n v="128"/>
    <n v="0"/>
    <x v="1"/>
    <s v="US"/>
    <s v="USD"/>
    <n v="1445898356"/>
    <n v="1441146356"/>
    <b v="0"/>
    <n v="0"/>
    <b v="0"/>
    <s v="technology/web"/>
    <n v="0"/>
    <x v="121"/>
    <x v="2"/>
    <s v="web"/>
    <x v="2364"/>
    <d v="1988-04-29T23:22:22"/>
  </r>
  <r>
    <n v="2365"/>
    <s v="IMI - It's My Identity (Canceled)"/>
    <s v="A website that could group all your social 'identities' and online property together and find new followers or creators to follow"/>
    <n v="1000"/>
    <n v="0"/>
    <x v="1"/>
    <s v="IT"/>
    <s v="EUR"/>
    <n v="1453071600"/>
    <n v="1449596425"/>
    <b v="0"/>
    <n v="0"/>
    <b v="0"/>
    <s v="technology/web"/>
    <n v="0"/>
    <x v="121"/>
    <x v="2"/>
    <s v="web"/>
    <x v="2365"/>
    <d v="1988-06-02T04:24: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x v="1779"/>
    <x v="2"/>
    <s v="web"/>
    <x v="2366"/>
    <d v="1988-04-27T19:30:1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x v="1780"/>
    <x v="2"/>
    <s v="web"/>
    <x v="2367"/>
    <d v="1988-07-11T18:30:4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x v="73"/>
    <x v="2"/>
    <s v="web"/>
    <x v="2368"/>
    <d v="1988-02-11T20:55:4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x v="121"/>
    <x v="2"/>
    <s v="web"/>
    <x v="2369"/>
    <d v="1988-06-11T17:24:0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x v="442"/>
    <x v="2"/>
    <s v="web"/>
    <x v="2370"/>
    <d v="1987-12-26T21:00:56"/>
  </r>
  <r>
    <n v="2371"/>
    <s v="ProjectPetal.com (Canceled)"/>
    <s v="ProjectPetal.com is an all in one website for all Makers to share projects and ideas. A Facebook(R) Twitter(R) &amp; Github(R) all in one."/>
    <n v="2000"/>
    <n v="0"/>
    <x v="1"/>
    <s v="US"/>
    <s v="USD"/>
    <n v="1435257596"/>
    <n v="1432665596"/>
    <b v="0"/>
    <n v="0"/>
    <b v="0"/>
    <s v="technology/web"/>
    <n v="0"/>
    <x v="121"/>
    <x v="2"/>
    <s v="web"/>
    <x v="2371"/>
    <d v="1988-03-11T17:03:58"/>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x v="180"/>
    <x v="2"/>
    <s v="web"/>
    <x v="2372"/>
    <d v="1988-02-15T15:03:48"/>
  </r>
  <r>
    <n v="2373"/>
    <s v="Cykelauktion.com (Canceled)"/>
    <s v="We want to create a safe marketplace for buying and selling bicycles."/>
    <n v="850000"/>
    <n v="50"/>
    <x v="1"/>
    <s v="SE"/>
    <s v="SEK"/>
    <n v="1440863624"/>
    <n v="1438271624"/>
    <b v="0"/>
    <n v="1"/>
    <b v="0"/>
    <s v="technology/web"/>
    <n v="5.8823529411764708E-5"/>
    <x v="73"/>
    <x v="2"/>
    <s v="web"/>
    <x v="2373"/>
    <d v="1988-04-06T15:57:3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x v="119"/>
    <x v="2"/>
    <s v="web"/>
    <x v="2374"/>
    <d v="1988-01-18T12:53:4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x v="121"/>
    <x v="2"/>
    <s v="web"/>
    <x v="2375"/>
    <d v="1988-09-04T12:49:3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x v="1781"/>
    <x v="2"/>
    <s v="web"/>
    <x v="2376"/>
    <d v="1988-05-17T23:17:0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x v="121"/>
    <x v="2"/>
    <s v="web"/>
    <x v="2377"/>
    <d v="1988-10-05T08:45:13"/>
  </r>
  <r>
    <n v="2378"/>
    <s v="KEEPUP INC (Canceled)"/>
    <s v="KEEPUP allows you to extend your social circle by introducing you to new people via your friends."/>
    <n v="110000"/>
    <n v="0"/>
    <x v="1"/>
    <s v="US"/>
    <s v="USD"/>
    <n v="1440548330"/>
    <n v="1438042730"/>
    <b v="0"/>
    <n v="0"/>
    <b v="0"/>
    <s v="technology/web"/>
    <n v="0"/>
    <x v="121"/>
    <x v="2"/>
    <s v="web"/>
    <x v="2378"/>
    <d v="1988-04-05T04:55:32"/>
  </r>
  <r>
    <n v="2379"/>
    <s v="SelectCooks.com (Canceled)"/>
    <s v="Selectcooks.com is a community marketplace for people to list, find and hire chefs."/>
    <n v="30000"/>
    <n v="0"/>
    <x v="1"/>
    <s v="US"/>
    <s v="USD"/>
    <n v="1444004616"/>
    <n v="1440116616"/>
    <b v="0"/>
    <n v="0"/>
    <b v="0"/>
    <s v="technology/web"/>
    <n v="0"/>
    <x v="121"/>
    <x v="2"/>
    <s v="web"/>
    <x v="2379"/>
    <d v="1988-04-21T04:57:2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x v="1782"/>
    <x v="2"/>
    <s v="web"/>
    <x v="2380"/>
    <d v="1988-04-19T22:00:57"/>
  </r>
  <r>
    <n v="2381"/>
    <s v="Cannabis Connection (Canceled)"/>
    <s v="Social Media Platform for the Marijuana Industry to create professionalism and a stable lasting market."/>
    <n v="86350"/>
    <n v="1571"/>
    <x v="1"/>
    <s v="US"/>
    <s v="USD"/>
    <n v="1428704848"/>
    <n v="1426112848"/>
    <b v="0"/>
    <n v="7"/>
    <b v="0"/>
    <s v="technology/web"/>
    <n v="1.8193398957730169E-2"/>
    <x v="1783"/>
    <x v="2"/>
    <s v="web"/>
    <x v="2381"/>
    <d v="1988-02-10T08:58:5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x v="839"/>
    <x v="2"/>
    <s v="web"/>
    <x v="2382"/>
    <d v="1988-03-27T11:24:01"/>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x v="1784"/>
    <x v="2"/>
    <s v="web"/>
    <x v="2383"/>
    <d v="1988-01-22T05:20:4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x v="120"/>
    <x v="2"/>
    <s v="web"/>
    <x v="2384"/>
    <d v="1987-12-13T05:50:5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x v="1785"/>
    <x v="2"/>
    <s v="web"/>
    <x v="2385"/>
    <d v="1988-03-28T01:56:13"/>
  </r>
  <r>
    <n v="2386"/>
    <s v="Realjobmatch.com (Canceled)"/>
    <s v="Realjobmatch is not just a job search site but a matching site , matching the right jobseekers with the best jobs."/>
    <n v="30000"/>
    <n v="0"/>
    <x v="1"/>
    <s v="CA"/>
    <s v="CAD"/>
    <n v="1420920424"/>
    <n v="1415736424"/>
    <b v="0"/>
    <n v="0"/>
    <b v="0"/>
    <s v="technology/web"/>
    <n v="0"/>
    <x v="121"/>
    <x v="2"/>
    <s v="web"/>
    <x v="2386"/>
    <d v="1988-01-05T08:02:5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x v="1786"/>
    <x v="2"/>
    <s v="web"/>
    <x v="2387"/>
    <d v="1988-08-15T20:24:56"/>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x v="1787"/>
    <x v="2"/>
    <s v="web"/>
    <x v="2388"/>
    <d v="1988-01-07T07:47:3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x v="180"/>
    <x v="2"/>
    <s v="web"/>
    <x v="2389"/>
    <d v="1988-03-23T18:23:36"/>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x v="121"/>
    <x v="2"/>
    <s v="web"/>
    <x v="2390"/>
    <d v="1988-01-02T16:55:06"/>
  </r>
  <r>
    <n v="2391"/>
    <s v="oToBOTS.com - Freedom from high cost auto repairs (Canceled)"/>
    <s v="Using the power of internet to help people save hundreds in car repair."/>
    <n v="20000"/>
    <n v="25"/>
    <x v="1"/>
    <s v="US"/>
    <s v="USD"/>
    <n v="1427825044"/>
    <n v="1425236644"/>
    <b v="0"/>
    <n v="1"/>
    <b v="0"/>
    <s v="technology/web"/>
    <n v="1.25E-3"/>
    <x v="384"/>
    <x v="2"/>
    <s v="web"/>
    <x v="2391"/>
    <d v="1988-02-06T07:13:38"/>
  </r>
  <r>
    <n v="2392"/>
    <s v="WILLAMETTE EXTRA BOARD (Canceled)"/>
    <s v="I am asking for $4,200 to launch a unique website serving professionals in any and all industries seeking additional income in Oregon."/>
    <n v="4200"/>
    <n v="0"/>
    <x v="1"/>
    <s v="US"/>
    <s v="USD"/>
    <n v="1446087223"/>
    <n v="1443495223"/>
    <b v="0"/>
    <n v="0"/>
    <b v="0"/>
    <s v="technology/web"/>
    <n v="0"/>
    <x v="121"/>
    <x v="2"/>
    <s v="web"/>
    <x v="2392"/>
    <d v="1988-04-30T20:21:29"/>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x v="73"/>
    <x v="2"/>
    <s v="web"/>
    <x v="2393"/>
    <d v="1988-03-29T06:13:2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x v="1788"/>
    <x v="2"/>
    <s v="web"/>
    <x v="2394"/>
    <d v="1988-01-23T22:40:37"/>
  </r>
  <r>
    <n v="2395"/>
    <s v="VENT it out (Canceled)"/>
    <s v="I am making a social website where people can anonymously or openly vent, All walks of life all over the world"/>
    <n v="33000"/>
    <n v="0"/>
    <x v="1"/>
    <s v="US"/>
    <s v="USD"/>
    <n v="1484038620"/>
    <n v="1481597687"/>
    <b v="0"/>
    <n v="0"/>
    <b v="0"/>
    <s v="technology/web"/>
    <n v="0"/>
    <x v="121"/>
    <x v="2"/>
    <s v="web"/>
    <x v="2395"/>
    <d v="1988-10-23T13:10:48"/>
  </r>
  <r>
    <n v="2396"/>
    <s v="Projektwebseite (Canceled)"/>
    <s v="I'm creating a website with projects which I'll create later / Ich erstelle eine Webseite mit Projekten, welche ich spÃ¤ter erstelle."/>
    <n v="5000"/>
    <n v="10"/>
    <x v="1"/>
    <s v="CH"/>
    <s v="CHF"/>
    <n v="1444940558"/>
    <n v="1442348558"/>
    <b v="0"/>
    <n v="1"/>
    <b v="0"/>
    <s v="technology/web"/>
    <n v="2E-3"/>
    <x v="119"/>
    <x v="2"/>
    <s v="web"/>
    <x v="2396"/>
    <d v="1988-04-25T12:57:03"/>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x v="121"/>
    <x v="2"/>
    <s v="web"/>
    <x v="2397"/>
    <d v="1988-01-02T03:41:42"/>
  </r>
  <r>
    <n v="2398"/>
    <s v="Roekee.com (Canceled)"/>
    <s v="The internets new search engine. Looking for funding to develop our backend web indexing software with an emphasis on automation."/>
    <n v="4000"/>
    <n v="0"/>
    <x v="1"/>
    <s v="US"/>
    <s v="USD"/>
    <n v="1435874384"/>
    <n v="1433282384"/>
    <b v="0"/>
    <n v="0"/>
    <b v="0"/>
    <s v="technology/web"/>
    <n v="0"/>
    <x v="121"/>
    <x v="2"/>
    <s v="web"/>
    <x v="2398"/>
    <d v="1988-03-14T13:35:5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x v="121"/>
    <x v="2"/>
    <s v="web"/>
    <x v="2399"/>
    <d v="1987-12-27T03:23:22"/>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x v="121"/>
    <x v="2"/>
    <s v="web"/>
    <x v="2400"/>
    <d v="1988-07-07T02:34:26"/>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x v="1789"/>
    <x v="7"/>
    <s v="food trucks"/>
    <x v="2401"/>
    <d v="1988-06-21T07:53:58"/>
  </r>
  <r>
    <n v="2402"/>
    <s v="Cupcake Truck Unite"/>
    <s v="Small town, delicious treats, and a mobile truck"/>
    <n v="12000"/>
    <n v="52"/>
    <x v="2"/>
    <s v="US"/>
    <s v="USD"/>
    <n v="1431533931"/>
    <n v="1428941931"/>
    <b v="0"/>
    <n v="1"/>
    <b v="0"/>
    <s v="food/food trucks"/>
    <n v="4.3333333333333331E-3"/>
    <x v="368"/>
    <x v="7"/>
    <s v="food trucks"/>
    <x v="2402"/>
    <d v="1988-02-23T11:19:3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x v="1790"/>
    <x v="7"/>
    <s v="food trucks"/>
    <x v="2403"/>
    <d v="1988-07-01T08:04:23"/>
  </r>
  <r>
    <n v="2404"/>
    <s v="Square Donuts Truck"/>
    <s v="We would love another Donut Food Truck for your famous Square Donuts.  We have one successful truck and retail store open already!"/>
    <n v="15000"/>
    <n v="0"/>
    <x v="2"/>
    <s v="US"/>
    <s v="USD"/>
    <n v="1451782607"/>
    <n v="1449190607"/>
    <b v="0"/>
    <n v="0"/>
    <b v="0"/>
    <s v="food/food trucks"/>
    <n v="0"/>
    <x v="121"/>
    <x v="7"/>
    <s v="food trucks"/>
    <x v="2404"/>
    <d v="1988-05-27T05:10:43"/>
  </r>
  <r>
    <n v="2405"/>
    <s v="JoyShtick Food Truck"/>
    <s v="We are the first gaming-themed food truck, bringing gourmet pub fare to the Jacksonville area."/>
    <n v="5000"/>
    <n v="1126"/>
    <x v="2"/>
    <s v="US"/>
    <s v="USD"/>
    <n v="1472911375"/>
    <n v="1471096975"/>
    <b v="0"/>
    <n v="20"/>
    <b v="0"/>
    <s v="food/food trucks"/>
    <n v="0.22520000000000001"/>
    <x v="1791"/>
    <x v="7"/>
    <s v="food trucks"/>
    <x v="2405"/>
    <d v="1988-09-02T00:49:1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x v="1792"/>
    <x v="7"/>
    <s v="food trucks"/>
    <x v="2406"/>
    <d v="1988-01-08T15:27:5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x v="1793"/>
    <x v="7"/>
    <s v="food trucks"/>
    <x v="2407"/>
    <d v="1988-02-10T12:00:00"/>
  </r>
  <r>
    <n v="2408"/>
    <s v="Sabroso On Wheels"/>
    <s v="A US Army Vet trying to get a Peruvian food truck going! Really good Peruvian food now mobile!"/>
    <n v="15000"/>
    <n v="30"/>
    <x v="2"/>
    <s v="US"/>
    <s v="USD"/>
    <n v="1415247757"/>
    <n v="1412652157"/>
    <b v="0"/>
    <n v="2"/>
    <b v="0"/>
    <s v="food/food trucks"/>
    <n v="2E-3"/>
    <x v="2"/>
    <x v="7"/>
    <s v="food trucks"/>
    <x v="2408"/>
    <d v="1987-12-10T01:45:03"/>
  </r>
  <r>
    <n v="2409"/>
    <s v="Johnny's Food Truck a Puerto Rican and BBQ infusion"/>
    <s v="I am looking to start a food truck with an infusion of my Puerto Rican heritage and my love for BBQ."/>
    <n v="25000"/>
    <n v="460"/>
    <x v="2"/>
    <s v="US"/>
    <s v="USD"/>
    <n v="1439931675"/>
    <n v="1437339675"/>
    <b v="0"/>
    <n v="6"/>
    <b v="0"/>
    <s v="food/food trucks"/>
    <n v="1.84E-2"/>
    <x v="474"/>
    <x v="7"/>
    <s v="food trucks"/>
    <x v="2409"/>
    <d v="1988-04-02T08:24:3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x v="121"/>
    <x v="7"/>
    <s v="food trucks"/>
    <x v="2410"/>
    <d v="1988-04-10T03:55: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x v="690"/>
    <x v="7"/>
    <s v="food trucks"/>
    <x v="2411"/>
    <d v="1988-04-05T02:13:5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x v="121"/>
    <x v="7"/>
    <s v="food trucks"/>
    <x v="2412"/>
    <d v="1988-10-05T17:04:29"/>
  </r>
  <r>
    <n v="2413"/>
    <s v="Lone Pine Coffee Brewery"/>
    <s v="Lone Pine Coffee Brewery will be a portable third-wave coffee shop available for wedding receptions and other events!"/>
    <n v="3000"/>
    <n v="25"/>
    <x v="2"/>
    <s v="US"/>
    <s v="USD"/>
    <n v="1401579000"/>
    <n v="1398911882"/>
    <b v="0"/>
    <n v="3"/>
    <b v="0"/>
    <s v="food/food trucks"/>
    <n v="8.3333333333333332E-3"/>
    <x v="1585"/>
    <x v="7"/>
    <s v="food trucks"/>
    <x v="2413"/>
    <d v="1987-10-07T19:0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x v="1794"/>
    <x v="7"/>
    <s v="food trucks"/>
    <x v="2414"/>
    <d v="1988-04-03T15:59:36"/>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x v="1795"/>
    <x v="7"/>
    <s v="food trucks"/>
    <x v="2415"/>
    <d v="1988-08-13T03:28:58"/>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x v="144"/>
    <x v="7"/>
    <s v="food trucks"/>
    <x v="2416"/>
    <d v="1988-01-30T10:48: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x v="121"/>
    <x v="7"/>
    <s v="food trucks"/>
    <x v="2417"/>
    <d v="1987-11-05T03:41:15"/>
  </r>
  <r>
    <n v="2418"/>
    <s v="Mexican food truck"/>
    <s v="I want to start my food truck business."/>
    <n v="25000"/>
    <n v="5"/>
    <x v="2"/>
    <s v="US"/>
    <s v="USD"/>
    <n v="1427225644"/>
    <n v="1422045244"/>
    <b v="0"/>
    <n v="5"/>
    <b v="0"/>
    <s v="food/food trucks"/>
    <n v="2.0000000000000001E-4"/>
    <x v="120"/>
    <x v="7"/>
    <s v="food trucks"/>
    <x v="2418"/>
    <d v="1988-02-03T12:37:3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x v="121"/>
    <x v="7"/>
    <s v="food trucks"/>
    <x v="2419"/>
    <d v="1988-01-20T21:29:16"/>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x v="1796"/>
    <x v="7"/>
    <s v="food trucks"/>
    <x v="2420"/>
    <d v="1987-12-11T15:04:38"/>
  </r>
  <r>
    <n v="2421"/>
    <s v="hot dog cart"/>
    <s v="help me start Merrill's first hot dog cart in this empty lot"/>
    <n v="6000"/>
    <n v="1"/>
    <x v="2"/>
    <s v="US"/>
    <s v="USD"/>
    <n v="1424536196"/>
    <n v="1421944196"/>
    <b v="0"/>
    <n v="1"/>
    <b v="0"/>
    <s v="food/food trucks"/>
    <n v="1.6666666666666666E-4"/>
    <x v="120"/>
    <x v="7"/>
    <s v="food trucks"/>
    <x v="2421"/>
    <d v="1988-01-22T01:47:58"/>
  </r>
  <r>
    <n v="2422"/>
    <s v="Help starting a family owned food truck"/>
    <s v="Family owned business serving BBQ and seafood to the public"/>
    <n v="500"/>
    <n v="1"/>
    <x v="2"/>
    <s v="US"/>
    <s v="USD"/>
    <n v="1426091036"/>
    <n v="1423502636"/>
    <b v="0"/>
    <n v="1"/>
    <b v="0"/>
    <s v="food/food trucks"/>
    <n v="2E-3"/>
    <x v="120"/>
    <x v="7"/>
    <s v="food trucks"/>
    <x v="2422"/>
    <d v="1988-01-29T06:33:34"/>
  </r>
  <r>
    <n v="2423"/>
    <s v="FBTR BBQ"/>
    <s v="FBTR is a Texas-style, North Carolina based, homemade BBQ company looking to bring good meat to the masses."/>
    <n v="60000"/>
    <n v="8"/>
    <x v="2"/>
    <s v="US"/>
    <s v="USD"/>
    <n v="1420044890"/>
    <n v="1417452890"/>
    <b v="0"/>
    <n v="1"/>
    <b v="0"/>
    <s v="food/food trucks"/>
    <n v="1.3333333333333334E-4"/>
    <x v="1797"/>
    <x v="7"/>
    <s v="food trucks"/>
    <x v="2423"/>
    <d v="1988-01-01T06:45:56"/>
  </r>
  <r>
    <n v="2424"/>
    <s v="Lily and Memphs"/>
    <s v="Great and creative food from the heart in the form of a sweet food truck!"/>
    <n v="25000"/>
    <n v="310"/>
    <x v="2"/>
    <s v="US"/>
    <s v="USD"/>
    <n v="1414445108"/>
    <n v="1411853108"/>
    <b v="0"/>
    <n v="9"/>
    <b v="0"/>
    <s v="food/food trucks"/>
    <n v="1.24E-2"/>
    <x v="1798"/>
    <x v="7"/>
    <s v="food trucks"/>
    <x v="2424"/>
    <d v="1987-12-06T08:34:0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x v="120"/>
    <x v="7"/>
    <s v="food trucks"/>
    <x v="2425"/>
    <d v="1988-07-24T13:37:36"/>
  </r>
  <r>
    <n v="2426"/>
    <s v="The Low-Calorie Food Truck"/>
    <s v="Aspiring to create a food truck with many delicious low calorie meals to encourage healthy eating while enjoying every bite."/>
    <n v="20000"/>
    <n v="0"/>
    <x v="2"/>
    <s v="US"/>
    <s v="USD"/>
    <n v="1439006692"/>
    <n v="1433822692"/>
    <b v="0"/>
    <n v="0"/>
    <b v="0"/>
    <s v="food/food trucks"/>
    <n v="0"/>
    <x v="121"/>
    <x v="7"/>
    <s v="food trucks"/>
    <x v="2426"/>
    <d v="1988-03-29T01:37:57"/>
  </r>
  <r>
    <n v="2427"/>
    <s v="Wraps in a snap. Fast lunch with a gourmet punch!"/>
    <s v="Fast and simple lunches for those on the go.  All (lunch) deals $10 or less."/>
    <n v="50000"/>
    <n v="1"/>
    <x v="2"/>
    <s v="US"/>
    <s v="USD"/>
    <n v="1458715133"/>
    <n v="1455262733"/>
    <b v="0"/>
    <n v="1"/>
    <b v="0"/>
    <s v="food/food trucks"/>
    <n v="2.0000000000000002E-5"/>
    <x v="120"/>
    <x v="7"/>
    <s v="food trucks"/>
    <x v="2427"/>
    <d v="1988-06-28T07:27:33"/>
  </r>
  <r>
    <n v="2428"/>
    <s v="Premium Burgers"/>
    <s v="From Moo 2 You! We want to offer premium burgers to a taco flooded environment."/>
    <n v="35000"/>
    <n v="1"/>
    <x v="2"/>
    <s v="US"/>
    <s v="USD"/>
    <n v="1426182551"/>
    <n v="1423594151"/>
    <b v="0"/>
    <n v="1"/>
    <b v="0"/>
    <s v="food/food trucks"/>
    <n v="2.8571428571428571E-5"/>
    <x v="120"/>
    <x v="7"/>
    <s v="food trucks"/>
    <x v="2428"/>
    <d v="1988-01-29T16:43:4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x v="1799"/>
    <x v="7"/>
    <s v="food trucks"/>
    <x v="2429"/>
    <d v="1988-11-03T01:53:36"/>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x v="689"/>
    <x v="7"/>
    <s v="food trucks"/>
    <x v="2430"/>
    <d v="1988-06-12T06:03:22"/>
  </r>
  <r>
    <n v="2431"/>
    <s v="Murphy's good eatin'"/>
    <s v="Go to Colorado and run a food truck with homemade food of all kinds."/>
    <n v="100000"/>
    <n v="2"/>
    <x v="2"/>
    <s v="US"/>
    <s v="USD"/>
    <n v="1467080613"/>
    <n v="1461896613"/>
    <b v="0"/>
    <n v="2"/>
    <b v="0"/>
    <s v="food/food trucks"/>
    <n v="2.0000000000000002E-5"/>
    <x v="120"/>
    <x v="7"/>
    <s v="food trucks"/>
    <x v="2431"/>
    <d v="1988-08-06T00:57:25"/>
  </r>
  <r>
    <n v="2432"/>
    <s v="funding for bbq trailer"/>
    <s v="Looking to start competition cooking and need start-up help.  Offering brisket tasting to all contributors."/>
    <n v="14000"/>
    <n v="2"/>
    <x v="2"/>
    <s v="US"/>
    <s v="USD"/>
    <n v="1425791697"/>
    <n v="1423199697"/>
    <b v="0"/>
    <n v="2"/>
    <b v="0"/>
    <s v="food/food trucks"/>
    <n v="1.4285714285714287E-4"/>
    <x v="120"/>
    <x v="7"/>
    <s v="food trucks"/>
    <x v="2432"/>
    <d v="1988-01-27T21:17:59"/>
  </r>
  <r>
    <n v="2433"/>
    <s v="TWIZTID CREATIONS"/>
    <s v="I want to create an amazing menu that no one eals has.I have great ideas like a non-traditional pb&amp;j thats wraped in an eggroll &amp; fried"/>
    <n v="10000"/>
    <n v="0"/>
    <x v="2"/>
    <s v="US"/>
    <s v="USD"/>
    <n v="1456608943"/>
    <n v="1454016943"/>
    <b v="0"/>
    <n v="0"/>
    <b v="0"/>
    <s v="food/food trucks"/>
    <n v="0"/>
    <x v="121"/>
    <x v="7"/>
    <s v="food trucks"/>
    <x v="2433"/>
    <d v="1988-06-18T13:26:17"/>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x v="31"/>
    <x v="7"/>
    <s v="food trucks"/>
    <x v="2434"/>
    <d v="1988-03-27T11:23:1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x v="1800"/>
    <x v="7"/>
    <s v="food trucks"/>
    <x v="2435"/>
    <d v="1988-04-21T07:27:54"/>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x v="381"/>
    <x v="7"/>
    <s v="food trucks"/>
    <x v="2436"/>
    <d v="1988-06-06T20:18:28"/>
  </r>
  <r>
    <n v="2437"/>
    <s v="Cuppa Gumbos"/>
    <s v="Homemade Gumbo, Stews and Curry to be served hot and fresh everyday at any festival or concert we can attend."/>
    <n v="8000"/>
    <n v="0"/>
    <x v="2"/>
    <s v="US"/>
    <s v="USD"/>
    <n v="1426615200"/>
    <n v="1422400188"/>
    <b v="0"/>
    <n v="0"/>
    <b v="0"/>
    <s v="food/food trucks"/>
    <n v="0"/>
    <x v="121"/>
    <x v="7"/>
    <s v="food trucks"/>
    <x v="2437"/>
    <d v="1988-01-31T16:48:00"/>
  </r>
  <r>
    <n v="2438"/>
    <s v="FOOD|Art"/>
    <s v="I'm starting a catering and food truck business of southern comfort food. My FOOD is my Art!  _x000a_Thanks for you help!"/>
    <n v="15000"/>
    <n v="50"/>
    <x v="2"/>
    <s v="US"/>
    <s v="USD"/>
    <n v="1449529062"/>
    <n v="1444341462"/>
    <b v="0"/>
    <n v="1"/>
    <b v="0"/>
    <s v="food/food trucks"/>
    <n v="3.3333333333333335E-3"/>
    <x v="73"/>
    <x v="7"/>
    <s v="food trucks"/>
    <x v="2438"/>
    <d v="1988-05-16T18:47:05"/>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x v="121"/>
    <x v="7"/>
    <s v="food trucks"/>
    <x v="2439"/>
    <d v="1988-04-26T17:27:32"/>
  </r>
  <r>
    <n v="2440"/>
    <s v="The first green Food Truck in Phnom Penh"/>
    <s v="Starting a entire clean energy food truck and set a new standard for Cambodia"/>
    <n v="5000"/>
    <n v="10"/>
    <x v="2"/>
    <s v="BE"/>
    <s v="EUR"/>
    <n v="1455399313"/>
    <n v="1452807313"/>
    <b v="0"/>
    <n v="2"/>
    <b v="0"/>
    <s v="food/food trucks"/>
    <n v="2E-3"/>
    <x v="144"/>
    <x v="7"/>
    <s v="food trucks"/>
    <x v="2440"/>
    <d v="1988-06-12T23:02:05"/>
  </r>
  <r>
    <n v="2441"/>
    <s v="Bring Alchemy Pops to the People!"/>
    <s v="YOU can help Alchemy Pops POP up on a street near you!"/>
    <n v="7500"/>
    <n v="8091"/>
    <x v="0"/>
    <s v="US"/>
    <s v="USD"/>
    <n v="1437627540"/>
    <n v="1435806054"/>
    <b v="0"/>
    <n v="109"/>
    <b v="1"/>
    <s v="food/small batch"/>
    <n v="1.0788"/>
    <x v="1801"/>
    <x v="7"/>
    <s v="small batch"/>
    <x v="2441"/>
    <d v="1988-03-22T16:23:36"/>
  </r>
  <r>
    <n v="2442"/>
    <s v="Young Mountain Tea: A New White Tea from India's Himalayas"/>
    <s v="The first tea from a new sustainable tea region in India's young, rising Himalayas."/>
    <n v="24000"/>
    <n v="30226"/>
    <x v="0"/>
    <s v="US"/>
    <s v="USD"/>
    <n v="1426777228"/>
    <n v="1424188828"/>
    <b v="0"/>
    <n v="372"/>
    <b v="1"/>
    <s v="food/small batch"/>
    <n v="1.2594166666666666"/>
    <x v="1802"/>
    <x v="7"/>
    <s v="small batch"/>
    <x v="2442"/>
    <d v="1988-02-01T10:48:11"/>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x v="1803"/>
    <x v="7"/>
    <s v="small batch"/>
    <x v="2443"/>
    <d v="1987-11-07T01:12:09"/>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x v="1804"/>
    <x v="7"/>
    <s v="small batch"/>
    <x v="2444"/>
    <d v="1988-07-23T16:50:3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x v="1805"/>
    <x v="7"/>
    <s v="small batch"/>
    <x v="2445"/>
    <d v="1988-04-17T16:13:28"/>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x v="1806"/>
    <x v="7"/>
    <s v="small batch"/>
    <x v="2446"/>
    <d v="1988-10-05T15:47:08"/>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x v="1807"/>
    <x v="7"/>
    <s v="small batch"/>
    <x v="2447"/>
    <d v="1988-09-29T20:48: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x v="1808"/>
    <x v="7"/>
    <s v="small batch"/>
    <x v="2448"/>
    <d v="1988-08-31T16:38:24"/>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x v="472"/>
    <x v="7"/>
    <s v="small batch"/>
    <x v="2449"/>
    <d v="1987-12-19T16:10:06"/>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x v="1809"/>
    <x v="7"/>
    <s v="small batch"/>
    <x v="2450"/>
    <d v="1987-12-06T10:52:24"/>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x v="1810"/>
    <x v="7"/>
    <s v="small batch"/>
    <x v="2451"/>
    <d v="1988-11-14T08:43:16"/>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x v="1811"/>
    <x v="7"/>
    <s v="small batch"/>
    <x v="2452"/>
    <d v="1988-05-25T14: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x v="1812"/>
    <x v="7"/>
    <s v="small batch"/>
    <x v="2453"/>
    <d v="1988-11-01T21:02:44"/>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x v="1813"/>
    <x v="7"/>
    <s v="small batch"/>
    <x v="2454"/>
    <d v="1988-11-16T11:32:03"/>
  </r>
  <r>
    <n v="2455"/>
    <s v="Yo Mama's Sauces &amp; Rubs"/>
    <s v="Mama wants everyone to try her secret recipes for sauces and rubs. She uses only the freshest ingredients for them."/>
    <n v="300"/>
    <n v="546"/>
    <x v="0"/>
    <s v="US"/>
    <s v="USD"/>
    <n v="1461177950"/>
    <n v="1458758750"/>
    <b v="0"/>
    <n v="16"/>
    <b v="1"/>
    <s v="food/small batch"/>
    <n v="1.82"/>
    <x v="1814"/>
    <x v="7"/>
    <s v="small batch"/>
    <x v="2455"/>
    <d v="1988-07-09T17:06:20"/>
  </r>
  <r>
    <n v="2456"/>
    <s v="Beef Sticks to Chomp On!!"/>
    <s v="These beef sticks will make your taste buds dance with happiness. Plus they are healthier than most available today!"/>
    <n v="1500"/>
    <n v="2713"/>
    <x v="0"/>
    <s v="US"/>
    <s v="USD"/>
    <n v="1488063839"/>
    <n v="1485471839"/>
    <b v="0"/>
    <n v="67"/>
    <b v="1"/>
    <s v="food/small batch"/>
    <n v="1.8086666666666666"/>
    <x v="1815"/>
    <x v="7"/>
    <s v="small batch"/>
    <x v="2456"/>
    <d v="1988-11-11T04:25:3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x v="1816"/>
    <x v="7"/>
    <s v="small batch"/>
    <x v="2457"/>
    <d v="1988-06-28T19:47:0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x v="1817"/>
    <x v="7"/>
    <s v="small batch"/>
    <x v="2458"/>
    <d v="1988-07-29T17:12: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x v="1818"/>
    <x v="7"/>
    <s v="small batch"/>
    <x v="2459"/>
    <d v="1988-06-28T10:31:14"/>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x v="1819"/>
    <x v="7"/>
    <s v="small batch"/>
    <x v="2460"/>
    <d v="1988-10-20T16:06:4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x v="1820"/>
    <x v="4"/>
    <s v="indie rock"/>
    <x v="2461"/>
    <d v="1986-09-13T06: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x v="1821"/>
    <x v="4"/>
    <s v="indie rock"/>
    <x v="2462"/>
    <d v="1987-01-08T01:47:18"/>
  </r>
  <r>
    <n v="2463"/>
    <s v="Emma Ate the Lion &quot;Songs Two Count Too&quot;"/>
    <s v="Emma Ate The Lion's debut full length album"/>
    <n v="2000"/>
    <n v="2325"/>
    <x v="0"/>
    <s v="US"/>
    <s v="USD"/>
    <n v="1366138800"/>
    <n v="1362710425"/>
    <b v="0"/>
    <n v="75"/>
    <b v="1"/>
    <s v="music/indie rock"/>
    <n v="1.1625000000000001"/>
    <x v="1144"/>
    <x v="4"/>
    <s v="indie rock"/>
    <x v="2463"/>
    <d v="1987-04-26T17:12:00"/>
  </r>
  <r>
    <n v="2464"/>
    <s v="The Enemy Feathers NEW EP"/>
    <s v="The Enemy Feathers are passing the proverbial hat to see if we can raise enough money to complete Our NEW EP"/>
    <n v="2000"/>
    <n v="2222"/>
    <x v="0"/>
    <s v="CA"/>
    <s v="CAD"/>
    <n v="1443641340"/>
    <n v="1441143397"/>
    <b v="0"/>
    <n v="43"/>
    <b v="1"/>
    <s v="music/indie rock"/>
    <n v="1.111"/>
    <x v="1822"/>
    <x v="4"/>
    <s v="indie rock"/>
    <x v="2464"/>
    <d v="1988-04-19T12:35:36"/>
  </r>
  <r>
    <n v="2465"/>
    <s v="The Lion Oh My - Our first full length release"/>
    <s v="An indie band from Spokane, WA looking to master and package their first full length album."/>
    <n v="700"/>
    <n v="1261"/>
    <x v="0"/>
    <s v="US"/>
    <s v="USD"/>
    <n v="1348420548"/>
    <n v="1345828548"/>
    <b v="0"/>
    <n v="48"/>
    <b v="1"/>
    <s v="music/indie rock"/>
    <n v="1.8014285714285714"/>
    <x v="1823"/>
    <x v="4"/>
    <s v="indie rock"/>
    <x v="2465"/>
    <d v="1987-02-03T16:30:19"/>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x v="1824"/>
    <x v="4"/>
    <s v="indie rock"/>
    <x v="2466"/>
    <d v="1987-05-05T15:23:01"/>
  </r>
  <r>
    <n v="2467"/>
    <s v="Nature Boy Explorer EP"/>
    <s v="We've finished our first EP and we're taking it on the road in three weeks! Help us fund manufacturing?"/>
    <n v="1000"/>
    <n v="1185"/>
    <x v="0"/>
    <s v="US"/>
    <s v="USD"/>
    <n v="1336669200"/>
    <n v="1335473931"/>
    <b v="0"/>
    <n v="43"/>
    <b v="1"/>
    <s v="music/indie rock"/>
    <n v="1.1850000000000001"/>
    <x v="1825"/>
    <x v="4"/>
    <s v="indie rock"/>
    <x v="2467"/>
    <d v="1986-12-11T06:48:00"/>
  </r>
  <r>
    <n v="2468"/>
    <s v="New &quot;Jesse Denaro&quot; Album!"/>
    <s v="Please donate, support &amp; share this project so that I may be able to record my new EP this fall!"/>
    <n v="2000"/>
    <n v="2144.34"/>
    <x v="0"/>
    <s v="US"/>
    <s v="USD"/>
    <n v="1351400400"/>
    <n v="1348285321"/>
    <b v="0"/>
    <n v="58"/>
    <b v="1"/>
    <s v="music/indie rock"/>
    <n v="1.0721700000000001"/>
    <x v="1826"/>
    <x v="4"/>
    <s v="indie rock"/>
    <x v="2468"/>
    <d v="1987-02-17T11:36: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x v="1827"/>
    <x v="4"/>
    <s v="indie rock"/>
    <x v="2469"/>
    <d v="1986-06-11T08:55:32"/>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x v="1828"/>
    <x v="4"/>
    <s v="indie rock"/>
    <x v="2470"/>
    <d v="1986-12-16T15:07:02"/>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x v="1829"/>
    <x v="4"/>
    <s v="indie rock"/>
    <x v="2471"/>
    <d v="1986-10-29T23:55:57"/>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x v="1830"/>
    <x v="4"/>
    <s v="indie rock"/>
    <x v="2472"/>
    <d v="1986-04-09T10:01:1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x v="1831"/>
    <x v="4"/>
    <s v="indie rock"/>
    <x v="2473"/>
    <d v="1987-02-22T21:59:08"/>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x v="1832"/>
    <x v="4"/>
    <s v="indie rock"/>
    <x v="2474"/>
    <d v="1986-04-24T04:54:30"/>
  </r>
  <r>
    <n v="2475"/>
    <s v="BRANDTSON - &quot;Send Us A Signal&quot; Vinyl LP"/>
    <s v="Help BRANDTSON and DREAMOVERrecords press their 2004 record, &quot;Send Us A Signal&quot;."/>
    <n v="2500"/>
    <n v="2618"/>
    <x v="0"/>
    <s v="US"/>
    <s v="USD"/>
    <n v="1278799200"/>
    <n v="1273647255"/>
    <b v="0"/>
    <n v="81"/>
    <b v="1"/>
    <s v="music/indie rock"/>
    <n v="1.0471999999999999"/>
    <x v="1833"/>
    <x v="4"/>
    <s v="indie rock"/>
    <x v="2475"/>
    <d v="1986-03-18T08:48:00"/>
  </r>
  <r>
    <n v="2476"/>
    <s v="Arts &amp; Crafts"/>
    <s v="Eleven songs, the accumulation of several memorable occurrences in a sleepy town; stories of fiction &amp; fact."/>
    <n v="3200"/>
    <n v="3360.72"/>
    <x v="0"/>
    <s v="US"/>
    <s v="USD"/>
    <n v="1415004770"/>
    <n v="1412149970"/>
    <b v="0"/>
    <n v="55"/>
    <b v="1"/>
    <s v="music/indie rock"/>
    <n v="1.050225"/>
    <x v="1834"/>
    <x v="4"/>
    <s v="indie rock"/>
    <x v="2476"/>
    <d v="1987-12-08T22:45:08"/>
  </r>
  <r>
    <n v="2477"/>
    <s v="Debut Album"/>
    <s v="Releasing my first album in August, and I need your help in order to get it done!"/>
    <n v="750"/>
    <n v="1285"/>
    <x v="0"/>
    <s v="US"/>
    <s v="USD"/>
    <n v="1344789345"/>
    <n v="1340901345"/>
    <b v="0"/>
    <n v="41"/>
    <b v="1"/>
    <s v="music/indie rock"/>
    <n v="1.7133333333333334"/>
    <x v="1835"/>
    <x v="4"/>
    <s v="indie rock"/>
    <x v="2477"/>
    <d v="1987-01-17T21:02:18"/>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x v="1836"/>
    <x v="4"/>
    <s v="indie rock"/>
    <x v="2478"/>
    <d v="1987-03-20T13:55:25"/>
  </r>
  <r>
    <n v="2479"/>
    <s v="FUEL FAKE NATIVES"/>
    <s v="Fake Natives is headed on tour this summer. Help them fill their tank with fossil fuels."/>
    <n v="300"/>
    <n v="400.33"/>
    <x v="0"/>
    <s v="US"/>
    <s v="USD"/>
    <n v="1343440800"/>
    <n v="1342545994"/>
    <b v="0"/>
    <n v="16"/>
    <b v="1"/>
    <s v="music/indie rock"/>
    <n v="1.3344333333333334"/>
    <x v="1837"/>
    <x v="4"/>
    <s v="indie rock"/>
    <x v="2479"/>
    <d v="1987-01-11T15:12:00"/>
  </r>
  <r>
    <n v="2480"/>
    <s v="Either, Either EP"/>
    <s v="We are a band from Long Beach, Ca looking to record our first EP. Any little bit counts and your support would mean the world to us!"/>
    <n v="2000"/>
    <n v="2000"/>
    <x v="0"/>
    <s v="US"/>
    <s v="USD"/>
    <n v="1444516084"/>
    <n v="1439332084"/>
    <b v="0"/>
    <n v="8"/>
    <b v="1"/>
    <s v="music/indie rock"/>
    <n v="1"/>
    <x v="409"/>
    <x v="4"/>
    <s v="indie rock"/>
    <x v="2480"/>
    <d v="1988-04-23T13:47:1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x v="1838"/>
    <x v="4"/>
    <s v="indie rock"/>
    <x v="2481"/>
    <d v="1986-12-07T06:12:03"/>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x v="1726"/>
    <x v="4"/>
    <s v="indie rock"/>
    <x v="2482"/>
    <d v="1986-08-20T02:42:3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x v="1839"/>
    <x v="4"/>
    <s v="indie rock"/>
    <x v="2483"/>
    <d v="1986-12-07T16:24:0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x v="1840"/>
    <x v="4"/>
    <s v="indie rock"/>
    <x v="2484"/>
    <d v="1986-09-07T04:00:0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x v="1841"/>
    <x v="4"/>
    <s v="indie rock"/>
    <x v="2485"/>
    <d v="1986-09-17T23:59:1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x v="1842"/>
    <x v="4"/>
    <s v="indie rock"/>
    <x v="2486"/>
    <d v="1986-12-04T01:59:5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x v="1843"/>
    <x v="4"/>
    <s v="indie rock"/>
    <x v="2487"/>
    <d v="1986-12-17T19:59:59"/>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x v="1844"/>
    <x v="4"/>
    <s v="indie rock"/>
    <x v="2488"/>
    <d v="1986-10-01T20:52:43"/>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x v="1845"/>
    <x v="4"/>
    <s v="indie rock"/>
    <x v="2489"/>
    <d v="1987-05-05T21:01:36"/>
  </r>
  <r>
    <n v="2490"/>
    <s v="The Offbeats Summer Tour 2012"/>
    <s v="We are trying to fund our first multi-state tour this summer in an effort to get our music out to as many people as possible."/>
    <n v="500"/>
    <n v="607"/>
    <x v="0"/>
    <s v="US"/>
    <s v="USD"/>
    <n v="1340429276"/>
    <n v="1335245276"/>
    <b v="0"/>
    <n v="16"/>
    <b v="1"/>
    <s v="music/indie rock"/>
    <n v="1.214"/>
    <x v="1846"/>
    <x v="4"/>
    <s v="indie rock"/>
    <x v="2490"/>
    <d v="1986-12-28T16:35:1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x v="1847"/>
    <x v="4"/>
    <s v="indie rock"/>
    <x v="2491"/>
    <d v="1986-06-02T00:44:24"/>
  </r>
  <r>
    <n v="2492"/>
    <s v="SUPER NICE EP 2012"/>
    <s v="We're a band from Hawaii trying to produce our first EP and we need help!"/>
    <n v="600"/>
    <n v="750"/>
    <x v="0"/>
    <s v="US"/>
    <s v="USD"/>
    <n v="1339840740"/>
    <n v="1335397188"/>
    <b v="0"/>
    <n v="27"/>
    <b v="1"/>
    <s v="music/indie rock"/>
    <n v="1.25"/>
    <x v="1848"/>
    <x v="4"/>
    <s v="indie rock"/>
    <x v="2492"/>
    <d v="1986-12-25T23:11:36"/>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x v="1849"/>
    <x v="4"/>
    <s v="indie rock"/>
    <x v="2493"/>
    <d v="1987-05-01T16:00:56"/>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x v="1850"/>
    <x v="4"/>
    <s v="indie rock"/>
    <x v="2494"/>
    <d v="1986-12-16T10:59:38"/>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x v="1851"/>
    <x v="4"/>
    <s v="indie rock"/>
    <x v="2495"/>
    <d v="1986-12-22T04:17:10"/>
  </r>
  <r>
    <n v="2496"/>
    <s v="Lynn Haven - The First Album, &quot;Fair Weather Friends&quot;"/>
    <s v="Be a part of making the first Lynn Haven album, &quot;Fair Weather Friends.&quot;"/>
    <n v="6000"/>
    <n v="6000"/>
    <x v="0"/>
    <s v="US"/>
    <s v="USD"/>
    <n v="1364597692"/>
    <n v="1361577292"/>
    <b v="0"/>
    <n v="10"/>
    <b v="1"/>
    <s v="music/indie rock"/>
    <n v="1"/>
    <x v="1852"/>
    <x v="4"/>
    <s v="indie rock"/>
    <x v="2496"/>
    <d v="1987-04-19T13:57:57"/>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x v="1853"/>
    <x v="4"/>
    <s v="indie rock"/>
    <x v="2497"/>
    <d v="1986-08-21T18:02:15"/>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x v="1854"/>
    <x v="4"/>
    <s v="indie rock"/>
    <x v="2498"/>
    <d v="1988-01-12T04:29:1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x v="1855"/>
    <x v="4"/>
    <s v="indie rock"/>
    <x v="2499"/>
    <d v="1987-03-15T07:12: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x v="1856"/>
    <x v="4"/>
    <s v="indie rock"/>
    <x v="2500"/>
    <d v="1986-12-28T21:49:1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x v="1857"/>
    <x v="7"/>
    <s v="restaurants"/>
    <x v="2501"/>
    <d v="1988-04-18T07:27:22"/>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x v="1858"/>
    <x v="7"/>
    <s v="restaurants"/>
    <x v="2502"/>
    <d v="1987-11-21T22:19:27"/>
  </r>
  <r>
    <n v="2503"/>
    <s v="Cardinal Bistro BYOB Start Up"/>
    <s v="Cardinal Bistro will be Contemporary American dinning establishment based in Ventnor, NJ featuring local, seasonal ingredients."/>
    <n v="10000"/>
    <n v="0"/>
    <x v="2"/>
    <s v="US"/>
    <s v="USD"/>
    <n v="1465333560"/>
    <n v="1462743308"/>
    <b v="0"/>
    <n v="0"/>
    <b v="0"/>
    <s v="food/restaurants"/>
    <n v="0"/>
    <x v="121"/>
    <x v="7"/>
    <s v="restaurants"/>
    <x v="2503"/>
    <d v="1988-07-28T22:50:24"/>
  </r>
  <r>
    <n v="2504"/>
    <s v="Halal Restaurant and Internet Cafe"/>
    <s v="Halal Restaurant and Internet Cafe 20 percent of profits will go to building masjids."/>
    <n v="35000"/>
    <n v="0"/>
    <x v="2"/>
    <s v="US"/>
    <s v="USD"/>
    <n v="1416014534"/>
    <n v="1413418934"/>
    <b v="0"/>
    <n v="0"/>
    <b v="0"/>
    <s v="food/restaurants"/>
    <n v="0"/>
    <x v="121"/>
    <x v="7"/>
    <s v="restaurants"/>
    <x v="2504"/>
    <d v="1987-12-13T14:56:54"/>
  </r>
  <r>
    <n v="2505"/>
    <s v="PASTATUTION"/>
    <s v="PASTATUTION- The act or practice of engaging in Pasta Making for money.  _x000a__x000a_Help us get the Arcobaleno Pasta Extruder!"/>
    <n v="7000"/>
    <n v="0"/>
    <x v="2"/>
    <s v="US"/>
    <s v="USD"/>
    <n v="1426292416"/>
    <n v="1423704016"/>
    <b v="0"/>
    <n v="0"/>
    <b v="0"/>
    <s v="food/restaurants"/>
    <n v="0"/>
    <x v="121"/>
    <x v="7"/>
    <s v="restaurants"/>
    <x v="2505"/>
    <d v="1988-01-30T04:56:0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x v="2"/>
    <x v="7"/>
    <s v="restaurants"/>
    <x v="2506"/>
    <d v="1988-04-20T18:00:00"/>
  </r>
  <r>
    <n v="2507"/>
    <s v="Help Cafe Talavera get a New Kitchen!"/>
    <s v="Unique dishes for a unique city!."/>
    <n v="42850"/>
    <n v="0"/>
    <x v="2"/>
    <s v="US"/>
    <s v="USD"/>
    <n v="1431308704"/>
    <n v="1428716704"/>
    <b v="0"/>
    <n v="0"/>
    <b v="0"/>
    <s v="food/restaurants"/>
    <n v="0"/>
    <x v="121"/>
    <x v="7"/>
    <s v="restaurants"/>
    <x v="2507"/>
    <d v="1988-02-22T10:18:02"/>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x v="121"/>
    <x v="7"/>
    <s v="restaurants"/>
    <x v="2508"/>
    <d v="1987-11-06T18:44:1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x v="680"/>
    <x v="7"/>
    <s v="restaurants"/>
    <x v="2509"/>
    <d v="1988-02-14T07:22:2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x v="839"/>
    <x v="7"/>
    <s v="restaurants"/>
    <x v="2510"/>
    <d v="1988-02-23T23:58:29"/>
  </r>
  <r>
    <n v="2511"/>
    <s v="loluli's"/>
    <s v="Fresh Fast Food. A bbq ramen bar thats healthy, tasty and made to order right in front of your eyes....... From flame to bowl"/>
    <n v="100000"/>
    <n v="0"/>
    <x v="2"/>
    <s v="GB"/>
    <s v="GBP"/>
    <n v="1454323413"/>
    <n v="1451731413"/>
    <b v="0"/>
    <n v="0"/>
    <b v="0"/>
    <s v="food/restaurants"/>
    <n v="0"/>
    <x v="121"/>
    <x v="7"/>
    <s v="restaurants"/>
    <x v="2511"/>
    <d v="1988-06-07T23:29:25"/>
  </r>
  <r>
    <n v="2512"/>
    <s v="Somethin' Tasty"/>
    <s v="Somethin' Tasty is a unique coffee, pastry &amp; retail store. We consign from all local sources: pottery, glass &amp; art."/>
    <n v="1150"/>
    <n v="0"/>
    <x v="2"/>
    <s v="US"/>
    <s v="USD"/>
    <n v="1418504561"/>
    <n v="1417208561"/>
    <b v="0"/>
    <n v="0"/>
    <b v="0"/>
    <s v="food/restaurants"/>
    <n v="0"/>
    <x v="121"/>
    <x v="7"/>
    <s v="restaurants"/>
    <x v="2512"/>
    <d v="1987-12-25T03:37:04"/>
  </r>
  <r>
    <n v="2513"/>
    <s v="Yahu Restaurants"/>
    <s v="Wir wollen einen Ort erschaffen an dem man sich wohlfÃ¼hlen kann, ein Ort an dem die Gedanken frei sind und man das Essen genieÃŸen kann."/>
    <n v="180000"/>
    <n v="0"/>
    <x v="2"/>
    <s v="DE"/>
    <s v="EUR"/>
    <n v="1488067789"/>
    <n v="1482883789"/>
    <b v="0"/>
    <n v="0"/>
    <b v="0"/>
    <s v="food/restaurants"/>
    <n v="0"/>
    <x v="121"/>
    <x v="7"/>
    <s v="restaurants"/>
    <x v="2513"/>
    <d v="1988-11-11T04:51:56"/>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x v="1859"/>
    <x v="7"/>
    <s v="restaurants"/>
    <x v="2514"/>
    <d v="1987-11-08T22:56:3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x v="1860"/>
    <x v="7"/>
    <s v="restaurants"/>
    <x v="2515"/>
    <d v="1988-01-22T12:51:41"/>
  </r>
  <r>
    <n v="2516"/>
    <s v="Morning Glory"/>
    <s v="Hi, everyone my name is Alex, and i want to create not just a cafe spot, but a place that gives everyone a nice warm homey feeling."/>
    <n v="22000"/>
    <n v="0"/>
    <x v="2"/>
    <s v="US"/>
    <s v="USD"/>
    <n v="1417279252"/>
    <n v="1414683652"/>
    <b v="0"/>
    <n v="0"/>
    <b v="0"/>
    <s v="food/restaurants"/>
    <n v="0"/>
    <x v="121"/>
    <x v="7"/>
    <s v="restaurants"/>
    <x v="2516"/>
    <d v="1987-12-19T11:28:21"/>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x v="1861"/>
    <x v="7"/>
    <s v="restaurants"/>
    <x v="2517"/>
    <d v="1988-02-01T12:06:12"/>
  </r>
  <r>
    <n v="2518"/>
    <s v="Southern California's Backroad Eateries"/>
    <s v="I am traveling the backroads of Southern California, to discover the best out-of-the-way eateries the area has to offer"/>
    <n v="5000"/>
    <n v="0"/>
    <x v="2"/>
    <s v="US"/>
    <s v="USD"/>
    <n v="1415899228"/>
    <n v="1413303628"/>
    <b v="0"/>
    <n v="0"/>
    <b v="0"/>
    <s v="food/restaurants"/>
    <n v="0"/>
    <x v="121"/>
    <x v="7"/>
    <s v="restaurants"/>
    <x v="2518"/>
    <d v="1987-12-13T02:08:11"/>
  </r>
  <r>
    <n v="2519"/>
    <s v="Kelli's Kitchen"/>
    <s v="Better than your mom's, better than Cracker Barrel, only at Kelli's Kitchen (all from scratch)."/>
    <n v="150000"/>
    <n v="65"/>
    <x v="2"/>
    <s v="US"/>
    <s v="USD"/>
    <n v="1405741404"/>
    <n v="1403149404"/>
    <b v="0"/>
    <n v="4"/>
    <b v="0"/>
    <s v="food/restaurants"/>
    <n v="4.3333333333333331E-4"/>
    <x v="1862"/>
    <x v="7"/>
    <s v="restaurants"/>
    <x v="2519"/>
    <d v="1987-10-27T01:29:22"/>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x v="121"/>
    <x v="7"/>
    <s v="restaurants"/>
    <x v="2520"/>
    <d v="1988-09-18T22:08:2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x v="1863"/>
    <x v="4"/>
    <s v="classical music"/>
    <x v="2521"/>
    <d v="1988-04-24T18:53:2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x v="1864"/>
    <x v="4"/>
    <s v="classical music"/>
    <x v="2522"/>
    <d v="1988-07-10T10:44:48"/>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x v="1865"/>
    <x v="4"/>
    <s v="classical music"/>
    <x v="2523"/>
    <d v="1987-12-14T19:21:57"/>
  </r>
  <r>
    <n v="2524"/>
    <s v="Les Bostonades' First CD"/>
    <s v="We're bringing some of our favorite music from the past 10 years to disc for the first time ever."/>
    <n v="7500"/>
    <n v="7620"/>
    <x v="0"/>
    <s v="US"/>
    <s v="USD"/>
    <n v="1419136200"/>
    <n v="1416338557"/>
    <b v="0"/>
    <n v="43"/>
    <b v="1"/>
    <s v="music/classical music"/>
    <n v="1.016"/>
    <x v="1866"/>
    <x v="4"/>
    <s v="classical music"/>
    <x v="2524"/>
    <d v="1987-12-28T01:48:00"/>
  </r>
  <r>
    <n v="2525"/>
    <s v="Jenny &amp; Rossâ”‚To Sing in Germany"/>
    <s v="Husband and wife operatic team specializing in German opera. Fundraising for an audition tour of Germany."/>
    <n v="8000"/>
    <n v="8026"/>
    <x v="0"/>
    <s v="US"/>
    <s v="USD"/>
    <n v="1340914571"/>
    <n v="1338322571"/>
    <b v="0"/>
    <n v="80"/>
    <b v="1"/>
    <s v="music/classical music"/>
    <n v="1.00325"/>
    <x v="1867"/>
    <x v="4"/>
    <s v="classical music"/>
    <x v="2525"/>
    <d v="1986-12-30T22:30:28"/>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x v="1868"/>
    <x v="4"/>
    <s v="classical music"/>
    <x v="2526"/>
    <d v="1987-12-22T21:11:36"/>
  </r>
  <r>
    <n v="2527"/>
    <s v="Britten in Song: A Centennial Celebration"/>
    <s v="Five Programs of Benjamin Britten's vocal works featuring over 20 extraordinary vocalists and pianists."/>
    <n v="4000"/>
    <n v="4085"/>
    <x v="0"/>
    <s v="US"/>
    <s v="USD"/>
    <n v="1382068740"/>
    <n v="1380477691"/>
    <b v="0"/>
    <n v="71"/>
    <b v="1"/>
    <s v="music/classical music"/>
    <n v="1.02125"/>
    <x v="1869"/>
    <x v="4"/>
    <s v="classical music"/>
    <x v="2527"/>
    <d v="1987-07-09T11:11:36"/>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x v="1870"/>
    <x v="4"/>
    <s v="classical music"/>
    <x v="2528"/>
    <d v="1988-04-02T23:36:00"/>
  </r>
  <r>
    <n v="2529"/>
    <s v="UrbanArias is DC's Contemporary Opera Company"/>
    <s v="Opera. Short. New."/>
    <n v="6000"/>
    <n v="6257"/>
    <x v="0"/>
    <s v="US"/>
    <s v="USD"/>
    <n v="1332636975"/>
    <n v="1328752575"/>
    <b v="0"/>
    <n v="76"/>
    <b v="1"/>
    <s v="music/classical music"/>
    <n v="1.0428333333333333"/>
    <x v="1871"/>
    <x v="4"/>
    <s v="classical music"/>
    <x v="2529"/>
    <d v="1986-11-22T14:46:3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x v="1872"/>
    <x v="4"/>
    <s v="classical music"/>
    <x v="2530"/>
    <d v="1988-02-14T01:56: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x v="1873"/>
    <x v="4"/>
    <s v="classical music"/>
    <x v="2531"/>
    <d v="1988-03-31T20:47:36"/>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x v="1874"/>
    <x v="4"/>
    <s v="classical music"/>
    <x v="2532"/>
    <d v="1987-01-19T12:57:0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x v="1875"/>
    <x v="4"/>
    <s v="classical music"/>
    <x v="2533"/>
    <d v="1987-04-08T07:12:2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x v="1876"/>
    <x v="4"/>
    <s v="classical music"/>
    <x v="2534"/>
    <d v="1986-01-01T02:24:00"/>
  </r>
  <r>
    <n v="2535"/>
    <s v="Mark Hayes Requiem Recording"/>
    <s v="Mark Hayes: Requiem Recording"/>
    <n v="20000"/>
    <n v="20755"/>
    <x v="0"/>
    <s v="US"/>
    <s v="USD"/>
    <n v="1417463945"/>
    <n v="1414781945"/>
    <b v="0"/>
    <n v="78"/>
    <b v="1"/>
    <s v="music/classical music"/>
    <n v="1.03775"/>
    <x v="1877"/>
    <x v="4"/>
    <s v="classical music"/>
    <x v="2535"/>
    <d v="1987-12-20T07:59:38"/>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x v="1878"/>
    <x v="4"/>
    <s v="classical music"/>
    <x v="2536"/>
    <d v="1987-06-07T10:37:0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x v="101"/>
    <x v="4"/>
    <s v="classical music"/>
    <x v="2537"/>
    <d v="1986-08-20T01:25:42"/>
  </r>
  <r>
    <n v="2538"/>
    <s v="Me, Myself and Albinoni"/>
    <s v="I will record 2 of Tomaso Albinoni's concertos for 2 oboes playing both parts myself."/>
    <n v="18000"/>
    <n v="20343.169999999998"/>
    <x v="0"/>
    <s v="US"/>
    <s v="USD"/>
    <n v="1361681940"/>
    <n v="1359029661"/>
    <b v="0"/>
    <n v="185"/>
    <b v="1"/>
    <s v="music/classical music"/>
    <n v="1.130176111111111"/>
    <x v="1879"/>
    <x v="4"/>
    <s v="classical music"/>
    <x v="2538"/>
    <d v="1987-04-06T01:59:36"/>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x v="1880"/>
    <x v="4"/>
    <s v="classical music"/>
    <x v="2539"/>
    <d v="1988-01-14T13:27:4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x v="1881"/>
    <x v="4"/>
    <s v="classical music"/>
    <x v="2540"/>
    <d v="1986-09-24T16:04:48"/>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x v="1882"/>
    <x v="4"/>
    <s v="classical music"/>
    <x v="2541"/>
    <d v="1987-06-30T18:42:47"/>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x v="1883"/>
    <x v="4"/>
    <s v="classical music"/>
    <x v="2542"/>
    <d v="1987-07-02T15:59:36"/>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x v="1884"/>
    <x v="4"/>
    <s v="classical music"/>
    <x v="2543"/>
    <d v="1986-05-27T10:48:00"/>
  </r>
  <r>
    <n v="2544"/>
    <s v="Singing City Children's Choir"/>
    <s v="Bringing choral music and performance opportunities to under-served youth in West Philadelphia"/>
    <n v="5000"/>
    <n v="5041"/>
    <x v="0"/>
    <s v="US"/>
    <s v="USD"/>
    <n v="1341750569"/>
    <n v="1339158569"/>
    <b v="0"/>
    <n v="57"/>
    <b v="1"/>
    <s v="music/classical music"/>
    <n v="1.0082"/>
    <x v="1885"/>
    <x v="4"/>
    <s v="classical music"/>
    <x v="2544"/>
    <d v="1987-01-03T19:23:48"/>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x v="1886"/>
    <x v="4"/>
    <s v="classical music"/>
    <x v="2545"/>
    <d v="1988-01-24T05:0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x v="1887"/>
    <x v="4"/>
    <s v="classical music"/>
    <x v="2546"/>
    <d v="1987-07-04T06:48: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x v="1888"/>
    <x v="4"/>
    <s v="classical music"/>
    <x v="2547"/>
    <d v="1986-11-26T21:25:21"/>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x v="1889"/>
    <x v="4"/>
    <s v="classical music"/>
    <x v="2548"/>
    <d v="1988-09-12T16:10: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x v="1890"/>
    <x v="4"/>
    <s v="classical music"/>
    <x v="2549"/>
    <d v="1987-05-14T16:24: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x v="1891"/>
    <x v="4"/>
    <s v="classical music"/>
    <x v="2550"/>
    <d v="1988-04-22T11:11:3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x v="1892"/>
    <x v="4"/>
    <s v="classical music"/>
    <x v="2551"/>
    <d v="1986-11-21T08:19:1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x v="1893"/>
    <x v="4"/>
    <s v="classical music"/>
    <x v="2552"/>
    <d v="1988-11-14T07:46:3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x v="1894"/>
    <x v="4"/>
    <s v="classical music"/>
    <x v="2553"/>
    <d v="1987-02-02T16:18:4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x v="1895"/>
    <x v="4"/>
    <s v="classical music"/>
    <x v="2554"/>
    <d v="1988-03-01T20:47:36"/>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x v="1896"/>
    <x v="4"/>
    <s v="classical music"/>
    <x v="2555"/>
    <d v="1986-12-18T11:05:17"/>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x v="1897"/>
    <x v="4"/>
    <s v="classical music"/>
    <x v="2556"/>
    <d v="1987-03-12T14:19:03"/>
  </r>
  <r>
    <n v="2557"/>
    <s v="European Tour"/>
    <s v="Raising money for our concert tour of Switzerland and Germany in June/July 2014"/>
    <n v="900"/>
    <n v="1066"/>
    <x v="0"/>
    <s v="GB"/>
    <s v="GBP"/>
    <n v="1400176386"/>
    <n v="1397584386"/>
    <b v="0"/>
    <n v="36"/>
    <b v="1"/>
    <s v="music/classical music"/>
    <n v="1.1844444444444444"/>
    <x v="1898"/>
    <x v="4"/>
    <s v="classical music"/>
    <x v="2557"/>
    <d v="1987-10-01T07:09:14"/>
  </r>
  <r>
    <n v="2558"/>
    <s v="Hopkins Sinfonia 2015 Season"/>
    <s v="The Hopkins Sinfonia is looking for your support to run our 2015 Season made up of five concerts."/>
    <n v="1250"/>
    <n v="1361"/>
    <x v="0"/>
    <s v="AU"/>
    <s v="AUD"/>
    <n v="1430488740"/>
    <n v="1427747906"/>
    <b v="0"/>
    <n v="18"/>
    <b v="1"/>
    <s v="music/classical music"/>
    <n v="1.0888"/>
    <x v="1899"/>
    <x v="4"/>
    <s v="classical music"/>
    <x v="2558"/>
    <d v="1988-02-18T15:11:3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x v="1900"/>
    <x v="4"/>
    <s v="classical music"/>
    <x v="2559"/>
    <d v="1986-10-01T12:38:48"/>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x v="1901"/>
    <x v="4"/>
    <s v="classical music"/>
    <x v="2560"/>
    <d v="1988-01-27T09:07:50"/>
  </r>
  <r>
    <n v="2561"/>
    <s v="Project Bearnaise Trucks (Canceled)"/>
    <s v="Ever had chicken fingers smothered in bearnaise sauce, resting on a bed of your favorite rice? We need these meals on wheels."/>
    <n v="100000"/>
    <n v="0"/>
    <x v="1"/>
    <s v="CA"/>
    <s v="CAD"/>
    <n v="1444740089"/>
    <n v="1442148089"/>
    <b v="0"/>
    <n v="0"/>
    <b v="0"/>
    <s v="food/food trucks"/>
    <n v="0"/>
    <x v="121"/>
    <x v="7"/>
    <s v="food trucks"/>
    <x v="2561"/>
    <d v="1988-04-24T14:40:36"/>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x v="384"/>
    <x v="7"/>
    <s v="food trucks"/>
    <x v="2562"/>
    <d v="1988-09-17T05:02:16"/>
  </r>
  <r>
    <n v="2563"/>
    <s v="Phoenix Pearl Boba Tea Truck (Canceled)"/>
    <s v="Michigan based bubble tea and specialty ice cream food truck"/>
    <n v="20000"/>
    <n v="0"/>
    <x v="1"/>
    <s v="US"/>
    <s v="USD"/>
    <n v="1438226451"/>
    <n v="1433042451"/>
    <b v="0"/>
    <n v="0"/>
    <b v="0"/>
    <s v="food/food trucks"/>
    <n v="0"/>
    <x v="121"/>
    <x v="7"/>
    <s v="food trucks"/>
    <x v="2563"/>
    <d v="1988-03-25T10:56:20"/>
  </r>
  <r>
    <n v="2564"/>
    <s v="Seaside Eddy's - Wheels on the Ground! (Canceled)"/>
    <s v="We want to bring the wonderful flavors of the Jersey Shore, my home, to my new home in Winnipeg, the center of Canada."/>
    <n v="40000"/>
    <n v="0"/>
    <x v="1"/>
    <s v="CA"/>
    <s v="CAD"/>
    <n v="1406854699"/>
    <n v="1404262699"/>
    <b v="0"/>
    <n v="0"/>
    <b v="0"/>
    <s v="food/food trucks"/>
    <n v="0"/>
    <x v="121"/>
    <x v="7"/>
    <s v="food trucks"/>
    <x v="2564"/>
    <d v="1987-11-01T05:11:20"/>
  </r>
  <r>
    <n v="2565"/>
    <s v="The Sketchy Pelican (Canceled)"/>
    <s v="The Sketchy Pelican. Is my vision to bring raw, honest, soulful, creative, thoght provoking cuisine to food truck form"/>
    <n v="10000"/>
    <n v="100"/>
    <x v="1"/>
    <s v="US"/>
    <s v="USD"/>
    <n v="1462827000"/>
    <n v="1457710589"/>
    <b v="0"/>
    <n v="1"/>
    <b v="0"/>
    <s v="food/food trucks"/>
    <n v="0.01"/>
    <x v="101"/>
    <x v="7"/>
    <s v="food trucks"/>
    <x v="2565"/>
    <d v="1988-07-17T08:20:00"/>
  </r>
  <r>
    <n v="2566"/>
    <s v="Mamma B's Pizza Get's Rolling (Canceled)"/>
    <s v="You can skip the hotdog cart and enjoy fresh, hot, delicious, handmade pizza when Mamma B's takes her show on the road!"/>
    <n v="35000"/>
    <n v="0"/>
    <x v="1"/>
    <s v="US"/>
    <s v="USD"/>
    <n v="1408663948"/>
    <n v="1406071948"/>
    <b v="0"/>
    <n v="0"/>
    <b v="0"/>
    <s v="food/food trucks"/>
    <n v="0"/>
    <x v="121"/>
    <x v="7"/>
    <s v="food trucks"/>
    <x v="2566"/>
    <d v="1987-11-09T14:12:59"/>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x v="88"/>
    <x v="7"/>
    <s v="food trucks"/>
    <x v="2567"/>
    <d v="1988-02-15T13:14:15"/>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x v="73"/>
    <x v="7"/>
    <s v="food trucks"/>
    <x v="2568"/>
    <d v="1988-09-01T06:23:5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x v="1902"/>
    <x v="7"/>
    <s v="food trucks"/>
    <x v="2569"/>
    <d v="1988-04-14T01:00:45"/>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x v="1903"/>
    <x v="7"/>
    <s v="food trucks"/>
    <x v="2570"/>
    <d v="1988-11-04T08:40:14"/>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x v="372"/>
    <x v="7"/>
    <s v="food trucks"/>
    <x v="2571"/>
    <d v="1988-07-21T03:16:48"/>
  </r>
  <r>
    <n v="2572"/>
    <s v="A Dream of Naughty Nachos (Canceled)"/>
    <s v="Mesquite smoked brisket nachos, food truck style, with homemade salsa to make your taste buds dance."/>
    <n v="30000"/>
    <n v="0"/>
    <x v="1"/>
    <s v="US"/>
    <s v="USD"/>
    <n v="1428893517"/>
    <n v="1426301517"/>
    <b v="0"/>
    <n v="0"/>
    <b v="0"/>
    <s v="food/food trucks"/>
    <n v="0"/>
    <x v="121"/>
    <x v="7"/>
    <s v="food trucks"/>
    <x v="2572"/>
    <d v="1988-02-11T05:56:4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x v="121"/>
    <x v="7"/>
    <s v="food trucks"/>
    <x v="2573"/>
    <d v="1987-11-10T05:41:0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x v="121"/>
    <x v="7"/>
    <s v="food trucks"/>
    <x v="2574"/>
    <d v="1988-07-20T22:19:38"/>
  </r>
  <r>
    <n v="2575"/>
    <s v="Vdub dogs (Canceled)"/>
    <s v="Hello everyone, Iv'e decided to put my love for old Volkswagen buses and my love for cooking together! Support vdub dogs hot dog bus!"/>
    <n v="85000"/>
    <n v="0"/>
    <x v="1"/>
    <s v="US"/>
    <s v="USD"/>
    <n v="1421030194"/>
    <n v="1418438194"/>
    <b v="0"/>
    <n v="0"/>
    <b v="0"/>
    <s v="food/food trucks"/>
    <n v="0"/>
    <x v="121"/>
    <x v="7"/>
    <s v="food trucks"/>
    <x v="2575"/>
    <d v="1988-01-05T20:14:38"/>
  </r>
  <r>
    <n v="2576"/>
    <s v="2 Go Fast Food (Canceled)"/>
    <s v="A New Twist with an American and Philippine fast food Mobile Trailer."/>
    <n v="10000"/>
    <n v="0"/>
    <x v="1"/>
    <s v="US"/>
    <s v="USD"/>
    <n v="1428707647"/>
    <n v="1424823247"/>
    <b v="0"/>
    <n v="0"/>
    <b v="0"/>
    <s v="food/food trucks"/>
    <n v="0"/>
    <x v="121"/>
    <x v="7"/>
    <s v="food trucks"/>
    <x v="2576"/>
    <d v="1988-02-10T09:17:39"/>
  </r>
  <r>
    <n v="2577"/>
    <s v="Fruity Cakes (Canceled)"/>
    <s v="This is not your average cake, it's fruit with yogurt fruit dip icing and fruit toppings! Great for events, parties, weddings and more!"/>
    <n v="15000"/>
    <n v="0"/>
    <x v="1"/>
    <s v="US"/>
    <s v="USD"/>
    <n v="1407181297"/>
    <n v="1405021297"/>
    <b v="0"/>
    <n v="0"/>
    <b v="0"/>
    <s v="food/food trucks"/>
    <n v="0"/>
    <x v="121"/>
    <x v="7"/>
    <s v="food trucks"/>
    <x v="2577"/>
    <d v="1987-11-02T17:28:39"/>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x v="121"/>
    <x v="7"/>
    <s v="food trucks"/>
    <x v="2578"/>
    <d v="1988-04-23T0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x v="1904"/>
    <x v="7"/>
    <s v="food trucks"/>
    <x v="2579"/>
    <d v="1987-11-19T12:46:01"/>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x v="157"/>
    <x v="7"/>
    <s v="food trucks"/>
    <x v="2580"/>
    <d v="1988-02-24T10:48:00"/>
  </r>
  <r>
    <n v="2581"/>
    <s v="A Flying Sausage Food Truck"/>
    <s v="Creating a Food Truck to bring gourmet sausage sliders to Jacksonville, FL for breakfast, lunch, and special events."/>
    <n v="5000"/>
    <n v="530"/>
    <x v="2"/>
    <s v="US"/>
    <s v="USD"/>
    <n v="1447689898"/>
    <n v="1445094298"/>
    <b v="0"/>
    <n v="11"/>
    <b v="0"/>
    <s v="food/food trucks"/>
    <n v="0.106"/>
    <x v="1905"/>
    <x v="7"/>
    <s v="food trucks"/>
    <x v="2581"/>
    <d v="1988-05-08T06:25:59"/>
  </r>
  <r>
    <n v="2582"/>
    <s v="Drunken Wings"/>
    <s v="The place where chicken meets liquor for the first time!"/>
    <n v="90000"/>
    <n v="1"/>
    <x v="2"/>
    <s v="US"/>
    <s v="USD"/>
    <n v="1477784634"/>
    <n v="1475192634"/>
    <b v="0"/>
    <n v="1"/>
    <b v="0"/>
    <s v="food/food trucks"/>
    <n v="1.1111111111111112E-5"/>
    <x v="120"/>
    <x v="7"/>
    <s v="food trucks"/>
    <x v="2582"/>
    <d v="1988-09-24T14:17:34"/>
  </r>
  <r>
    <n v="2583"/>
    <s v="Crazy Daisy Food Truck"/>
    <s v="Crazy Daisy will become the newest member of the food truck distributors in Kansas City, Missouri."/>
    <n v="1000"/>
    <n v="5"/>
    <x v="2"/>
    <s v="US"/>
    <s v="USD"/>
    <n v="1426526880"/>
    <n v="1421346480"/>
    <b v="0"/>
    <n v="5"/>
    <b v="0"/>
    <s v="food/food trucks"/>
    <n v="5.0000000000000001E-3"/>
    <x v="120"/>
    <x v="7"/>
    <s v="food trucks"/>
    <x v="2583"/>
    <d v="1988-01-31T06:59:12"/>
  </r>
  <r>
    <n v="2584"/>
    <s v="Culinary Arts Food Truck Style"/>
    <s v="Bringing quality food to the masses using local premium ingredients, but at a food truck price!"/>
    <n v="10000"/>
    <n v="0"/>
    <x v="2"/>
    <s v="US"/>
    <s v="USD"/>
    <n v="1434341369"/>
    <n v="1431749369"/>
    <b v="0"/>
    <n v="0"/>
    <b v="0"/>
    <s v="food/food trucks"/>
    <n v="0"/>
    <x v="121"/>
    <x v="7"/>
    <s v="food trucks"/>
    <x v="2584"/>
    <d v="1988-03-07T11:15:48"/>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x v="73"/>
    <x v="7"/>
    <s v="food trucks"/>
    <x v="2585"/>
    <d v="1987-10-21T18:50:53"/>
  </r>
  <r>
    <n v="2586"/>
    <s v="Inspire Healthy Eating"/>
    <s v="I would like to bring fresh salad and food to the streets of London at a reasonable price."/>
    <n v="3000"/>
    <n v="5"/>
    <x v="2"/>
    <s v="GB"/>
    <s v="GBP"/>
    <n v="1451030136"/>
    <n v="1448438136"/>
    <b v="0"/>
    <n v="1"/>
    <b v="0"/>
    <s v="food/food trucks"/>
    <n v="1.6666666666666668E-3"/>
    <x v="144"/>
    <x v="7"/>
    <s v="food trucks"/>
    <x v="2586"/>
    <d v="1988-05-23T17:34:1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x v="1906"/>
    <x v="7"/>
    <s v="food trucks"/>
    <x v="2587"/>
    <d v="1988-05-25T20:53:01"/>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x v="1907"/>
    <x v="7"/>
    <s v="food trucks"/>
    <x v="2588"/>
    <d v="1988-02-06T05:17:3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x v="144"/>
    <x v="7"/>
    <s v="food trucks"/>
    <x v="2589"/>
    <d v="1988-06-28T09:32:51"/>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x v="121"/>
    <x v="7"/>
    <s v="food trucks"/>
    <x v="2590"/>
    <d v="1988-06-05T15:15:19"/>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x v="31"/>
    <x v="7"/>
    <s v="food trucks"/>
    <x v="2591"/>
    <d v="1988-06-24T13:06:10"/>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x v="73"/>
    <x v="7"/>
    <s v="food trucks"/>
    <x v="2592"/>
    <d v="1987-11-27T12:29:28"/>
  </r>
  <r>
    <n v="2593"/>
    <s v="L.J. Silvers' Ice Cream and Taco Van"/>
    <s v="What could be better than satisfying your hunger with ice cream or a taco (or both) from a 1970's mural van blastin disco music!"/>
    <n v="10000"/>
    <n v="0"/>
    <x v="2"/>
    <s v="US"/>
    <s v="USD"/>
    <n v="1429993026"/>
    <n v="1427401026"/>
    <b v="0"/>
    <n v="0"/>
    <b v="0"/>
    <s v="food/food trucks"/>
    <n v="0"/>
    <x v="121"/>
    <x v="7"/>
    <s v="food trucks"/>
    <x v="2593"/>
    <d v="1988-02-16T08:06:5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x v="120"/>
    <x v="7"/>
    <s v="food trucks"/>
    <x v="2594"/>
    <d v="1987-11-03T23:41:31"/>
  </r>
  <r>
    <n v="2595"/>
    <s v="Food Truck for Little Fox Bakery"/>
    <s v="Looking to put the best baked goods in Bowling Green on wheels"/>
    <n v="15000"/>
    <n v="1825"/>
    <x v="2"/>
    <s v="US"/>
    <s v="USD"/>
    <n v="1487915500"/>
    <n v="1485323500"/>
    <b v="0"/>
    <n v="19"/>
    <b v="0"/>
    <s v="food/food trucks"/>
    <n v="0.12166666666666667"/>
    <x v="1908"/>
    <x v="7"/>
    <s v="food trucks"/>
    <x v="2595"/>
    <d v="1988-11-10T11:56: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x v="1909"/>
    <x v="7"/>
    <s v="food trucks"/>
    <x v="2596"/>
    <d v="1987-11-03T20:46:4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x v="1910"/>
    <x v="7"/>
    <s v="food trucks"/>
    <x v="2597"/>
    <d v="1988-08-02T12:52:47"/>
  </r>
  <r>
    <n v="2598"/>
    <s v="Rovin' Okie's Fried Pies gourmet southern fried pies."/>
    <s v="I'm ready to make Tulsa happy and aware that love and kindness go hand in hand with good food!"/>
    <n v="3000"/>
    <n v="1170"/>
    <x v="2"/>
    <s v="US"/>
    <s v="USD"/>
    <n v="1443039001"/>
    <n v="1440447001"/>
    <b v="0"/>
    <n v="14"/>
    <b v="0"/>
    <s v="food/food trucks"/>
    <n v="0.39"/>
    <x v="1911"/>
    <x v="7"/>
    <s v="food trucks"/>
    <x v="2598"/>
    <d v="1988-04-16T17:40:00"/>
  </r>
  <r>
    <n v="2599"/>
    <s v="Empty Ramekins Catering Group"/>
    <s v="The Empty Ramekins Catering Group is looking for your help to start up in Miami Florida!!!!"/>
    <n v="9041"/>
    <n v="90"/>
    <x v="2"/>
    <s v="US"/>
    <s v="USD"/>
    <n v="1407089147"/>
    <n v="1403201147"/>
    <b v="0"/>
    <n v="5"/>
    <b v="0"/>
    <s v="food/food trucks"/>
    <n v="9.9546510341776348E-3"/>
    <x v="666"/>
    <x v="7"/>
    <s v="food trucks"/>
    <x v="2599"/>
    <d v="1987-11-02T07:14:19"/>
  </r>
  <r>
    <n v="2600"/>
    <s v="Help Buttz Return From the Ashes"/>
    <s v="On Sunday November 8, 2015 our food truck burned to the ground. Please help us get rebuilt."/>
    <n v="50000"/>
    <n v="3466"/>
    <x v="2"/>
    <s v="US"/>
    <s v="USD"/>
    <n v="1458938200"/>
    <n v="1453757800"/>
    <b v="0"/>
    <n v="30"/>
    <b v="0"/>
    <s v="food/food trucks"/>
    <n v="6.9320000000000007E-2"/>
    <x v="1912"/>
    <x v="7"/>
    <s v="food trucks"/>
    <x v="2600"/>
    <d v="1988-06-29T08:14: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x v="1913"/>
    <x v="2"/>
    <s v="space exploration"/>
    <x v="2601"/>
    <d v="1987-01-30T11:11:36"/>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x v="1914"/>
    <x v="2"/>
    <s v="space exploration"/>
    <x v="2602"/>
    <d v="1987-12-12T18:08:00"/>
  </r>
  <r>
    <n v="2603"/>
    <s v="Manned Mock Mars Mission"/>
    <s v="I will be building a mock space station and simulate living on Mars for two weeks."/>
    <n v="1750"/>
    <n v="1776"/>
    <x v="0"/>
    <s v="US"/>
    <s v="USD"/>
    <n v="1387835654"/>
    <n v="1386626054"/>
    <b v="1"/>
    <n v="50"/>
    <b v="1"/>
    <s v="technology/space exploration"/>
    <n v="1.0148571428571429"/>
    <x v="1915"/>
    <x v="2"/>
    <s v="space exploration"/>
    <x v="2603"/>
    <d v="1987-08-05T03:57:42"/>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x v="1916"/>
    <x v="2"/>
    <s v="space exploration"/>
    <x v="2604"/>
    <d v="1986-12-06T14:53:29"/>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x v="1917"/>
    <x v="2"/>
    <s v="space exploration"/>
    <x v="2605"/>
    <d v="1988-08-01T19:35:56"/>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x v="1918"/>
    <x v="2"/>
    <s v="space exploration"/>
    <x v="2606"/>
    <d v="1987-09-24T21:14:3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x v="1919"/>
    <x v="2"/>
    <s v="space exploration"/>
    <x v="2607"/>
    <d v="1988-03-30T15:12: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x v="1920"/>
    <x v="2"/>
    <s v="space exploration"/>
    <x v="2608"/>
    <d v="1988-11-18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x v="1921"/>
    <x v="2"/>
    <s v="space exploration"/>
    <x v="2609"/>
    <d v="1987-01-06T11:53:0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x v="1922"/>
    <x v="2"/>
    <s v="space exploration"/>
    <x v="2610"/>
    <d v="1988-08-28T02:47:3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x v="1923"/>
    <x v="2"/>
    <s v="space exploration"/>
    <x v="2611"/>
    <d v="1988-10-20T13:59:36"/>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x v="1924"/>
    <x v="2"/>
    <s v="space exploration"/>
    <x v="2612"/>
    <d v="1988-01-04T15:46:28"/>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x v="1925"/>
    <x v="2"/>
    <s v="space exploration"/>
    <x v="2613"/>
    <d v="1987-02-02T22:15:1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x v="1926"/>
    <x v="2"/>
    <s v="space exploration"/>
    <x v="2614"/>
    <d v="1987-09-25T02: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x v="1927"/>
    <x v="2"/>
    <s v="space exploration"/>
    <x v="2615"/>
    <d v="1988-07-13T14:24: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x v="1928"/>
    <x v="2"/>
    <s v="space exploration"/>
    <x v="2616"/>
    <d v="1988-04-05T04:44:52"/>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x v="1929"/>
    <x v="2"/>
    <s v="space exploration"/>
    <x v="2617"/>
    <d v="1987-12-03T13:11:40"/>
  </r>
  <r>
    <n v="2618"/>
    <s v="SPACE ART FEATURING ASTRONAUTS #WeBelieveInAstronauts"/>
    <s v="LTD ED COLLECTIBLE SPACE ART FEAT. ASTRONAUTS"/>
    <n v="15000"/>
    <n v="15808"/>
    <x v="0"/>
    <s v="US"/>
    <s v="USD"/>
    <n v="1449000061"/>
    <n v="1443812461"/>
    <b v="1"/>
    <n v="77"/>
    <b v="1"/>
    <s v="technology/space exploration"/>
    <n v="1.0538666666666667"/>
    <x v="1930"/>
    <x v="2"/>
    <s v="space exploration"/>
    <x v="2618"/>
    <d v="1988-05-14T08:00:24"/>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x v="1931"/>
    <x v="2"/>
    <s v="space exploration"/>
    <x v="2619"/>
    <d v="1988-04-28T14: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x v="1932"/>
    <x v="2"/>
    <s v="space exploration"/>
    <x v="2620"/>
    <d v="1988-04-23T14:48: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x v="1933"/>
    <x v="2"/>
    <s v="space exploration"/>
    <x v="2621"/>
    <d v="1988-02-26T16:46:35"/>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x v="1934"/>
    <x v="2"/>
    <s v="space exploration"/>
    <x v="2622"/>
    <d v="1988-10-19T07:08:0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x v="1935"/>
    <x v="2"/>
    <s v="space exploration"/>
    <x v="2623"/>
    <d v="1988-10-07T21:39:4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x v="1936"/>
    <x v="2"/>
    <s v="space exploration"/>
    <x v="2624"/>
    <d v="1987-01-30T13:38:49"/>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x v="1937"/>
    <x v="2"/>
    <s v="space exploration"/>
    <x v="2625"/>
    <d v="1988-09-28T22:34:43"/>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x v="150"/>
    <x v="2"/>
    <s v="space exploration"/>
    <x v="2626"/>
    <d v="1988-03-02T20:25:48"/>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x v="1938"/>
    <x v="2"/>
    <s v="space exploration"/>
    <x v="2627"/>
    <d v="1988-05-12T08:21:44"/>
  </r>
  <r>
    <n v="2628"/>
    <s v="Pie In Space!"/>
    <s v="A high school freshman is sending pie into space and you can be a part of it.  GO SCIENCE!!!"/>
    <n v="839"/>
    <n v="926"/>
    <x v="0"/>
    <s v="US"/>
    <s v="USD"/>
    <n v="1417389067"/>
    <n v="1415661067"/>
    <b v="0"/>
    <n v="21"/>
    <b v="1"/>
    <s v="technology/space exploration"/>
    <n v="1.1036948748510131"/>
    <x v="1939"/>
    <x v="2"/>
    <s v="space exploration"/>
    <x v="2628"/>
    <d v="1987-12-19T23:40:27"/>
  </r>
  <r>
    <n v="2629"/>
    <s v="Project Dragonfly - Sail to the Stars"/>
    <s v="The first international contest to let students shape the future of interstellar travel."/>
    <n v="5000"/>
    <n v="6387"/>
    <x v="0"/>
    <s v="GB"/>
    <s v="GBP"/>
    <n v="1431608122"/>
    <n v="1429016122"/>
    <b v="0"/>
    <n v="100"/>
    <b v="1"/>
    <s v="technology/space exploration"/>
    <n v="1.2774000000000001"/>
    <x v="1940"/>
    <x v="2"/>
    <s v="space exploration"/>
    <x v="2629"/>
    <d v="1988-02-23T19:34:0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x v="1941"/>
    <x v="2"/>
    <s v="space exploration"/>
    <x v="2630"/>
    <d v="1988-08-06T23:12: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x v="1942"/>
    <x v="2"/>
    <s v="space exploration"/>
    <x v="2631"/>
    <d v="1988-04-06T20:49:31"/>
  </r>
  <r>
    <n v="2632"/>
    <s v="University Rocket Science"/>
    <s v="Students from 3 universities are designing a dual stage rocket to test experimental rocket technology."/>
    <n v="1070"/>
    <n v="1466"/>
    <x v="0"/>
    <s v="US"/>
    <s v="USD"/>
    <n v="1464485339"/>
    <n v="1462325339"/>
    <b v="0"/>
    <n v="42"/>
    <b v="1"/>
    <s v="technology/space exploration"/>
    <n v="1.3700934579439252"/>
    <x v="1943"/>
    <x v="2"/>
    <s v="space exploration"/>
    <x v="2632"/>
    <d v="1988-07-25T00:35:36"/>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x v="1944"/>
    <x v="2"/>
    <s v="space exploration"/>
    <x v="2633"/>
    <d v="1987-08-31T14: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x v="1945"/>
    <x v="2"/>
    <s v="space exploration"/>
    <x v="2634"/>
    <d v="1988-09-12T11:06:08"/>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x v="1946"/>
    <x v="2"/>
    <s v="space exploration"/>
    <x v="2635"/>
    <d v="1988-01-28T13:31:44"/>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x v="1947"/>
    <x v="2"/>
    <s v="space exploration"/>
    <x v="2636"/>
    <d v="1988-09-19T00:24:00"/>
  </r>
  <r>
    <n v="2637"/>
    <s v="SPEED OF LIGHT: Biggest Mystery of the Universe"/>
    <s v="Help us collect the data to solve the mystery of the century: Is light slowing down?"/>
    <n v="500"/>
    <n v="831"/>
    <x v="0"/>
    <s v="US"/>
    <s v="USD"/>
    <n v="1476277875"/>
    <n v="1474895475"/>
    <b v="0"/>
    <n v="26"/>
    <b v="1"/>
    <s v="technology/space exploration"/>
    <n v="1.6619999999999999"/>
    <x v="1948"/>
    <x v="2"/>
    <s v="space exploration"/>
    <x v="2637"/>
    <d v="1988-09-17T14:52:3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x v="1949"/>
    <x v="2"/>
    <s v="space exploration"/>
    <x v="2638"/>
    <d v="1988-01-07T08:45:58"/>
  </r>
  <r>
    <n v="2639"/>
    <s v="Mission Space"/>
    <s v="Mission Space is run by me, a teenager who has a passion for space! I will fly a weather balloon to the edge of space with your help."/>
    <n v="300"/>
    <n v="492"/>
    <x v="0"/>
    <s v="GB"/>
    <s v="GBP"/>
    <n v="1424378748"/>
    <n v="1421786748"/>
    <b v="0"/>
    <n v="49"/>
    <b v="1"/>
    <s v="technology/space exploration"/>
    <n v="1.64"/>
    <x v="1950"/>
    <x v="2"/>
    <s v="space exploration"/>
    <x v="2639"/>
    <d v="1988-01-21T08:18:1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x v="1951"/>
    <x v="2"/>
    <s v="space exploration"/>
    <x v="2640"/>
    <d v="1988-03-04T15:56:30"/>
  </r>
  <r>
    <n v="2641"/>
    <s v="Build Flying Saucer Artificial Intelligent from sea shell"/>
    <s v="Building a Flying saucer that has Artificial Intelligent made from sea shell."/>
    <n v="1500"/>
    <n v="15"/>
    <x v="2"/>
    <s v="US"/>
    <s v="USD"/>
    <n v="1410811740"/>
    <n v="1409341863"/>
    <b v="0"/>
    <n v="1"/>
    <b v="0"/>
    <s v="technology/space exploration"/>
    <n v="0.01"/>
    <x v="2"/>
    <x v="2"/>
    <s v="space exploration"/>
    <x v="2641"/>
    <d v="1987-11-19T12:51:36"/>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x v="121"/>
    <x v="2"/>
    <s v="space exploration"/>
    <x v="2642"/>
    <d v="1988-08-12T21:58:4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x v="1952"/>
    <x v="2"/>
    <s v="space exploration"/>
    <x v="2643"/>
    <d v="1988-10-15T12:47:36"/>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x v="1953"/>
    <x v="2"/>
    <s v="space exploration"/>
    <x v="2644"/>
    <d v="1988-11-16T07:36:1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x v="1954"/>
    <x v="2"/>
    <s v="space exploration"/>
    <x v="2645"/>
    <d v="1987-12-11T03:41:2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x v="1955"/>
    <x v="2"/>
    <s v="space exploration"/>
    <x v="2646"/>
    <d v="1988-04-10T22:12:28"/>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x v="1053"/>
    <x v="2"/>
    <s v="space exploration"/>
    <x v="2647"/>
    <d v="1988-03-31T12:06:48"/>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x v="1956"/>
    <x v="2"/>
    <s v="space exploration"/>
    <x v="2648"/>
    <d v="1988-06-22T21:15:44"/>
  </r>
  <r>
    <n v="2649"/>
    <s v="The Mission - Please Check Back Soon (Canceled)"/>
    <s v="They have launched a Kickstarter."/>
    <n v="125000"/>
    <n v="124"/>
    <x v="1"/>
    <s v="US"/>
    <s v="USD"/>
    <n v="1454370941"/>
    <n v="1449186941"/>
    <b v="0"/>
    <n v="3"/>
    <b v="0"/>
    <s v="technology/space exploration"/>
    <n v="9.9200000000000004E-4"/>
    <x v="1957"/>
    <x v="2"/>
    <s v="space exploration"/>
    <x v="2649"/>
    <d v="1988-06-08T04:46:16"/>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x v="1958"/>
    <x v="2"/>
    <s v="space exploration"/>
    <x v="2650"/>
    <d v="1988-10-15T15:35:37"/>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x v="1959"/>
    <x v="2"/>
    <s v="space exploration"/>
    <x v="2651"/>
    <d v="1988-05-20T17:20:0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x v="1960"/>
    <x v="2"/>
    <s v="space exploration"/>
    <x v="2652"/>
    <d v="1987-12-23T15:55:3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x v="1961"/>
    <x v="2"/>
    <s v="space exploration"/>
    <x v="2653"/>
    <d v="1987-10-12T16: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x v="439"/>
    <x v="2"/>
    <s v="space exploration"/>
    <x v="2654"/>
    <d v="1988-02-14T14:58:10"/>
  </r>
  <r>
    <n v="2655"/>
    <s v="Balloons (Canceled)"/>
    <s v="Thank you for your support!"/>
    <n v="15000"/>
    <n v="3155"/>
    <x v="1"/>
    <s v="US"/>
    <s v="USD"/>
    <n v="1455048000"/>
    <n v="1452631647"/>
    <b v="0"/>
    <n v="43"/>
    <b v="0"/>
    <s v="technology/space exploration"/>
    <n v="0.21033333333333334"/>
    <x v="1962"/>
    <x v="2"/>
    <s v="space exploration"/>
    <x v="2655"/>
    <d v="1988-06-11T08:00:00"/>
  </r>
  <r>
    <n v="2656"/>
    <s v="MoonWatcher: A 24/7 Live Video of the Moon for Everyone (Canceled)"/>
    <s v="MoonWatcher will be bringing the Moon closer to all of us."/>
    <n v="150000"/>
    <n v="17155"/>
    <x v="1"/>
    <s v="US"/>
    <s v="USD"/>
    <n v="1489345200"/>
    <n v="1485966688"/>
    <b v="0"/>
    <n v="152"/>
    <b v="0"/>
    <s v="technology/space exploration"/>
    <n v="0.11436666666666667"/>
    <x v="1963"/>
    <x v="2"/>
    <s v="space exploration"/>
    <x v="2656"/>
    <d v="1988-11-17T02:48: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x v="1964"/>
    <x v="2"/>
    <s v="space exploration"/>
    <x v="2657"/>
    <d v="1988-08-20T10:12: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x v="1965"/>
    <x v="2"/>
    <s v="space exploration"/>
    <x v="2658"/>
    <d v="1988-08-19T03:41:18"/>
  </r>
  <r>
    <n v="2659"/>
    <s v="test (Canceled)"/>
    <s v="test"/>
    <n v="49000"/>
    <n v="1333"/>
    <x v="1"/>
    <s v="US"/>
    <s v="USD"/>
    <n v="1429321210"/>
    <n v="1426729210"/>
    <b v="0"/>
    <n v="10"/>
    <b v="0"/>
    <s v="technology/space exploration"/>
    <n v="2.720408163265306E-2"/>
    <x v="1966"/>
    <x v="2"/>
    <s v="space exploration"/>
    <x v="2659"/>
    <d v="1988-02-13T05:28:04"/>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x v="1967"/>
    <x v="2"/>
    <s v="space exploration"/>
    <x v="2660"/>
    <d v="1988-05-11T12:02:47"/>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x v="1968"/>
    <x v="2"/>
    <s v="makerspaces"/>
    <x v="2661"/>
    <d v="1987-07-12T14:00:0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x v="1969"/>
    <x v="2"/>
    <s v="makerspaces"/>
    <x v="2662"/>
    <d v="1988-04-03T11:58:05"/>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x v="1970"/>
    <x v="2"/>
    <s v="makerspaces"/>
    <x v="2663"/>
    <d v="1988-04-09T01:12: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x v="1971"/>
    <x v="2"/>
    <s v="makerspaces"/>
    <x v="2664"/>
    <d v="1988-05-17T07:35:36"/>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x v="1972"/>
    <x v="2"/>
    <s v="makerspaces"/>
    <x v="2665"/>
    <d v="1988-02-19T22:59:5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x v="1973"/>
    <x v="2"/>
    <s v="makerspaces"/>
    <x v="2666"/>
    <d v="1988-04-17T13:12: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x v="1974"/>
    <x v="2"/>
    <s v="makerspaces"/>
    <x v="2667"/>
    <d v="1988-06-11T18:29:26"/>
  </r>
  <r>
    <n v="2668"/>
    <s v="UOttawa Makermobile"/>
    <s v="Creativity on the go! |_x000a_CrÃ©ativitÃ© en mouvement !"/>
    <n v="1000"/>
    <n v="1707"/>
    <x v="0"/>
    <s v="CA"/>
    <s v="CAD"/>
    <n v="1447079520"/>
    <n v="1443449265"/>
    <b v="0"/>
    <n v="28"/>
    <b v="1"/>
    <s v="technology/makerspaces"/>
    <n v="1.7070000000000001"/>
    <x v="1975"/>
    <x v="2"/>
    <s v="makerspaces"/>
    <x v="2668"/>
    <d v="1988-05-05T10:36:4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x v="1976"/>
    <x v="2"/>
    <s v="makerspaces"/>
    <x v="2669"/>
    <d v="1988-05-30T00:20:38"/>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x v="1977"/>
    <x v="2"/>
    <s v="makerspaces"/>
    <x v="2670"/>
    <d v="1987-10-31T00:11:52"/>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x v="1978"/>
    <x v="2"/>
    <s v="makerspaces"/>
    <x v="2671"/>
    <d v="1987-12-27T12:39:12"/>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x v="1979"/>
    <x v="2"/>
    <s v="makerspaces"/>
    <x v="2672"/>
    <d v="1988-05-24T21:36: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x v="1980"/>
    <x v="2"/>
    <s v="makerspaces"/>
    <x v="2673"/>
    <d v="1987-12-07T04:18: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x v="1981"/>
    <x v="2"/>
    <s v="makerspaces"/>
    <x v="2674"/>
    <d v="1988-08-08T21:11:36"/>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x v="1982"/>
    <x v="2"/>
    <s v="makerspaces"/>
    <x v="2675"/>
    <d v="1987-12-11T23:01:56"/>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x v="1983"/>
    <x v="2"/>
    <s v="makerspaces"/>
    <x v="2676"/>
    <d v="1988-07-22T10:47:5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x v="1984"/>
    <x v="2"/>
    <s v="makerspaces"/>
    <x v="2677"/>
    <d v="1987-10-20T14:40:5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x v="1985"/>
    <x v="2"/>
    <s v="makerspaces"/>
    <x v="2678"/>
    <d v="1988-04-17T02:51:46"/>
  </r>
  <r>
    <n v="2679"/>
    <s v="DIY Garage"/>
    <s v="A do-it-yourself auto garage in Des Moines, Iowa where people can learn how to work on cars &amp; those who know can share their knowledge."/>
    <n v="40000"/>
    <n v="132"/>
    <x v="2"/>
    <s v="US"/>
    <s v="USD"/>
    <n v="1425081694"/>
    <n v="1422489694"/>
    <b v="0"/>
    <n v="3"/>
    <b v="0"/>
    <s v="technology/makerspaces"/>
    <n v="3.3E-3"/>
    <x v="895"/>
    <x v="2"/>
    <s v="makerspaces"/>
    <x v="2679"/>
    <d v="1988-01-24T14:24:38"/>
  </r>
  <r>
    <n v="2680"/>
    <s v="iHeart Pillow"/>
    <s v="iHeartPillow, Connecting loved ones"/>
    <n v="32000"/>
    <n v="276"/>
    <x v="2"/>
    <s v="ES"/>
    <s v="EUR"/>
    <n v="1459915491"/>
    <n v="1457327091"/>
    <b v="0"/>
    <n v="4"/>
    <b v="0"/>
    <s v="technology/makerspaces"/>
    <n v="8.6250000000000007E-3"/>
    <x v="160"/>
    <x v="2"/>
    <s v="makerspaces"/>
    <x v="2680"/>
    <d v="1988-07-03T20:49:56"/>
  </r>
  <r>
    <n v="2681"/>
    <s v="Jolly's Hot Dogs An All-Beef Coney Dog"/>
    <s v="Jolly's Hot Dogs: A beef hot dog topped with deliciously seasoned ground beef, mustard and minced onions."/>
    <n v="8000"/>
    <n v="55"/>
    <x v="2"/>
    <s v="US"/>
    <s v="USD"/>
    <n v="1405027750"/>
    <n v="1402867750"/>
    <b v="0"/>
    <n v="2"/>
    <b v="0"/>
    <s v="food/food trucks"/>
    <n v="6.875E-3"/>
    <x v="446"/>
    <x v="7"/>
    <s v="food trucks"/>
    <x v="2681"/>
    <d v="1987-10-23T18:11:40"/>
  </r>
  <r>
    <n v="2682"/>
    <s v="Toastie's Gourmet Toast"/>
    <s v="Gourmet Toast is the culinary combination, neigh, perfection of America's most under-utilized snack: Toast."/>
    <n v="6000"/>
    <n v="1698"/>
    <x v="2"/>
    <s v="US"/>
    <s v="USD"/>
    <n v="1416635940"/>
    <n v="1413838540"/>
    <b v="0"/>
    <n v="20"/>
    <b v="0"/>
    <s v="food/food trucks"/>
    <n v="0.28299999999999997"/>
    <x v="1986"/>
    <x v="7"/>
    <s v="food trucks"/>
    <x v="2682"/>
    <d v="1987-12-16T11:59:36"/>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x v="1053"/>
    <x v="7"/>
    <s v="food trucks"/>
    <x v="2683"/>
    <d v="1988-01-25T07:14:56"/>
  </r>
  <r>
    <n v="2684"/>
    <s v="Ain't No Thang..."/>
    <s v="Not all wings are created equal. We believe ours take flight above the rest. Come judge for yourself. To us it Ain't No Thang..."/>
    <n v="70000"/>
    <n v="800"/>
    <x v="2"/>
    <s v="US"/>
    <s v="USD"/>
    <n v="1407621425"/>
    <n v="1404165425"/>
    <b v="0"/>
    <n v="4"/>
    <b v="0"/>
    <s v="food/food trucks"/>
    <n v="1.1428571428571429E-2"/>
    <x v="444"/>
    <x v="7"/>
    <s v="food trucks"/>
    <x v="2684"/>
    <d v="1987-11-04T18:22:50"/>
  </r>
  <r>
    <n v="2685"/>
    <s v="Nana's Home Cooking on Wheels"/>
    <s v="Home cooked meals made by Nana. Indiana's famous tenderloin sandwiches, Nana's homemade cole slaw and so much more."/>
    <n v="50000"/>
    <n v="10"/>
    <x v="2"/>
    <s v="US"/>
    <s v="USD"/>
    <n v="1430149330"/>
    <n v="1424968930"/>
    <b v="0"/>
    <n v="1"/>
    <b v="0"/>
    <s v="food/food trucks"/>
    <n v="2.0000000000000001E-4"/>
    <x v="119"/>
    <x v="7"/>
    <s v="food trucks"/>
    <x v="2685"/>
    <d v="1988-02-17T01:28:5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x v="121"/>
    <x v="7"/>
    <s v="food trucks"/>
    <x v="2686"/>
    <d v="1987-11-25T14:09:29"/>
  </r>
  <r>
    <n v="2687"/>
    <s v="Munch Wagon"/>
    <s v="Your American Pizzas, Wings, Stuffed Gouda Burger, Sweet &amp; Russet Potato Fries served on a food Truck!!"/>
    <n v="15000"/>
    <n v="0"/>
    <x v="2"/>
    <s v="US"/>
    <s v="USD"/>
    <n v="1435591318"/>
    <n v="1432999318"/>
    <b v="0"/>
    <n v="0"/>
    <b v="0"/>
    <s v="food/food trucks"/>
    <n v="0"/>
    <x v="121"/>
    <x v="7"/>
    <s v="food trucks"/>
    <x v="2687"/>
    <d v="1988-03-13T06:08:47"/>
  </r>
  <r>
    <n v="2688"/>
    <s v="Mac N Cheez Food Truck"/>
    <s v="The amazing gourmet Mac N Cheez Food Truck Campaigne!"/>
    <n v="50000"/>
    <n v="74"/>
    <x v="2"/>
    <s v="US"/>
    <s v="USD"/>
    <n v="1424746800"/>
    <n v="1422067870"/>
    <b v="0"/>
    <n v="14"/>
    <b v="0"/>
    <s v="food/food trucks"/>
    <n v="1.48E-3"/>
    <x v="1987"/>
    <x v="7"/>
    <s v="food trucks"/>
    <x v="2688"/>
    <d v="1988-01-23T01:12: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x v="120"/>
    <x v="7"/>
    <s v="food trucks"/>
    <x v="2689"/>
    <d v="1988-08-19T04:25:56"/>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x v="1988"/>
    <x v="7"/>
    <s v="food trucks"/>
    <x v="2690"/>
    <d v="1988-03-02T15:24:30"/>
  </r>
  <r>
    <n v="2691"/>
    <s v="Cook"/>
    <s v="A Great New local Food Truck serving up ethnic fusion inspired eats in Ottawa."/>
    <n v="65000"/>
    <n v="35"/>
    <x v="2"/>
    <s v="CA"/>
    <s v="CAD"/>
    <n v="1431278557"/>
    <n v="1427390557"/>
    <b v="0"/>
    <n v="2"/>
    <b v="0"/>
    <s v="food/food trucks"/>
    <n v="5.3846153846153844E-4"/>
    <x v="844"/>
    <x v="7"/>
    <s v="food trucks"/>
    <x v="2691"/>
    <d v="1988-02-22T06:57:03"/>
  </r>
  <r>
    <n v="2692"/>
    <s v="&quot;Sami j's Food Truck&quot;"/>
    <s v="Our food truck will bring you -_x000a_                       Fast, Fresh, Food -_x000a_                            Throughout the Omaha area"/>
    <n v="3500"/>
    <n v="25"/>
    <x v="2"/>
    <s v="US"/>
    <s v="USD"/>
    <n v="1427266860"/>
    <n v="1424678460"/>
    <b v="0"/>
    <n v="1"/>
    <b v="0"/>
    <s v="food/food trucks"/>
    <n v="7.1428571428571426E-3"/>
    <x v="384"/>
    <x v="7"/>
    <s v="food trucks"/>
    <x v="2692"/>
    <d v="1988-02-03T17:12:24"/>
  </r>
  <r>
    <n v="2693"/>
    <s v="Chili dog"/>
    <s v="I want to start a food truck that specializes in chili cheese dogs, using new kinds of meats, cheeses and toppings you wouldn't imagine"/>
    <n v="5000"/>
    <n v="40"/>
    <x v="2"/>
    <s v="US"/>
    <s v="USD"/>
    <n v="1407899966"/>
    <n v="1405307966"/>
    <b v="0"/>
    <n v="3"/>
    <b v="0"/>
    <s v="food/food trucks"/>
    <n v="8.0000000000000002E-3"/>
    <x v="140"/>
    <x v="7"/>
    <s v="food trucks"/>
    <x v="2693"/>
    <d v="1987-11-06T01:19:4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x v="120"/>
    <x v="7"/>
    <s v="food trucks"/>
    <x v="2694"/>
    <d v="1987-11-23T15:44:56"/>
  </r>
  <r>
    <n v="2695"/>
    <s v="Fat daddy mac food truck"/>
    <s v="I am creating food magic on the go! Amazing food isn't just for sitdown restaraunts anymore!"/>
    <n v="15000"/>
    <n v="71"/>
    <x v="2"/>
    <s v="US"/>
    <s v="USD"/>
    <n v="1428981718"/>
    <n v="1423801318"/>
    <b v="0"/>
    <n v="3"/>
    <b v="0"/>
    <s v="food/food trucks"/>
    <n v="4.7333333333333333E-3"/>
    <x v="1989"/>
    <x v="7"/>
    <s v="food trucks"/>
    <x v="2695"/>
    <d v="1988-02-11T15:44:47"/>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x v="1990"/>
    <x v="7"/>
    <s v="food trucks"/>
    <x v="2696"/>
    <d v="1987-12-29T22:30:2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x v="1991"/>
    <x v="7"/>
    <s v="food trucks"/>
    <x v="2697"/>
    <d v="1988-03-26T23:12: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x v="1992"/>
    <x v="7"/>
    <s v="food trucks"/>
    <x v="2698"/>
    <d v="1987-10-18T13:25:23"/>
  </r>
  <r>
    <n v="2699"/>
    <s v="my bakery truck"/>
    <s v="Hi, I want make my first bakery. Food truck was great, but I not have a car licence. So, help me to be my dream!"/>
    <n v="2"/>
    <n v="0"/>
    <x v="2"/>
    <s v="CA"/>
    <s v="CAD"/>
    <n v="1407533463"/>
    <n v="1404941463"/>
    <b v="0"/>
    <n v="0"/>
    <b v="0"/>
    <s v="food/food trucks"/>
    <n v="0"/>
    <x v="121"/>
    <x v="7"/>
    <s v="food trucks"/>
    <x v="2699"/>
    <d v="1987-11-04T08:36:25"/>
  </r>
  <r>
    <n v="2700"/>
    <s v="Holly's Hot Stuff"/>
    <s v="I currently own and operate a hot dog cart. I am hoping to purchase a used food truck so I can do business year round!"/>
    <n v="9999"/>
    <n v="70"/>
    <x v="2"/>
    <s v="US"/>
    <s v="USD"/>
    <n v="1411073972"/>
    <n v="1408481972"/>
    <b v="0"/>
    <n v="4"/>
    <b v="0"/>
    <s v="food/food trucks"/>
    <n v="7.0007000700070005E-3"/>
    <x v="844"/>
    <x v="7"/>
    <s v="food trucks"/>
    <x v="2700"/>
    <d v="1987-11-20T17:59:49"/>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x v="1993"/>
    <x v="1"/>
    <s v="spaces"/>
    <x v="2701"/>
    <d v="1988-11-27T11:50:1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x v="1994"/>
    <x v="1"/>
    <s v="spaces"/>
    <x v="2702"/>
    <d v="1988-11-26T16:53:51"/>
  </r>
  <r>
    <n v="2703"/>
    <s v="Bisagra Teatro: Foro Multidisciplinario"/>
    <s v="Â¡Tu nuevo espacio cultural multidisciplinario en el centro de Pachuca, Hidalgo"/>
    <n v="40000"/>
    <n v="41500"/>
    <x v="3"/>
    <s v="MX"/>
    <s v="MXN"/>
    <n v="1490196830"/>
    <n v="1485016430"/>
    <b v="0"/>
    <n v="45"/>
    <b v="0"/>
    <s v="theater/spaces"/>
    <n v="1.0375000000000001"/>
    <x v="1995"/>
    <x v="1"/>
    <s v="spaces"/>
    <x v="2703"/>
    <d v="1988-11-21T01:25:32"/>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x v="1996"/>
    <x v="1"/>
    <s v="spaces"/>
    <x v="2704"/>
    <d v="1988-11-26T17:28:46"/>
  </r>
  <r>
    <n v="2705"/>
    <s v="Fischer Theatre Marquee"/>
    <s v="Help light the lights at the historic Fischer Theatre in Danville, IL."/>
    <n v="16500"/>
    <n v="1739"/>
    <x v="3"/>
    <s v="US"/>
    <s v="USD"/>
    <n v="1490389158"/>
    <n v="1486504758"/>
    <b v="0"/>
    <n v="8"/>
    <b v="0"/>
    <s v="theater/spaces"/>
    <n v="0.10539393939393939"/>
    <x v="1997"/>
    <x v="1"/>
    <s v="spaces"/>
    <x v="2705"/>
    <d v="1988-11-21T22:47:43"/>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x v="1998"/>
    <x v="1"/>
    <s v="spaces"/>
    <x v="2706"/>
    <d v="1987-12-01T17:11:3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x v="1999"/>
    <x v="1"/>
    <s v="spaces"/>
    <x v="2707"/>
    <d v="1987-05-12T21:59:36"/>
  </r>
  <r>
    <n v="2708"/>
    <s v="Angel Comedy Club"/>
    <s v="Angel Comedy Club: A permanent home for Londonâ€™s loveliest comedy night - a community comedy club"/>
    <n v="20000"/>
    <n v="46643.07"/>
    <x v="0"/>
    <s v="GB"/>
    <s v="GBP"/>
    <n v="1469119526"/>
    <n v="1463935526"/>
    <b v="1"/>
    <n v="1049"/>
    <b v="1"/>
    <s v="theater/spaces"/>
    <n v="2.3321535"/>
    <x v="2000"/>
    <x v="1"/>
    <s v="spaces"/>
    <x v="2708"/>
    <d v="1988-08-15T11:30:1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x v="2001"/>
    <x v="1"/>
    <s v="spaces"/>
    <x v="2709"/>
    <d v="1988-09-14T06:23:36"/>
  </r>
  <r>
    <n v="2710"/>
    <s v="House of Yes"/>
    <s v="Building Brooklyn's own creative venue for circus, theater and events of all types."/>
    <n v="60000"/>
    <n v="92340.21"/>
    <x v="0"/>
    <s v="US"/>
    <s v="USD"/>
    <n v="1407549600"/>
    <n v="1404797428"/>
    <b v="1"/>
    <n v="1088"/>
    <b v="1"/>
    <s v="theater/spaces"/>
    <n v="1.5390035000000002"/>
    <x v="2002"/>
    <x v="1"/>
    <s v="spaces"/>
    <x v="2710"/>
    <d v="1987-11-04T10:24:00"/>
  </r>
  <r>
    <n v="2711"/>
    <s v="The Red Shoes"/>
    <s v="We're aiming to launch a production involving circus performers, musicians and artists in a new space, creating a night of live art."/>
    <n v="3910"/>
    <n v="3938"/>
    <x v="0"/>
    <s v="GB"/>
    <s v="GBP"/>
    <n v="1403301660"/>
    <n v="1400694790"/>
    <b v="1"/>
    <n v="73"/>
    <b v="1"/>
    <s v="theater/spaces"/>
    <n v="1.007161125319693"/>
    <x v="2003"/>
    <x v="1"/>
    <s v="spaces"/>
    <x v="2711"/>
    <d v="1987-10-15T18:24:24"/>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x v="2004"/>
    <x v="1"/>
    <s v="spaces"/>
    <x v="2712"/>
    <d v="1987-05-31T21:36: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x v="2005"/>
    <x v="1"/>
    <s v="spaces"/>
    <x v="2713"/>
    <d v="1988-05-23T11:04:34"/>
  </r>
  <r>
    <n v="2714"/>
    <s v="The Crane Theater"/>
    <s v="The Crane will be the new home for independent theater in Northeast Minneapolis"/>
    <n v="25000"/>
    <n v="29089"/>
    <x v="0"/>
    <s v="US"/>
    <s v="USD"/>
    <n v="1476486000"/>
    <n v="1474040596"/>
    <b v="1"/>
    <n v="305"/>
    <b v="1"/>
    <s v="theater/spaces"/>
    <n v="1.1635599999999999"/>
    <x v="2006"/>
    <x v="1"/>
    <s v="spaces"/>
    <x v="2714"/>
    <d v="1988-09-18T14: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x v="2007"/>
    <x v="1"/>
    <s v="spaces"/>
    <x v="2715"/>
    <d v="1988-06-15T23:01:3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x v="2008"/>
    <x v="1"/>
    <s v="spaces"/>
    <x v="2716"/>
    <d v="1988-04-22T12:47:57"/>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x v="2009"/>
    <x v="1"/>
    <s v="spaces"/>
    <x v="2717"/>
    <d v="1987-12-22T09:11: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x v="2010"/>
    <x v="1"/>
    <s v="spaces"/>
    <x v="2718"/>
    <d v="1988-07-14T23:36: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x v="2011"/>
    <x v="1"/>
    <s v="spaces"/>
    <x v="2719"/>
    <d v="1988-07-08T14:17:58"/>
  </r>
  <r>
    <n v="2720"/>
    <s v="The Comedy Project"/>
    <s v="An improv, sketch and experimental comedy and cocktail venue in downtown Grand Rapids, Michigan"/>
    <n v="25000"/>
    <n v="29531"/>
    <x v="0"/>
    <s v="US"/>
    <s v="USD"/>
    <n v="1478866253"/>
    <n v="1476270653"/>
    <b v="0"/>
    <n v="173"/>
    <b v="1"/>
    <s v="theater/spaces"/>
    <n v="1.1812400000000001"/>
    <x v="2012"/>
    <x v="1"/>
    <s v="spaces"/>
    <x v="2720"/>
    <d v="1988-09-29T14:28:21"/>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x v="2013"/>
    <x v="2"/>
    <s v="hardware"/>
    <x v="2721"/>
    <d v="1987-06-22T22: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x v="2014"/>
    <x v="2"/>
    <s v="hardware"/>
    <x v="2722"/>
    <d v="1988-10-31T08:13:41"/>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x v="2015"/>
    <x v="2"/>
    <s v="hardware"/>
    <x v="2723"/>
    <d v="1988-01-01T08:27:15"/>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x v="2016"/>
    <x v="2"/>
    <s v="hardware"/>
    <x v="2724"/>
    <d v="1988-03-31T22:20: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x v="2017"/>
    <x v="2"/>
    <s v="hardware"/>
    <x v="2725"/>
    <d v="1988-11-12T16:44:54"/>
  </r>
  <r>
    <n v="2726"/>
    <s v="Krimston TWO - Dual SIM case for iPhone"/>
    <s v="Krimston TWO: iPhone Dual SIM Case"/>
    <n v="100000"/>
    <n v="105745"/>
    <x v="0"/>
    <s v="US"/>
    <s v="USD"/>
    <n v="1461333311"/>
    <n v="1458741311"/>
    <b v="0"/>
    <n v="404"/>
    <b v="1"/>
    <s v="technology/hardware"/>
    <n v="1.05745"/>
    <x v="2018"/>
    <x v="2"/>
    <s v="hardware"/>
    <x v="2726"/>
    <d v="1988-07-10T10:22:0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x v="2019"/>
    <x v="2"/>
    <s v="hardware"/>
    <x v="2727"/>
    <d v="1988-03-28T20:53:45"/>
  </r>
  <r>
    <n v="2728"/>
    <s v="Multi-Function SSD Shield for the Raspberry Pi 2"/>
    <s v="SSD, WiFi, RTC w/Battery and high power USB all in one shield."/>
    <n v="15000"/>
    <n v="30274"/>
    <x v="0"/>
    <s v="US"/>
    <s v="USD"/>
    <n v="1451485434"/>
    <n v="1448461434"/>
    <b v="0"/>
    <n v="392"/>
    <b v="1"/>
    <s v="technology/hardware"/>
    <n v="2.0182666666666669"/>
    <x v="2020"/>
    <x v="2"/>
    <s v="hardware"/>
    <x v="2728"/>
    <d v="1988-05-25T20:09:34"/>
  </r>
  <r>
    <n v="2729"/>
    <s v="McChi Luggage: It's a Luggage, USB Charger and a Table Top"/>
    <s v="A luggage that is more than a luggage! It is what you want it to be."/>
    <n v="7500"/>
    <n v="7833"/>
    <x v="0"/>
    <s v="US"/>
    <s v="USD"/>
    <n v="1430459197"/>
    <n v="1427867197"/>
    <b v="0"/>
    <n v="23"/>
    <b v="1"/>
    <s v="technology/hardware"/>
    <n v="1.0444"/>
    <x v="2021"/>
    <x v="2"/>
    <s v="hardware"/>
    <x v="2729"/>
    <d v="1988-02-18T11:54:3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x v="2022"/>
    <x v="2"/>
    <s v="hardware"/>
    <x v="2730"/>
    <d v="1987-04-29T00:23:5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x v="2023"/>
    <x v="2"/>
    <s v="hardware"/>
    <x v="2731"/>
    <d v="1987-12-02T11:12: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x v="2024"/>
    <x v="2"/>
    <s v="hardware"/>
    <x v="2732"/>
    <d v="1987-05-13T04:48: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x v="2025"/>
    <x v="2"/>
    <s v="hardware"/>
    <x v="2733"/>
    <d v="1988-02-10T02:13:1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x v="2026"/>
    <x v="2"/>
    <s v="hardware"/>
    <x v="2734"/>
    <d v="1988-09-18T03:59:36"/>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x v="2027"/>
    <x v="2"/>
    <s v="hardware"/>
    <x v="2735"/>
    <d v="1987-04-13T03:12: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x v="2028"/>
    <x v="2"/>
    <s v="hardware"/>
    <x v="2736"/>
    <d v="1987-09-22T11:11:49"/>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x v="2029"/>
    <x v="2"/>
    <s v="hardware"/>
    <x v="2737"/>
    <d v="1987-08-14T07:36: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x v="2030"/>
    <x v="2"/>
    <s v="hardware"/>
    <x v="2738"/>
    <d v="1988-09-27T10:58:4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x v="2031"/>
    <x v="2"/>
    <s v="hardware"/>
    <x v="2739"/>
    <d v="1987-09-27T08:31:27"/>
  </r>
  <r>
    <n v="2740"/>
    <s v="Vertical Garden Prototype"/>
    <s v="I am interested in testing the plant yields of this vertical garden as well as some other applications"/>
    <n v="300"/>
    <n v="310"/>
    <x v="0"/>
    <s v="US"/>
    <s v="USD"/>
    <n v="1426117552"/>
    <n v="1423529152"/>
    <b v="0"/>
    <n v="17"/>
    <b v="1"/>
    <s v="technology/hardware"/>
    <n v="1.0333333333333334"/>
    <x v="2032"/>
    <x v="2"/>
    <s v="hardware"/>
    <x v="2740"/>
    <d v="1988-01-29T09:30:21"/>
  </r>
  <r>
    <n v="2741"/>
    <s v="Mrs. Brown and Her Lost Puppy."/>
    <s v="Help me publish my 1st children's book as an aspiring author!"/>
    <n v="8000"/>
    <n v="35"/>
    <x v="2"/>
    <s v="US"/>
    <s v="USD"/>
    <n v="1413770820"/>
    <n v="1412005602"/>
    <b v="0"/>
    <n v="4"/>
    <b v="0"/>
    <s v="publishing/children's books"/>
    <n v="4.3750000000000004E-3"/>
    <x v="440"/>
    <x v="3"/>
    <s v="children's books"/>
    <x v="2741"/>
    <d v="1987-12-03T05:38:48"/>
  </r>
  <r>
    <n v="2742"/>
    <s v="What a Zoo!"/>
    <s v="The pachyderms at the Denver Zoo are moving. Follow along on the convoluted journey to their new home."/>
    <n v="2500"/>
    <n v="731"/>
    <x v="2"/>
    <s v="US"/>
    <s v="USD"/>
    <n v="1337102187"/>
    <n v="1335892587"/>
    <b v="0"/>
    <n v="18"/>
    <b v="0"/>
    <s v="publishing/children's books"/>
    <n v="0.29239999999999999"/>
    <x v="2033"/>
    <x v="3"/>
    <s v="children's books"/>
    <x v="2742"/>
    <d v="1986-12-13T06:54:35"/>
  </r>
  <r>
    <n v="2743"/>
    <s v="St. Nick Jr"/>
    <s v="One Christmas every child was naughty, and Santa's son _x000a_St. Nick Jr sacrifices all his gifts over his whole life, for the children"/>
    <n v="5999"/>
    <n v="0"/>
    <x v="2"/>
    <s v="US"/>
    <s v="USD"/>
    <n v="1476863607"/>
    <n v="1474271607"/>
    <b v="0"/>
    <n v="0"/>
    <b v="0"/>
    <s v="publishing/children's books"/>
    <n v="0"/>
    <x v="121"/>
    <x v="3"/>
    <s v="children's books"/>
    <x v="2743"/>
    <d v="1988-09-20T07:57:2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x v="2034"/>
    <x v="3"/>
    <s v="children's books"/>
    <x v="2744"/>
    <d v="1986-11-12T14:59:59"/>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x v="2035"/>
    <x v="3"/>
    <s v="children's books"/>
    <x v="2745"/>
    <d v="1987-01-06T09:29:07"/>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x v="2036"/>
    <x v="3"/>
    <s v="children's books"/>
    <x v="2746"/>
    <d v="1987-11-12T17:06:0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x v="436"/>
    <x v="3"/>
    <s v="children's books"/>
    <x v="2747"/>
    <d v="1986-12-25T20:28:00"/>
  </r>
  <r>
    <n v="2748"/>
    <s v="Native American Language Book for Children"/>
    <s v="Interactive Book with Audio to learn the Ojibwe Language for Children.  Website, Ebook and more!"/>
    <n v="5000"/>
    <n v="53"/>
    <x v="2"/>
    <s v="US"/>
    <s v="USD"/>
    <n v="1472835802"/>
    <n v="1470243802"/>
    <b v="0"/>
    <n v="4"/>
    <b v="0"/>
    <s v="publishing/children's books"/>
    <n v="1.06E-2"/>
    <x v="514"/>
    <x v="3"/>
    <s v="children's books"/>
    <x v="2748"/>
    <d v="1988-09-01T16:25:21"/>
  </r>
  <r>
    <n v="2749"/>
    <s v="A Tree is a Tree, no matter what you see.  CHILDREN'S BOOK"/>
    <s v="Self-publishing my children's book."/>
    <n v="10000"/>
    <n v="110"/>
    <x v="2"/>
    <s v="US"/>
    <s v="USD"/>
    <n v="1428171037"/>
    <n v="1425582637"/>
    <b v="0"/>
    <n v="2"/>
    <b v="0"/>
    <s v="publishing/children's books"/>
    <n v="1.0999999999999999E-2"/>
    <x v="698"/>
    <x v="3"/>
    <s v="children's books"/>
    <x v="2749"/>
    <d v="1988-02-07T21:40:15"/>
  </r>
  <r>
    <n v="2750"/>
    <s v="My Child, My Blessing"/>
    <s v="This is a journal where parents daily write something positive about their child.  Places for pictures, too."/>
    <n v="1999"/>
    <n v="0"/>
    <x v="2"/>
    <s v="US"/>
    <s v="USD"/>
    <n v="1341086400"/>
    <n v="1340055345"/>
    <b v="0"/>
    <n v="0"/>
    <b v="0"/>
    <s v="publishing/children's books"/>
    <n v="0"/>
    <x v="121"/>
    <x v="3"/>
    <s v="children's books"/>
    <x v="2750"/>
    <d v="1986-12-31T17:36: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x v="121"/>
    <x v="3"/>
    <s v="children's books"/>
    <x v="2751"/>
    <d v="1987-10-14T13:18:5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x v="2037"/>
    <x v="3"/>
    <s v="children's books"/>
    <x v="2752"/>
    <d v="1986-10-14T16:56:4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x v="125"/>
    <x v="3"/>
    <s v="children's books"/>
    <x v="2753"/>
    <d v="1987-01-23T13:26:49"/>
  </r>
  <r>
    <n v="2754"/>
    <s v="From here...to there!"/>
    <s v="I have been a writer all my life. But until recently never a parent. I want to write a children book for my children, and yours!"/>
    <n v="10000"/>
    <n v="0"/>
    <x v="2"/>
    <s v="US"/>
    <s v="USD"/>
    <n v="1410448551"/>
    <n v="1407856551"/>
    <b v="0"/>
    <n v="0"/>
    <b v="0"/>
    <s v="publishing/children's books"/>
    <n v="0"/>
    <x v="121"/>
    <x v="3"/>
    <s v="children's books"/>
    <x v="2754"/>
    <d v="1987-11-17T20:30:2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x v="2038"/>
    <x v="3"/>
    <s v="children's books"/>
    <x v="2755"/>
    <d v="1988-02-09T12:23:3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x v="2039"/>
    <x v="3"/>
    <s v="children's books"/>
    <x v="2756"/>
    <d v="1987-08-12T18:14:40"/>
  </r>
  <r>
    <n v="2757"/>
    <s v="C is for Crooked"/>
    <s v="A children's letter book that Lampoons Hillary Clinton"/>
    <n v="1500"/>
    <n v="10"/>
    <x v="2"/>
    <s v="US"/>
    <s v="USD"/>
    <n v="1470498332"/>
    <n v="1469202332"/>
    <b v="0"/>
    <n v="2"/>
    <b v="0"/>
    <s v="publishing/children's books"/>
    <n v="6.6666666666666671E-3"/>
    <x v="144"/>
    <x v="3"/>
    <s v="children's books"/>
    <x v="2757"/>
    <d v="1988-08-21T20:42:1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x v="498"/>
    <x v="3"/>
    <s v="children's books"/>
    <x v="2758"/>
    <d v="1988-09-16T18:38:3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x v="1859"/>
    <x v="3"/>
    <s v="children's books"/>
    <x v="2759"/>
    <d v="1988-08-13T08:19:0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x v="121"/>
    <x v="3"/>
    <s v="children's books"/>
    <x v="2760"/>
    <d v="1987-05-22T14:01:43"/>
  </r>
  <r>
    <n v="2761"/>
    <s v="Learn U.S. Geography: Dreaming my way across The U.S."/>
    <s v="Help me give away 500 copies of my picture book so more kids will know US geography!"/>
    <n v="5000"/>
    <n v="36"/>
    <x v="2"/>
    <s v="US"/>
    <s v="USD"/>
    <n v="1357176693"/>
    <n v="1354584693"/>
    <b v="0"/>
    <n v="4"/>
    <b v="0"/>
    <s v="publishing/children's books"/>
    <n v="7.1999999999999998E-3"/>
    <x v="377"/>
    <x v="3"/>
    <s v="children's books"/>
    <x v="2761"/>
    <d v="1987-03-16T05:24:3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x v="384"/>
    <x v="3"/>
    <s v="children's books"/>
    <x v="2762"/>
    <d v="1986-11-20T04:45:18"/>
  </r>
  <r>
    <n v="2763"/>
    <s v="My Christmas Star"/>
    <s v="How Santa finds childrens homes without getting lost by following certain stars."/>
    <n v="39400"/>
    <n v="90"/>
    <x v="2"/>
    <s v="US"/>
    <s v="USD"/>
    <n v="1369403684"/>
    <n v="1365515684"/>
    <b v="0"/>
    <n v="3"/>
    <b v="0"/>
    <s v="publishing/children's books"/>
    <n v="2.2842639593908631E-3"/>
    <x v="180"/>
    <x v="3"/>
    <s v="children's books"/>
    <x v="2763"/>
    <d v="1987-05-11T19:57:54"/>
  </r>
  <r>
    <n v="2764"/>
    <s v="A Growing Adventure"/>
    <s v="My Budding Bears are four teddy bears living in an enchanted garden sharing friendship, tea parties and delightful adventures."/>
    <n v="4000"/>
    <n v="45"/>
    <x v="2"/>
    <s v="US"/>
    <s v="USD"/>
    <n v="1338404400"/>
    <n v="1335855631"/>
    <b v="0"/>
    <n v="4"/>
    <b v="0"/>
    <s v="publishing/children's books"/>
    <n v="1.125E-2"/>
    <x v="798"/>
    <x v="3"/>
    <s v="children's books"/>
    <x v="2764"/>
    <d v="1986-12-19T07:36: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x v="121"/>
    <x v="3"/>
    <s v="children's books"/>
    <x v="2765"/>
    <d v="1987-02-17T15:09:31"/>
  </r>
  <r>
    <n v="2766"/>
    <s v="Jambie"/>
    <s v="Jambie is a children's book geared towards kids ages 4-9 years of age. This book teaches young children about making wise decisions."/>
    <n v="5000"/>
    <n v="100"/>
    <x v="2"/>
    <s v="US"/>
    <s v="USD"/>
    <n v="1313078518"/>
    <n v="1310486518"/>
    <b v="0"/>
    <n v="4"/>
    <b v="0"/>
    <s v="publishing/children's books"/>
    <n v="0.02"/>
    <x v="384"/>
    <x v="3"/>
    <s v="children's books"/>
    <x v="2766"/>
    <d v="1986-08-24T01:36:47"/>
  </r>
  <r>
    <n v="2767"/>
    <s v="the Giant Turnip"/>
    <s v="An animated bedtime story with Dedka, Babka and the rest of the family working together on a BIG problem"/>
    <n v="4000"/>
    <n v="34"/>
    <x v="2"/>
    <s v="CA"/>
    <s v="CAD"/>
    <n v="1439766050"/>
    <n v="1434582050"/>
    <b v="0"/>
    <n v="3"/>
    <b v="0"/>
    <s v="publishing/children's books"/>
    <n v="8.5000000000000006E-3"/>
    <x v="2040"/>
    <x v="3"/>
    <s v="children's books"/>
    <x v="2767"/>
    <d v="1988-04-01T14:00:2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x v="2041"/>
    <x v="3"/>
    <s v="children's books"/>
    <x v="2768"/>
    <d v="1986-11-24T10:18:09"/>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x v="120"/>
    <x v="3"/>
    <s v="children's books"/>
    <x v="2769"/>
    <d v="1987-10-09T17:31:5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x v="2042"/>
    <x v="3"/>
    <s v="children's books"/>
    <x v="2770"/>
    <d v="1987-09-08T01:34:1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x v="121"/>
    <x v="3"/>
    <s v="children's books"/>
    <x v="2771"/>
    <d v="1987-03-28T0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x v="121"/>
    <x v="3"/>
    <s v="children's books"/>
    <x v="2772"/>
    <d v="1987-07-04T13:08:38"/>
  </r>
  <r>
    <n v="2773"/>
    <s v="The Boat That Couldn't Float"/>
    <s v="Parents know the pain of rereading bad bedtime stories. I want to write stories that all ages will enjoy"/>
    <n v="530"/>
    <n v="1"/>
    <x v="2"/>
    <s v="CA"/>
    <s v="CAD"/>
    <n v="1461530721"/>
    <n v="1460666721"/>
    <b v="0"/>
    <n v="1"/>
    <b v="0"/>
    <s v="publishing/children's books"/>
    <n v="1.8867924528301887E-3"/>
    <x v="120"/>
    <x v="3"/>
    <s v="children's books"/>
    <x v="2773"/>
    <d v="1988-07-11T08:18:08"/>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x v="2043"/>
    <x v="3"/>
    <s v="children's books"/>
    <x v="2774"/>
    <d v="1987-04-10T20:24:51"/>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x v="766"/>
    <x v="3"/>
    <s v="children's books"/>
    <x v="2775"/>
    <d v="1986-10-13T14:31:42"/>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x v="2044"/>
    <x v="3"/>
    <s v="children's books"/>
    <x v="2776"/>
    <d v="1988-03-06T07:39:1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x v="119"/>
    <x v="3"/>
    <s v="children's books"/>
    <x v="2777"/>
    <d v="1988-03-20T11:13:22"/>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x v="2045"/>
    <x v="3"/>
    <s v="children's books"/>
    <x v="2778"/>
    <d v="1987-11-11T04:35:22"/>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x v="450"/>
    <x v="3"/>
    <s v="children's books"/>
    <x v="2779"/>
    <d v="1988-05-10T15:37:28"/>
  </r>
  <r>
    <n v="2780"/>
    <s v="Travel with baby"/>
    <s v="Turn the World with my kids, and then write a book with the advice for traveling with baby"/>
    <n v="100000"/>
    <n v="0"/>
    <x v="2"/>
    <s v="IT"/>
    <s v="EUR"/>
    <n v="1489142688"/>
    <n v="1486550688"/>
    <b v="0"/>
    <n v="0"/>
    <b v="0"/>
    <s v="publishing/children's books"/>
    <n v="0"/>
    <x v="121"/>
    <x v="3"/>
    <s v="children's books"/>
    <x v="2780"/>
    <d v="1988-11-16T04:17:55"/>
  </r>
  <r>
    <n v="2781"/>
    <s v="University of Utah presents V-Day 2015-The Vagina Monologues"/>
    <s v="STRIKE, DANCE AND RISE with us at the University of Utah to end violence against women and girls!"/>
    <n v="1250"/>
    <n v="1316"/>
    <x v="0"/>
    <s v="US"/>
    <s v="USD"/>
    <n v="1423724400"/>
    <n v="1421274954"/>
    <b v="0"/>
    <n v="28"/>
    <b v="1"/>
    <s v="theater/plays"/>
    <n v="1.0528"/>
    <x v="1224"/>
    <x v="1"/>
    <s v="plays"/>
    <x v="2781"/>
    <d v="1988-01-18T07:36:00"/>
  </r>
  <r>
    <n v="2782"/>
    <s v="Better Than Ever Productions presents Geezer Game"/>
    <s v="The premiere theatre troupe in SE Michigan offering acting opportunities for the 50+ actor."/>
    <n v="1000"/>
    <n v="1200"/>
    <x v="0"/>
    <s v="US"/>
    <s v="USD"/>
    <n v="1424149140"/>
    <n v="1421964718"/>
    <b v="0"/>
    <n v="18"/>
    <b v="1"/>
    <s v="theater/plays"/>
    <n v="1.2"/>
    <x v="590"/>
    <x v="1"/>
    <s v="plays"/>
    <x v="2782"/>
    <d v="1988-01-20T06:47:3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x v="2046"/>
    <x v="1"/>
    <s v="plays"/>
    <x v="2783"/>
    <d v="1988-02-15T09:56:18"/>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x v="2047"/>
    <x v="1"/>
    <s v="plays"/>
    <x v="2784"/>
    <d v="1987-12-07T02:45:37"/>
  </r>
  <r>
    <n v="2785"/>
    <s v="Henry VI: The War of the Roses"/>
    <s v="Bare Theatre and Raleigh Little Theatre present Shakespeare's epic, set in a post-apocalyptic dystopia."/>
    <n v="5000"/>
    <n v="5234"/>
    <x v="0"/>
    <s v="US"/>
    <s v="USD"/>
    <n v="1470430800"/>
    <n v="1467865967"/>
    <b v="0"/>
    <n v="142"/>
    <b v="1"/>
    <s v="theater/plays"/>
    <n v="1.0468"/>
    <x v="2048"/>
    <x v="1"/>
    <s v="plays"/>
    <x v="2785"/>
    <d v="1988-08-21T13:12:00"/>
  </r>
  <r>
    <n v="2786"/>
    <s v="Fierce"/>
    <s v="A heart-melting farce about sex, art and the lovelorn lay-abouts of London-town."/>
    <n v="2500"/>
    <n v="2946"/>
    <x v="0"/>
    <s v="GB"/>
    <s v="GBP"/>
    <n v="1404913180"/>
    <n v="1403703580"/>
    <b v="0"/>
    <n v="74"/>
    <b v="1"/>
    <s v="theater/plays"/>
    <n v="1.1783999999999999"/>
    <x v="2049"/>
    <x v="1"/>
    <s v="plays"/>
    <x v="2786"/>
    <d v="1987-10-23T05:27:5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x v="2050"/>
    <x v="1"/>
    <s v="plays"/>
    <x v="2787"/>
    <d v="1987-10-26T16:18:21"/>
  </r>
  <r>
    <n v="2788"/>
    <s v="ACT Underground Theatre, TLDC"/>
    <s v="MOVING FORWARD! WE HAVE REACHED GOAL BUT HAVE MORE TIME!! PLEASE CONSIDER PLEDGING."/>
    <n v="2000"/>
    <n v="2050"/>
    <x v="0"/>
    <s v="US"/>
    <s v="USD"/>
    <n v="1469811043"/>
    <n v="1467219043"/>
    <b v="0"/>
    <n v="20"/>
    <b v="1"/>
    <s v="theater/plays"/>
    <n v="1.0249999999999999"/>
    <x v="594"/>
    <x v="1"/>
    <s v="plays"/>
    <x v="2788"/>
    <d v="1988-08-18T16:20:17"/>
  </r>
  <r>
    <n v="2789"/>
    <s v="The Adventurers Club"/>
    <s v="BNT's Biggest Adventure So Far: Our 2015 full length production!"/>
    <n v="3000"/>
    <n v="3035"/>
    <x v="0"/>
    <s v="US"/>
    <s v="USD"/>
    <n v="1426132800"/>
    <n v="1424477934"/>
    <b v="0"/>
    <n v="24"/>
    <b v="1"/>
    <s v="theater/plays"/>
    <n v="1.0116666666666667"/>
    <x v="2051"/>
    <x v="1"/>
    <s v="plays"/>
    <x v="2789"/>
    <d v="1988-01-29T11:12: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x v="2052"/>
    <x v="1"/>
    <s v="plays"/>
    <x v="2790"/>
    <d v="1988-01-18T04:12:4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x v="2053"/>
    <x v="1"/>
    <s v="plays"/>
    <x v="2791"/>
    <d v="1988-09-04T06:24: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x v="2054"/>
    <x v="1"/>
    <s v="plays"/>
    <x v="2792"/>
    <d v="1988-03-30T16:37:04"/>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x v="2055"/>
    <x v="1"/>
    <s v="plays"/>
    <x v="2793"/>
    <d v="1988-03-21T23:13:22"/>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x v="384"/>
    <x v="1"/>
    <s v="plays"/>
    <x v="2794"/>
    <d v="1988-06-20T12:24:00"/>
  </r>
  <r>
    <n v="2795"/>
    <s v="Good Men Wanted at ANT Fest"/>
    <s v="A new play about five bad bitches who fought in the Civil War disguised as men, premiering at Ars Nova's ANT Fest."/>
    <n v="700"/>
    <n v="730"/>
    <x v="0"/>
    <s v="US"/>
    <s v="USD"/>
    <n v="1402095600"/>
    <n v="1400675841"/>
    <b v="0"/>
    <n v="20"/>
    <b v="1"/>
    <s v="theater/plays"/>
    <n v="1.0428571428571429"/>
    <x v="2056"/>
    <x v="1"/>
    <s v="plays"/>
    <x v="2795"/>
    <d v="1987-10-10T04:24:00"/>
  </r>
  <r>
    <n v="2796"/>
    <s v="Fishcakes"/>
    <s v="Fishcakes is a piece of new writing for the Camden Fringe that explores a story of love, loss, and all the â€˜little things'."/>
    <n v="800"/>
    <n v="924"/>
    <x v="0"/>
    <s v="GB"/>
    <s v="GBP"/>
    <n v="1404564028"/>
    <n v="1401972028"/>
    <b v="0"/>
    <n v="21"/>
    <b v="1"/>
    <s v="theater/plays"/>
    <n v="1.155"/>
    <x v="895"/>
    <x v="1"/>
    <s v="plays"/>
    <x v="2796"/>
    <d v="1987-10-21T14:40:11"/>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x v="2057"/>
    <x v="1"/>
    <s v="plays"/>
    <x v="2797"/>
    <d v="1987-10-22T23:25:36"/>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x v="2058"/>
    <x v="1"/>
    <s v="plays"/>
    <x v="2798"/>
    <d v="1988-03-26T01:36: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x v="2059"/>
    <x v="1"/>
    <s v="plays"/>
    <x v="2799"/>
    <d v="1988-08-01T20:48: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x v="2060"/>
    <x v="1"/>
    <s v="plays"/>
    <x v="2800"/>
    <d v="1988-01-02T19:42:26"/>
  </r>
  <r>
    <n v="2801"/>
    <s v="A Dream Play"/>
    <s v="Arise Theatre Company's production of August Strindberg's expressionist masterpiece 'A Dream Play'."/>
    <n v="500"/>
    <n v="666"/>
    <x v="0"/>
    <s v="AU"/>
    <s v="AUD"/>
    <n v="1412938800"/>
    <n v="1411019409"/>
    <b v="0"/>
    <n v="13"/>
    <b v="1"/>
    <s v="theater/plays"/>
    <n v="1.3320000000000001"/>
    <x v="2061"/>
    <x v="1"/>
    <s v="plays"/>
    <x v="2801"/>
    <d v="1987-11-29T09:12: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x v="2062"/>
    <x v="1"/>
    <s v="plays"/>
    <x v="2802"/>
    <d v="1988-03-28T11:00:4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x v="2063"/>
    <x v="1"/>
    <s v="plays"/>
    <x v="2803"/>
    <d v="1988-03-19T19:12:00"/>
  </r>
  <r>
    <n v="2804"/>
    <s v="The Piano Man"/>
    <s v="The real-life story of the mysterious 'Piano Man' who washed ashore with no memory; with no speech; but with an amazing ability..."/>
    <n v="1000"/>
    <n v="1150"/>
    <x v="0"/>
    <s v="GB"/>
    <s v="GBP"/>
    <n v="1411987990"/>
    <n v="1409395990"/>
    <b v="0"/>
    <n v="23"/>
    <b v="1"/>
    <s v="theater/plays"/>
    <n v="1.1499999999999999"/>
    <x v="73"/>
    <x v="1"/>
    <s v="plays"/>
    <x v="2804"/>
    <d v="1987-11-24T23:33:16"/>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x v="2064"/>
    <x v="1"/>
    <s v="plays"/>
    <x v="2805"/>
    <d v="1988-04-03T19:15:09"/>
  </r>
  <r>
    <n v="2806"/>
    <s v="And Now: The World!"/>
    <s v="A one woman show about the challenges of being a feminist in a digital age. Touring 6 UK cities. Now with Stretch Goals!"/>
    <n v="3000"/>
    <n v="3363"/>
    <x v="0"/>
    <s v="GB"/>
    <s v="GBP"/>
    <n v="1438772400"/>
    <n v="1435645490"/>
    <b v="0"/>
    <n v="76"/>
    <b v="1"/>
    <s v="theater/plays"/>
    <n v="1.121"/>
    <x v="2065"/>
    <x v="1"/>
    <s v="plays"/>
    <x v="2806"/>
    <d v="1988-03-27T23:36:00"/>
  </r>
  <r>
    <n v="2807"/>
    <s v="The Commission Theatre Co."/>
    <s v="Bringing Shakespeare back to the Playwrights"/>
    <n v="5000"/>
    <n v="6300"/>
    <x v="0"/>
    <s v="US"/>
    <s v="USD"/>
    <n v="1435611438"/>
    <n v="1433019438"/>
    <b v="0"/>
    <n v="93"/>
    <b v="1"/>
    <s v="theater/plays"/>
    <n v="1.26"/>
    <x v="2066"/>
    <x v="1"/>
    <s v="plays"/>
    <x v="2807"/>
    <d v="1988-03-13T08:22:5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x v="2067"/>
    <x v="1"/>
    <s v="plays"/>
    <x v="2808"/>
    <d v="1988-04-03T22:31:34"/>
  </r>
  <r>
    <n v="2809"/>
    <s v="Sugarglass Theatre"/>
    <s v="Sugarglass is a Dublin based theatre company committed to international collaboration. 2016 sees the launch of their NYC division."/>
    <n v="2500"/>
    <n v="2560"/>
    <x v="0"/>
    <s v="US"/>
    <s v="USD"/>
    <n v="1459348740"/>
    <n v="1458647725"/>
    <b v="0"/>
    <n v="21"/>
    <b v="1"/>
    <s v="theater/plays"/>
    <n v="1.024"/>
    <x v="2068"/>
    <x v="1"/>
    <s v="plays"/>
    <x v="2809"/>
    <d v="1988-07-01T05:51:3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x v="2069"/>
    <x v="1"/>
    <s v="plays"/>
    <x v="2810"/>
    <d v="1987-10-07T20:47:36"/>
  </r>
  <r>
    <n v="2811"/>
    <s v="Ray Gunn and Starburst"/>
    <s v="Ray Gunn and Starburst is an audio sci-fi/comedy sending up the tropes of classic and pulp science-fiction."/>
    <n v="10000"/>
    <n v="10027"/>
    <x v="0"/>
    <s v="GB"/>
    <s v="GBP"/>
    <n v="1424692503"/>
    <n v="1422100503"/>
    <b v="0"/>
    <n v="108"/>
    <b v="1"/>
    <s v="theater/plays"/>
    <n v="1.0026999999999999"/>
    <x v="2070"/>
    <x v="1"/>
    <s v="plays"/>
    <x v="2811"/>
    <d v="1988-01-22T19:10:01"/>
  </r>
  <r>
    <n v="2812"/>
    <s v="BULL by Mike Bartlett at the Coal Mine Theatre"/>
    <s v="&quot;A short, nasty and razor sharp play in one of Toronto's hottest new &quot;off-off Broadway&quot; style venues."/>
    <n v="5000"/>
    <n v="5665"/>
    <x v="0"/>
    <s v="CA"/>
    <s v="CAD"/>
    <n v="1428292800"/>
    <n v="1424368298"/>
    <b v="0"/>
    <n v="83"/>
    <b v="1"/>
    <s v="theater/plays"/>
    <n v="1.133"/>
    <x v="2071"/>
    <x v="1"/>
    <s v="plays"/>
    <x v="2812"/>
    <d v="1988-02-08T11:12: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x v="2072"/>
    <x v="1"/>
    <s v="plays"/>
    <x v="2813"/>
    <d v="1988-10-12T21:31:4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x v="2073"/>
    <x v="1"/>
    <s v="plays"/>
    <x v="2814"/>
    <d v="1988-02-21T18:14:06"/>
  </r>
  <r>
    <n v="2815"/>
    <s v="Widow's Wedding Dress"/>
    <s v="Set in 1950s Northern Ireland, this play tells the story of two sisters in a community of Travellers, or Irish Gypsies."/>
    <n v="250"/>
    <n v="605"/>
    <x v="0"/>
    <s v="CA"/>
    <s v="CAD"/>
    <n v="1470595109"/>
    <n v="1468003109"/>
    <b v="0"/>
    <n v="14"/>
    <b v="1"/>
    <s v="theater/plays"/>
    <n v="2.42"/>
    <x v="2074"/>
    <x v="1"/>
    <s v="plays"/>
    <x v="2815"/>
    <d v="1988-08-22T07:27:24"/>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x v="2075"/>
    <x v="1"/>
    <s v="plays"/>
    <x v="2816"/>
    <d v="1988-03-26T20:48:00"/>
  </r>
  <r>
    <n v="2817"/>
    <s v="After The End"/>
    <s v="Let Go Theatre Co's very first production is going ahead in June 2015. Help support a brand new theatre co as we begin our adventure"/>
    <n v="600"/>
    <n v="780"/>
    <x v="0"/>
    <s v="GB"/>
    <s v="GBP"/>
    <n v="1425136462"/>
    <n v="1421680462"/>
    <b v="0"/>
    <n v="33"/>
    <b v="1"/>
    <s v="theater/plays"/>
    <n v="1.3"/>
    <x v="2076"/>
    <x v="1"/>
    <s v="plays"/>
    <x v="2817"/>
    <d v="1988-01-24T20:29:45"/>
  </r>
  <r>
    <n v="2818"/>
    <s v="Joe West's THEATER OF DEATH"/>
    <s v="Joe West and his wonderful theater company THEATER OF DEATH present original plays both horrific and comical."/>
    <n v="10000"/>
    <n v="10603"/>
    <x v="0"/>
    <s v="US"/>
    <s v="USD"/>
    <n v="1443018086"/>
    <n v="1441290086"/>
    <b v="0"/>
    <n v="102"/>
    <b v="1"/>
    <s v="theater/plays"/>
    <n v="1.0603"/>
    <x v="2077"/>
    <x v="1"/>
    <s v="plays"/>
    <x v="2818"/>
    <d v="1988-04-16T15:20:3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x v="2078"/>
    <x v="1"/>
    <s v="plays"/>
    <x v="2819"/>
    <d v="1988-03-07T05:02:44"/>
  </r>
  <r>
    <n v="2820"/>
    <s v="MTA's National Theatre Connections Show!"/>
    <s v="Montage Theatre Arts, as part of National Theatre Connections, are performing a show - We need you help to raise vital funds!"/>
    <n v="200"/>
    <n v="272"/>
    <x v="0"/>
    <s v="GB"/>
    <s v="GBP"/>
    <n v="1456444800"/>
    <n v="1454337589"/>
    <b v="0"/>
    <n v="20"/>
    <b v="1"/>
    <s v="theater/plays"/>
    <n v="1.36"/>
    <x v="2079"/>
    <x v="1"/>
    <s v="plays"/>
    <x v="2820"/>
    <d v="1988-06-17T19:12: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x v="1383"/>
    <x v="1"/>
    <s v="plays"/>
    <x v="2821"/>
    <d v="1987-11-22T18:27:34"/>
  </r>
  <r>
    <n v="2822"/>
    <s v="Theatre Forever's The Nature Crown"/>
    <s v="A campaign to support the artists creating Theatre Forever's The Nature Crown, premiering in the Guthrie Theater's Dowling Studio!"/>
    <n v="6000"/>
    <n v="6000"/>
    <x v="0"/>
    <s v="US"/>
    <s v="USD"/>
    <n v="1427469892"/>
    <n v="1424881492"/>
    <b v="0"/>
    <n v="94"/>
    <b v="1"/>
    <s v="theater/plays"/>
    <n v="1"/>
    <x v="2080"/>
    <x v="1"/>
    <s v="plays"/>
    <x v="2822"/>
    <d v="1988-02-04T15:45:57"/>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x v="2081"/>
    <x v="1"/>
    <s v="plays"/>
    <x v="2823"/>
    <d v="1988-02-06T09:11:36"/>
  </r>
  <r>
    <n v="2824"/>
    <s v="The Rooftop"/>
    <s v="I wrote a One Act play called The Rooftop for a Female Playwright's festival. Every little bit helps!"/>
    <n v="650"/>
    <n v="760"/>
    <x v="0"/>
    <s v="US"/>
    <s v="USD"/>
    <n v="1434159780"/>
    <n v="1431412196"/>
    <b v="0"/>
    <n v="15"/>
    <b v="1"/>
    <s v="theater/plays"/>
    <n v="1.1692307692307693"/>
    <x v="704"/>
    <x v="1"/>
    <s v="plays"/>
    <x v="2824"/>
    <d v="1988-03-06T15:05:12"/>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x v="2082"/>
    <x v="1"/>
    <s v="plays"/>
    <x v="2825"/>
    <d v="1988-05-15T12:24:34"/>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x v="2083"/>
    <x v="1"/>
    <s v="plays"/>
    <x v="2826"/>
    <d v="1988-03-17T12:24: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x v="2084"/>
    <x v="1"/>
    <s v="plays"/>
    <x v="2827"/>
    <d v="1988-07-27T06:36: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x v="2085"/>
    <x v="1"/>
    <s v="plays"/>
    <x v="2828"/>
    <d v="1988-04-20T09:12: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x v="2086"/>
    <x v="1"/>
    <s v="plays"/>
    <x v="2829"/>
    <d v="1988-07-26T18:34:07"/>
  </r>
  <r>
    <n v="2830"/>
    <s v="Nakhtik and Avalon"/>
    <s v="Avalon is a new South African Township play and Nakhtik is a  danced political lecture."/>
    <n v="3000"/>
    <n v="3000"/>
    <x v="0"/>
    <s v="US"/>
    <s v="USD"/>
    <n v="1399867140"/>
    <n v="1398802148"/>
    <b v="0"/>
    <n v="11"/>
    <b v="1"/>
    <s v="theater/plays"/>
    <n v="1"/>
    <x v="2087"/>
    <x v="1"/>
    <s v="plays"/>
    <x v="2830"/>
    <d v="1987-09-29T20:47:36"/>
  </r>
  <r>
    <n v="2831"/>
    <s v="Tackett &amp; Pyke put on a Play"/>
    <s v="We each wrote a play and would like to produce them for you for nothing more than art's sake!"/>
    <n v="3000"/>
    <n v="3320"/>
    <x v="0"/>
    <s v="US"/>
    <s v="USD"/>
    <n v="1437076070"/>
    <n v="1434484070"/>
    <b v="0"/>
    <n v="52"/>
    <b v="1"/>
    <s v="theater/plays"/>
    <n v="1.1066666666666667"/>
    <x v="2088"/>
    <x v="1"/>
    <s v="plays"/>
    <x v="2831"/>
    <d v="1988-03-20T03:07:08"/>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x v="2089"/>
    <x v="1"/>
    <s v="plays"/>
    <x v="2832"/>
    <d v="1987-12-17T04:00:00"/>
  </r>
  <r>
    <n v="2833"/>
    <s v="Star Man Rocket Man"/>
    <s v="A new play about exploring outer space"/>
    <n v="2700"/>
    <n v="2923"/>
    <x v="0"/>
    <s v="US"/>
    <s v="USD"/>
    <n v="1444528800"/>
    <n v="1442804633"/>
    <b v="0"/>
    <n v="35"/>
    <b v="1"/>
    <s v="theater/plays"/>
    <n v="1.0825925925925926"/>
    <x v="2090"/>
    <x v="1"/>
    <s v="plays"/>
    <x v="2833"/>
    <d v="1988-04-23T15:12:00"/>
  </r>
  <r>
    <n v="2834"/>
    <s v="Thank You For Smoking"/>
    <s v="Thank You For Smoking. A play about love, 5 trillion cigarettes and how the Flintstones earned the tobacco industry millions."/>
    <n v="800"/>
    <n v="1360"/>
    <x v="0"/>
    <s v="GB"/>
    <s v="GBP"/>
    <n v="1422658930"/>
    <n v="1421362930"/>
    <b v="0"/>
    <n v="21"/>
    <b v="1"/>
    <s v="theater/plays"/>
    <n v="1.7"/>
    <x v="2091"/>
    <x v="1"/>
    <s v="plays"/>
    <x v="2834"/>
    <d v="1988-01-13T09:12:52"/>
  </r>
  <r>
    <n v="2835"/>
    <s v="Land of the Three Towers"/>
    <s v="A celebratory community theatre project about the Focus E15 Occupation of empty council homes on Carpenters Estate."/>
    <n v="1000"/>
    <n v="1870.99"/>
    <x v="0"/>
    <s v="GB"/>
    <s v="GBP"/>
    <n v="1449273600"/>
    <n v="1446742417"/>
    <b v="0"/>
    <n v="93"/>
    <b v="1"/>
    <s v="theater/plays"/>
    <n v="1.8709899999999999"/>
    <x v="2092"/>
    <x v="1"/>
    <s v="plays"/>
    <x v="2835"/>
    <d v="1988-05-15T14:24: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x v="2093"/>
    <x v="1"/>
    <s v="plays"/>
    <x v="2836"/>
    <d v="1988-11-08T01:59: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x v="799"/>
    <x v="1"/>
    <s v="plays"/>
    <x v="2837"/>
    <d v="1988-05-17T13:55:1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x v="2094"/>
    <x v="1"/>
    <s v="plays"/>
    <x v="2838"/>
    <d v="1987-11-06T08:48: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x v="2095"/>
    <x v="1"/>
    <s v="plays"/>
    <x v="2839"/>
    <d v="1987-11-10T21:11:3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x v="2096"/>
    <x v="1"/>
    <s v="plays"/>
    <x v="2840"/>
    <d v="1988-02-01T02:00:00"/>
  </r>
  <r>
    <n v="2841"/>
    <s v="The Dead Loss"/>
    <s v="1920's London; two brothers try to make a name for themselves in the underground crime world but encounter a ruthless Irish mob boss."/>
    <n v="1000"/>
    <n v="10"/>
    <x v="2"/>
    <s v="GB"/>
    <s v="GBP"/>
    <n v="1450032297"/>
    <n v="1444844697"/>
    <b v="0"/>
    <n v="1"/>
    <b v="0"/>
    <s v="theater/plays"/>
    <n v="0.01"/>
    <x v="119"/>
    <x v="1"/>
    <s v="plays"/>
    <x v="2841"/>
    <d v="1988-05-19T02:41:59"/>
  </r>
  <r>
    <n v="2842"/>
    <s v="HIDDEN: The FCO Plays"/>
    <s v="A play performed at the FCO Global Summit on the Preventing Sexual Violence Initiative, hosted by William Hague and Angelina Jolie"/>
    <n v="1500"/>
    <n v="0"/>
    <x v="2"/>
    <s v="GB"/>
    <s v="GBP"/>
    <n v="1403348400"/>
    <n v="1401058295"/>
    <b v="0"/>
    <n v="0"/>
    <b v="0"/>
    <s v="theater/plays"/>
    <n v="0"/>
    <x v="121"/>
    <x v="1"/>
    <s v="plays"/>
    <x v="2842"/>
    <d v="1987-10-15T23:36:00"/>
  </r>
  <r>
    <n v="2843"/>
    <s v="Summer Adaptation of Fallen Angels"/>
    <s v="We're high school students directing a film adaptation of the play, Fallen Angels, written by NoÃ«l Coward and set in the 1920's."/>
    <n v="1200"/>
    <n v="0"/>
    <x v="2"/>
    <s v="US"/>
    <s v="USD"/>
    <n v="1465790400"/>
    <n v="1462210950"/>
    <b v="0"/>
    <n v="0"/>
    <b v="0"/>
    <s v="theater/plays"/>
    <n v="0"/>
    <x v="121"/>
    <x v="1"/>
    <s v="plays"/>
    <x v="2843"/>
    <d v="1988-07-31T01:36: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x v="180"/>
    <x v="1"/>
    <s v="plays"/>
    <x v="2844"/>
    <d v="1988-10-21T05:14:3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x v="2097"/>
    <x v="1"/>
    <s v="plays"/>
    <x v="2845"/>
    <d v="1988-03-04T14:33:3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x v="121"/>
    <x v="1"/>
    <s v="plays"/>
    <x v="2846"/>
    <d v="1988-02-29T21:02:38"/>
  </r>
  <r>
    <n v="2847"/>
    <s v="COLOR ME"/>
    <s v="Dark secrets come to light when Mariah meets Stella. They find a way to face the south's largest elephant in the room: RACISM."/>
    <n v="2000"/>
    <n v="0"/>
    <x v="2"/>
    <s v="US"/>
    <s v="USD"/>
    <n v="1464031265"/>
    <n v="1458847265"/>
    <b v="0"/>
    <n v="0"/>
    <b v="0"/>
    <s v="theater/plays"/>
    <n v="0"/>
    <x v="121"/>
    <x v="1"/>
    <s v="plays"/>
    <x v="2847"/>
    <d v="1988-07-22T22:08:2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x v="463"/>
    <x v="1"/>
    <s v="plays"/>
    <x v="2848"/>
    <d v="1988-02-29T20:37:44"/>
  </r>
  <r>
    <n v="2849"/>
    <s v="100, Acre Wood"/>
    <s v="NonSens!cal tackles the struggles of four people with mental health issues/disorders inspired by A.A Milne's Winnie the Pooh"/>
    <n v="500"/>
    <n v="5"/>
    <x v="2"/>
    <s v="GB"/>
    <s v="GBP"/>
    <n v="1461406600"/>
    <n v="1458814600"/>
    <b v="0"/>
    <n v="1"/>
    <b v="0"/>
    <s v="theater/plays"/>
    <n v="0.01"/>
    <x v="144"/>
    <x v="1"/>
    <s v="plays"/>
    <x v="2849"/>
    <d v="1988-07-10T18:30: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x v="2098"/>
    <x v="1"/>
    <s v="plays"/>
    <x v="2850"/>
    <d v="1987-11-15T14:28:04"/>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x v="121"/>
    <x v="1"/>
    <s v="plays"/>
    <x v="2851"/>
    <d v="1988-06-06T23:42:48"/>
  </r>
  <r>
    <n v="2852"/>
    <s v="Freedom Train"/>
    <s v="Just one time back to the past on the Freedom Train will open your eyes and your lives will never ever be the same!"/>
    <n v="5000"/>
    <n v="95"/>
    <x v="2"/>
    <s v="US"/>
    <s v="USD"/>
    <n v="1403312703"/>
    <n v="1400720703"/>
    <b v="0"/>
    <n v="6"/>
    <b v="0"/>
    <s v="theater/plays"/>
    <n v="1.9E-2"/>
    <x v="2099"/>
    <x v="1"/>
    <s v="plays"/>
    <x v="2852"/>
    <d v="1987-10-15T19:38:01"/>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x v="121"/>
    <x v="1"/>
    <s v="plays"/>
    <x v="2853"/>
    <d v="1987-11-18T21:01:59"/>
  </r>
  <r>
    <n v="2854"/>
    <s v="Ultimate Political Selfie!"/>
    <s v="Almost Random Theatre's play about a candidate - with no policies - who is seeking election in May 2015"/>
    <n v="1000"/>
    <n v="417"/>
    <x v="2"/>
    <s v="GB"/>
    <s v="GBP"/>
    <n v="1431018719"/>
    <n v="1429290719"/>
    <b v="0"/>
    <n v="14"/>
    <b v="0"/>
    <s v="theater/plays"/>
    <n v="0.41699999999999998"/>
    <x v="2100"/>
    <x v="1"/>
    <s v="plays"/>
    <x v="2854"/>
    <d v="1988-02-21T02:04:48"/>
  </r>
  <r>
    <n v="2855"/>
    <s v="STAGE READING for TETCNY"/>
    <s v="Raising funds to have a private stage reading for an upcoming play from THE ENSEMBLE THEATRE COMPANY OF NEW YORK (www.tetcny.org)"/>
    <n v="600"/>
    <n v="300"/>
    <x v="2"/>
    <s v="US"/>
    <s v="USD"/>
    <n v="1454110440"/>
    <n v="1451607071"/>
    <b v="0"/>
    <n v="5"/>
    <b v="0"/>
    <s v="theater/plays"/>
    <n v="0.5"/>
    <x v="88"/>
    <x v="1"/>
    <s v="plays"/>
    <x v="2855"/>
    <d v="1988-06-06T23:49:36"/>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x v="838"/>
    <x v="1"/>
    <s v="plays"/>
    <x v="2856"/>
    <d v="1988-03-29T08:37:3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x v="130"/>
    <x v="1"/>
    <s v="plays"/>
    <x v="2857"/>
    <d v="1988-11-09T02:24:00"/>
  </r>
  <r>
    <n v="2858"/>
    <s v="Gay Party Superposh 'Winter Wonderland'"/>
    <s v="Een Gay Party in het centrum van Amersfoort. _x000a_Een geweldige avond uit, met een show, optredens en DJ's."/>
    <n v="1000"/>
    <n v="0"/>
    <x v="2"/>
    <s v="NL"/>
    <s v="EUR"/>
    <n v="1417778880"/>
    <n v="1415711095"/>
    <b v="0"/>
    <n v="0"/>
    <b v="0"/>
    <s v="theater/plays"/>
    <n v="0"/>
    <x v="121"/>
    <x v="1"/>
    <s v="plays"/>
    <x v="2858"/>
    <d v="1987-12-21T18:59:12"/>
  </r>
  <r>
    <n v="2859"/>
    <s v="Grover Theatre Company (GTC)"/>
    <s v="A theatre company that will create works to inspire young people and get everyone involved."/>
    <n v="2000"/>
    <n v="35"/>
    <x v="2"/>
    <s v="AU"/>
    <s v="AUD"/>
    <n v="1444984904"/>
    <n v="1439800904"/>
    <b v="0"/>
    <n v="1"/>
    <b v="0"/>
    <s v="theater/plays"/>
    <n v="1.7500000000000002E-2"/>
    <x v="436"/>
    <x v="1"/>
    <s v="plays"/>
    <x v="2859"/>
    <d v="1988-04-25T17:52:42"/>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x v="2101"/>
    <x v="1"/>
    <s v="plays"/>
    <x v="2860"/>
    <d v="1988-08-02T17:17:10"/>
  </r>
  <r>
    <n v="2861"/>
    <s v="Julius Caesar"/>
    <s v="The University of Queensland Drama Production Course is putting on an adaptation of William Shakespeares Julius Caesar"/>
    <n v="250"/>
    <n v="80"/>
    <x v="2"/>
    <s v="AU"/>
    <s v="AUD"/>
    <n v="1443103848"/>
    <n v="1441894248"/>
    <b v="0"/>
    <n v="3"/>
    <b v="0"/>
    <s v="theater/plays"/>
    <n v="0.32"/>
    <x v="2102"/>
    <x v="1"/>
    <s v="plays"/>
    <x v="2861"/>
    <d v="1988-04-17T00:52:19"/>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x v="1782"/>
    <x v="1"/>
    <s v="plays"/>
    <x v="2862"/>
    <d v="1987-10-17T07:34:5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x v="135"/>
    <x v="1"/>
    <s v="plays"/>
    <x v="2863"/>
    <d v="1987-11-17T01:40:49"/>
  </r>
  <r>
    <n v="2864"/>
    <s v="'Haunting Julia' by Alan Ayckbourn"/>
    <s v="Accessible, original theatre for all!"/>
    <n v="2500"/>
    <n v="40"/>
    <x v="2"/>
    <s v="GB"/>
    <s v="GBP"/>
    <n v="1437139080"/>
    <n v="1434552207"/>
    <b v="0"/>
    <n v="3"/>
    <b v="0"/>
    <s v="theater/plays"/>
    <n v="1.6E-2"/>
    <x v="140"/>
    <x v="1"/>
    <s v="plays"/>
    <x v="2864"/>
    <d v="1988-03-20T10:07:12"/>
  </r>
  <r>
    <n v="2865"/>
    <s v="FRINGE 2015 by YER Productions"/>
    <s v="Prepare to be Swept Away. Three short plays from three master playwrights; LANDFALL, SNIPER and DANGERS of TOBACCO!"/>
    <n v="2888"/>
    <n v="0"/>
    <x v="2"/>
    <s v="US"/>
    <s v="USD"/>
    <n v="1420512259"/>
    <n v="1415328259"/>
    <b v="0"/>
    <n v="0"/>
    <b v="0"/>
    <s v="theater/plays"/>
    <n v="0"/>
    <x v="121"/>
    <x v="1"/>
    <s v="plays"/>
    <x v="2865"/>
    <d v="1988-01-03T10:41:44"/>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x v="381"/>
    <x v="1"/>
    <s v="plays"/>
    <x v="2866"/>
    <d v="1988-09-18T13:36: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x v="2103"/>
    <x v="1"/>
    <s v="plays"/>
    <x v="2867"/>
    <d v="1988-08-08T11:12: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x v="2104"/>
    <x v="1"/>
    <s v="plays"/>
    <x v="2868"/>
    <d v="1988-09-14T22:20:2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x v="1271"/>
    <x v="1"/>
    <s v="plays"/>
    <x v="2869"/>
    <d v="1988-08-14T15:17:5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x v="161"/>
    <x v="1"/>
    <s v="plays"/>
    <x v="2870"/>
    <d v="1987-10-01T21:01:0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x v="2105"/>
    <x v="1"/>
    <s v="plays"/>
    <x v="2871"/>
    <d v="1987-12-28T07:05:25"/>
  </r>
  <r>
    <n v="2872"/>
    <s v="Loud Arts"/>
    <s v="Local Theatre group in Loudoun County, Virginia. Looking for funds to start producing shows!"/>
    <n v="3000"/>
    <n v="0"/>
    <x v="2"/>
    <s v="US"/>
    <s v="USD"/>
    <n v="1434768438"/>
    <n v="1429584438"/>
    <b v="0"/>
    <n v="0"/>
    <b v="0"/>
    <s v="theater/plays"/>
    <n v="0"/>
    <x v="121"/>
    <x v="1"/>
    <s v="plays"/>
    <x v="2872"/>
    <d v="1988-03-09T10:42:55"/>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x v="2106"/>
    <x v="1"/>
    <s v="plays"/>
    <x v="2873"/>
    <d v="1988-01-12T12:38:52"/>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x v="2107"/>
    <x v="1"/>
    <s v="plays"/>
    <x v="2874"/>
    <d v="1988-10-26T12:54:34"/>
  </r>
  <r>
    <n v="2875"/>
    <s v="Right Tracey!"/>
    <s v="Play about Tracey a gay man trapped in his room by his Bible thumping mother. He finds love but the room can not keep the love alive."/>
    <n v="20000"/>
    <n v="7"/>
    <x v="2"/>
    <s v="US"/>
    <s v="USD"/>
    <n v="1462417493"/>
    <n v="1459825493"/>
    <b v="0"/>
    <n v="3"/>
    <b v="0"/>
    <s v="theater/plays"/>
    <n v="3.5E-4"/>
    <x v="1054"/>
    <x v="1"/>
    <s v="plays"/>
    <x v="2875"/>
    <d v="1988-07-15T10:49:57"/>
  </r>
  <r>
    <n v="2876"/>
    <s v="The Sins of Bad People  Urban Stage Play"/>
    <s v="Charlotte NC playwright looking to showcase a series of three stage plays.  Plays are funny, completed and ready to run!"/>
    <n v="150000"/>
    <n v="0"/>
    <x v="2"/>
    <s v="US"/>
    <s v="USD"/>
    <n v="1437069079"/>
    <n v="1434477079"/>
    <b v="0"/>
    <n v="0"/>
    <b v="0"/>
    <s v="theater/plays"/>
    <n v="0"/>
    <x v="121"/>
    <x v="1"/>
    <s v="plays"/>
    <x v="2876"/>
    <d v="1988-03-20T02:20:3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x v="149"/>
    <x v="1"/>
    <s v="plays"/>
    <x v="2877"/>
    <d v="1988-10-07T06:48: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x v="2108"/>
    <x v="1"/>
    <s v="plays"/>
    <x v="2878"/>
    <d v="1988-03-14T20:18:38"/>
  </r>
  <r>
    <n v="2879"/>
    <s v="Girls, Ladies and Women - A Gospel Drama"/>
    <s v="She that fines a husband? Wait, is that right? Girl... you better check yourself, before you wreck yourself!"/>
    <n v="11200"/>
    <n v="29"/>
    <x v="2"/>
    <s v="US"/>
    <s v="USD"/>
    <n v="1453310661"/>
    <n v="1450718661"/>
    <b v="0"/>
    <n v="1"/>
    <b v="0"/>
    <s v="theater/plays"/>
    <n v="2.5892857142857141E-3"/>
    <x v="2109"/>
    <x v="1"/>
    <s v="plays"/>
    <x v="2879"/>
    <d v="1988-06-03T06:57:44"/>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x v="2110"/>
    <x v="1"/>
    <s v="plays"/>
    <x v="2880"/>
    <d v="1988-04-03T02:02: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x v="121"/>
    <x v="1"/>
    <s v="plays"/>
    <x v="2881"/>
    <d v="1987-12-21T01:20:14"/>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x v="2111"/>
    <x v="1"/>
    <s v="plays"/>
    <x v="2882"/>
    <d v="1988-07-14T00:55:27"/>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x v="2112"/>
    <x v="1"/>
    <s v="plays"/>
    <x v="2883"/>
    <d v="1988-06-09T21:11:36"/>
  </r>
  <r>
    <n v="2884"/>
    <s v="The Lizard King, a play by Jay Jeff Jones"/>
    <s v="Come explore the dream world of Jim Morrison, rock singer, mystic, poet, shaman."/>
    <n v="45000"/>
    <n v="185"/>
    <x v="2"/>
    <s v="US"/>
    <s v="USD"/>
    <n v="1417800435"/>
    <n v="1415208435"/>
    <b v="0"/>
    <n v="4"/>
    <b v="0"/>
    <s v="theater/plays"/>
    <n v="4.1111111111111114E-3"/>
    <x v="2113"/>
    <x v="1"/>
    <s v="plays"/>
    <x v="2884"/>
    <d v="1987-12-21T21:22:54"/>
  </r>
  <r>
    <n v="2885"/>
    <s v="The Wedding"/>
    <s v="An historic and proud work of Polish nationalistic literature performed on stage."/>
    <n v="400"/>
    <n v="130"/>
    <x v="2"/>
    <s v="US"/>
    <s v="USD"/>
    <n v="1426294201"/>
    <n v="1423705801"/>
    <b v="0"/>
    <n v="5"/>
    <b v="0"/>
    <s v="theater/plays"/>
    <n v="0.32500000000000001"/>
    <x v="438"/>
    <x v="1"/>
    <s v="plays"/>
    <x v="2885"/>
    <d v="1988-01-30T05:08:0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x v="119"/>
    <x v="1"/>
    <s v="plays"/>
    <x v="2886"/>
    <d v="1988-04-14T20:47:3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x v="144"/>
    <x v="1"/>
    <s v="plays"/>
    <x v="2887"/>
    <d v="1988-01-05T13:42:1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x v="121"/>
    <x v="1"/>
    <s v="plays"/>
    <x v="2888"/>
    <d v="1987-12-02T11:35:36"/>
  </r>
  <r>
    <n v="2889"/>
    <s v="Halfway, Nebraska"/>
    <s v="Halfway, Nebraska explores the limits of hope and what it means to love someone who may be too far damaged to save."/>
    <n v="3000"/>
    <n v="1142"/>
    <x v="2"/>
    <s v="US"/>
    <s v="USD"/>
    <n v="1409344985"/>
    <n v="1406752985"/>
    <b v="0"/>
    <n v="14"/>
    <b v="0"/>
    <s v="theater/plays"/>
    <n v="0.38066666666666665"/>
    <x v="2114"/>
    <x v="1"/>
    <s v="plays"/>
    <x v="2889"/>
    <d v="1987-11-12T17:53:14"/>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x v="589"/>
    <x v="1"/>
    <s v="plays"/>
    <x v="2890"/>
    <d v="1987-11-04T10:48: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x v="2115"/>
    <x v="1"/>
    <s v="plays"/>
    <x v="2891"/>
    <d v="1988-07-07T17:40:51"/>
  </r>
  <r>
    <n v="2892"/>
    <s v="Something Precious"/>
    <s v="Something Precious is the world's first musical to alert folks to the harmful effects of technology on the human spirit."/>
    <n v="5500"/>
    <n v="500"/>
    <x v="2"/>
    <s v="US"/>
    <s v="USD"/>
    <n v="1409000400"/>
    <n v="1408381704"/>
    <b v="0"/>
    <n v="17"/>
    <b v="0"/>
    <s v="theater/plays"/>
    <n v="9.0909090909090912E-2"/>
    <x v="2116"/>
    <x v="1"/>
    <s v="plays"/>
    <x v="2892"/>
    <d v="1987-11-11T03:36:00"/>
  </r>
  <r>
    <n v="2893"/>
    <s v="REDISCOVERING KIA THE PLAY"/>
    <s v="Fundraising for REDISCOVERING KIA THE PLAY"/>
    <n v="5000"/>
    <n v="25"/>
    <x v="2"/>
    <s v="US"/>
    <s v="USD"/>
    <n v="1420768800"/>
    <n v="1415644395"/>
    <b v="0"/>
    <n v="2"/>
    <b v="0"/>
    <s v="theater/plays"/>
    <n v="5.0000000000000001E-3"/>
    <x v="385"/>
    <x v="1"/>
    <s v="plays"/>
    <x v="2893"/>
    <d v="1988-01-04T15:12:00"/>
  </r>
  <r>
    <n v="2894"/>
    <s v="How Could You Do This To Me (The Stage Play)"/>
    <s v="This Is A Story About A Woman A Man And A Woman"/>
    <n v="50000"/>
    <n v="0"/>
    <x v="2"/>
    <s v="US"/>
    <s v="USD"/>
    <n v="1428100815"/>
    <n v="1422920415"/>
    <b v="0"/>
    <n v="0"/>
    <b v="0"/>
    <s v="theater/plays"/>
    <n v="0"/>
    <x v="121"/>
    <x v="1"/>
    <s v="plays"/>
    <x v="2894"/>
    <d v="1988-02-07T13:52:0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x v="2117"/>
    <x v="1"/>
    <s v="plays"/>
    <x v="2895"/>
    <d v="1987-10-16T13:12: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x v="2118"/>
    <x v="1"/>
    <s v="plays"/>
    <x v="2896"/>
    <d v="1988-10-11T21:36:00"/>
  </r>
  <r>
    <n v="2897"/>
    <s v="CAYCE"/>
    <s v="A unique stage play about the epic struggle of psychic Edgar Cayce to deal with his extraordinary abilities and find his place in life."/>
    <n v="12000"/>
    <n v="550"/>
    <x v="2"/>
    <s v="US"/>
    <s v="USD"/>
    <n v="1444577345"/>
    <n v="1441985458"/>
    <b v="0"/>
    <n v="3"/>
    <b v="0"/>
    <s v="theater/plays"/>
    <n v="4.583333333333333E-2"/>
    <x v="2119"/>
    <x v="1"/>
    <s v="plays"/>
    <x v="2897"/>
    <d v="1988-04-23T20:35:3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x v="2120"/>
    <x v="1"/>
    <s v="plays"/>
    <x v="2898"/>
    <d v="1988-05-01T20:47:01"/>
  </r>
  <r>
    <n v="2899"/>
    <s v="The Esoteric Camgirl"/>
    <s v="Sex, intrigue, lust, &amp; love; follow the lives of two individuals as their romance turns from innocent online flirting to something more"/>
    <n v="10000"/>
    <n v="0"/>
    <x v="2"/>
    <s v="US"/>
    <s v="USD"/>
    <n v="1469325158"/>
    <n v="1464141158"/>
    <b v="0"/>
    <n v="0"/>
    <b v="0"/>
    <s v="theater/plays"/>
    <n v="0"/>
    <x v="121"/>
    <x v="1"/>
    <s v="plays"/>
    <x v="2899"/>
    <d v="1988-08-16T10:21:03"/>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x v="2121"/>
    <x v="1"/>
    <s v="plays"/>
    <x v="2900"/>
    <d v="1987-11-04T11:50:53"/>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x v="366"/>
    <x v="1"/>
    <s v="plays"/>
    <x v="2901"/>
    <d v="1988-01-16T13:28:56"/>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x v="384"/>
    <x v="1"/>
    <s v="plays"/>
    <x v="2902"/>
    <d v="1988-04-04T13:49:1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x v="2122"/>
    <x v="1"/>
    <s v="plays"/>
    <x v="2903"/>
    <d v="1988-04-10T20:48:07"/>
  </r>
  <r>
    <n v="2904"/>
    <s v="The Love Shack"/>
    <s v="A Tequila slammer with a slice of Tarantino, a line of the London Fringe scene and a shot of â€œBreaking Badâ€. New Writing."/>
    <n v="1500"/>
    <n v="75"/>
    <x v="2"/>
    <s v="GB"/>
    <s v="GBP"/>
    <n v="1415534400"/>
    <n v="1414538031"/>
    <b v="0"/>
    <n v="4"/>
    <b v="0"/>
    <s v="theater/plays"/>
    <n v="0.05"/>
    <x v="654"/>
    <x v="1"/>
    <s v="plays"/>
    <x v="2904"/>
    <d v="1987-12-11T09:36: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x v="2123"/>
    <x v="1"/>
    <s v="plays"/>
    <x v="2905"/>
    <d v="1988-09-03T10:08:4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x v="2124"/>
    <x v="1"/>
    <s v="plays"/>
    <x v="2906"/>
    <d v="1988-03-26T05:12: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x v="120"/>
    <x v="1"/>
    <s v="plays"/>
    <x v="2907"/>
    <d v="1988-07-19T08:25:35"/>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x v="1854"/>
    <x v="1"/>
    <s v="plays"/>
    <x v="2908"/>
    <d v="1988-07-29T07:01:2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x v="135"/>
    <x v="1"/>
    <s v="plays"/>
    <x v="2909"/>
    <d v="1987-12-17T22:18:24"/>
  </r>
  <r>
    <n v="2910"/>
    <s v="Strive"/>
    <s v="Free drama, dance and singing workshops for disadvantaged young people to inspire, create and help them follow their dreams."/>
    <n v="30000"/>
    <n v="1"/>
    <x v="2"/>
    <s v="GB"/>
    <s v="GBP"/>
    <n v="1434139887"/>
    <n v="1428955887"/>
    <b v="0"/>
    <n v="1"/>
    <b v="0"/>
    <s v="theater/plays"/>
    <n v="3.3333333333333335E-5"/>
    <x v="120"/>
    <x v="1"/>
    <s v="plays"/>
    <x v="2910"/>
    <d v="1988-03-06T12:52:35"/>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x v="2125"/>
    <x v="1"/>
    <s v="plays"/>
    <x v="2911"/>
    <d v="1988-03-12T12:10:50"/>
  </r>
  <r>
    <n v="2912"/>
    <s v="Fair Play"/>
    <s v="Set in Iceland, Fair Play is a a dark comedy- a play within a play. An extravaganza, fueled by Absinthe, and touched by the Surreal."/>
    <n v="14440"/>
    <n v="2030"/>
    <x v="2"/>
    <s v="US"/>
    <s v="USD"/>
    <n v="1452827374"/>
    <n v="1450235374"/>
    <b v="0"/>
    <n v="26"/>
    <b v="0"/>
    <s v="theater/plays"/>
    <n v="0.14058171745152354"/>
    <x v="2126"/>
    <x v="1"/>
    <s v="plays"/>
    <x v="2912"/>
    <d v="1988-06-01T01:15:50"/>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x v="120"/>
    <x v="1"/>
    <s v="plays"/>
    <x v="2913"/>
    <d v="1987-11-15T23:15:36"/>
  </r>
  <r>
    <n v="2914"/>
    <s v="Hercules the Panto"/>
    <s v="Hercules must complete four challenges in order to meet the father he never knew"/>
    <n v="25000"/>
    <n v="1"/>
    <x v="2"/>
    <s v="GB"/>
    <s v="GBP"/>
    <n v="1426365994"/>
    <n v="1421185594"/>
    <b v="0"/>
    <n v="1"/>
    <b v="0"/>
    <s v="theater/plays"/>
    <n v="4.0000000000000003E-5"/>
    <x v="120"/>
    <x v="1"/>
    <s v="plays"/>
    <x v="2914"/>
    <d v="1988-01-30T13:06:38"/>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x v="2127"/>
    <x v="1"/>
    <s v="plays"/>
    <x v="2915"/>
    <d v="1988-06-25T13:01:16"/>
  </r>
  <r>
    <n v="2916"/>
    <s v="An Interview With Gaddafi - The Stage Play"/>
    <s v="The moving dramatisation of one man's journey to find the truth behind the Libyan regime change."/>
    <n v="1850"/>
    <n v="145"/>
    <x v="2"/>
    <s v="GB"/>
    <s v="GBP"/>
    <n v="1400498789"/>
    <n v="1398511589"/>
    <b v="0"/>
    <n v="7"/>
    <b v="0"/>
    <s v="theater/plays"/>
    <n v="7.8378378378378383E-2"/>
    <x v="2128"/>
    <x v="1"/>
    <s v="plays"/>
    <x v="2916"/>
    <d v="1987-10-02T18:58:36"/>
  </r>
  <r>
    <n v="2917"/>
    <s v="Elevation Twelfth Night"/>
    <s v="Cross dressing, cross gartering, crossed swords. Cross a bridge and come see this fantastically fun rendition of Twelfth Night"/>
    <n v="2000"/>
    <n v="437"/>
    <x v="2"/>
    <s v="US"/>
    <s v="USD"/>
    <n v="1442381847"/>
    <n v="1440826647"/>
    <b v="0"/>
    <n v="9"/>
    <b v="0"/>
    <s v="theater/plays"/>
    <n v="0.2185"/>
    <x v="2129"/>
    <x v="1"/>
    <s v="plays"/>
    <x v="2917"/>
    <d v="1988-04-13T16:38:59"/>
  </r>
  <r>
    <n v="2918"/>
    <s v="When Johnny Comes Marching Home"/>
    <s v="A meta-theatrical retelling of Chekhov's Three Sisters, framed with Civil War Hymns, Dance, and wild theatricality."/>
    <n v="5000"/>
    <n v="1362"/>
    <x v="2"/>
    <s v="US"/>
    <s v="USD"/>
    <n v="1446131207"/>
    <n v="1443712007"/>
    <b v="0"/>
    <n v="20"/>
    <b v="0"/>
    <s v="theater/plays"/>
    <n v="0.27239999999999998"/>
    <x v="2130"/>
    <x v="1"/>
    <s v="plays"/>
    <x v="2918"/>
    <d v="1988-05-01T01:14:43"/>
  </r>
  <r>
    <n v="2919"/>
    <s v="While the Stars Fall"/>
    <s v="A full staged reading of a new play about a boy who learns how to be happy from the most unexpected person."/>
    <n v="600"/>
    <n v="51"/>
    <x v="2"/>
    <s v="US"/>
    <s v="USD"/>
    <n v="1407250329"/>
    <n v="1404658329"/>
    <b v="0"/>
    <n v="6"/>
    <b v="0"/>
    <s v="theater/plays"/>
    <n v="8.5000000000000006E-2"/>
    <x v="439"/>
    <x v="1"/>
    <s v="plays"/>
    <x v="2919"/>
    <d v="1987-11-03T01:08:52"/>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x v="2131"/>
    <x v="1"/>
    <s v="plays"/>
    <x v="2920"/>
    <d v="1988-02-03T21:36:28"/>
  </r>
  <r>
    <n v="2921"/>
    <s v="Fools Rush In: A Cabaret Benefiting BC/EFA Kickstarter"/>
    <s v="I'm creating a cabaret in which all donations go directly to Broadway Cares/Equity Fights AIDS."/>
    <n v="100"/>
    <n v="129"/>
    <x v="0"/>
    <s v="US"/>
    <s v="USD"/>
    <n v="1411679804"/>
    <n v="1409087804"/>
    <b v="0"/>
    <n v="3"/>
    <b v="1"/>
    <s v="theater/musical"/>
    <n v="1.29"/>
    <x v="1380"/>
    <x v="1"/>
    <s v="musical"/>
    <x v="2921"/>
    <d v="1987-11-23T13:18:42"/>
  </r>
  <r>
    <n v="2922"/>
    <s v="Les Miserables - Backing fund"/>
    <s v="We as a Performing Arts College are to perform 'Les Miserables'. We need backing in order to afford the set, costume and other aspects."/>
    <n v="500"/>
    <n v="500"/>
    <x v="0"/>
    <s v="GB"/>
    <s v="GBP"/>
    <n v="1431982727"/>
    <n v="1428094727"/>
    <b v="0"/>
    <n v="6"/>
    <b v="1"/>
    <s v="theater/musical"/>
    <n v="1"/>
    <x v="161"/>
    <x v="1"/>
    <s v="musical"/>
    <x v="2922"/>
    <d v="1988-02-25T13:11:31"/>
  </r>
  <r>
    <n v="2923"/>
    <s v="Kaylee's Senior Project"/>
    <s v="Spreading the love of theatre, one step at a time. I would like to produce a reading of one of my favorite musicals"/>
    <n v="300"/>
    <n v="300"/>
    <x v="0"/>
    <s v="US"/>
    <s v="USD"/>
    <n v="1422068400"/>
    <n v="1420774779"/>
    <b v="0"/>
    <n v="10"/>
    <b v="1"/>
    <s v="theater/musical"/>
    <n v="1"/>
    <x v="180"/>
    <x v="1"/>
    <s v="musical"/>
    <x v="2923"/>
    <d v="1988-01-10T15:36:00"/>
  </r>
  <r>
    <n v="2924"/>
    <s v="There's No Place Like Home!"/>
    <s v="Theatre is home and there's no place like home!  So, click your heels three times, and come home to the magic we create for you!"/>
    <n v="25000"/>
    <n v="25800"/>
    <x v="0"/>
    <s v="US"/>
    <s v="USD"/>
    <n v="1431143940"/>
    <n v="1428585710"/>
    <b v="0"/>
    <n v="147"/>
    <b v="1"/>
    <s v="theater/musical"/>
    <n v="1.032"/>
    <x v="2132"/>
    <x v="1"/>
    <s v="musical"/>
    <x v="2924"/>
    <d v="1988-02-21T15:59:3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x v="2133"/>
    <x v="1"/>
    <s v="musical"/>
    <x v="2925"/>
    <d v="1987-11-17T20:00:27"/>
  </r>
  <r>
    <n v="2926"/>
    <s v="Mirror Image - An Original Musical"/>
    <s v="A musical, by Louis Lagalante and Patty Hamilton, that explores loss and the different ways we can choose to move on from it."/>
    <n v="3000"/>
    <n v="3750"/>
    <x v="0"/>
    <s v="US"/>
    <s v="USD"/>
    <n v="1424715779"/>
    <n v="1423506179"/>
    <b v="0"/>
    <n v="50"/>
    <b v="1"/>
    <s v="theater/musical"/>
    <n v="1.25"/>
    <x v="766"/>
    <x v="1"/>
    <s v="musical"/>
    <x v="2926"/>
    <d v="1988-01-22T21:45:1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x v="2134"/>
    <x v="1"/>
    <s v="musical"/>
    <x v="2927"/>
    <d v="1987-10-25T11:36:00"/>
  </r>
  <r>
    <n v="2928"/>
    <s v="Music Theatre of Idaho Presents &quot;A Year with Frog and Toad"/>
    <s v="This is a touring production for schools in the Treasure Valley!"/>
    <n v="1000"/>
    <n v="1000"/>
    <x v="0"/>
    <s v="US"/>
    <s v="USD"/>
    <n v="1457135846"/>
    <n v="1454543846"/>
    <b v="0"/>
    <n v="24"/>
    <b v="1"/>
    <s v="theater/musical"/>
    <n v="1"/>
    <x v="694"/>
    <x v="1"/>
    <s v="musical"/>
    <x v="2928"/>
    <d v="1988-06-20T23:58:5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x v="2135"/>
    <x v="1"/>
    <s v="musical"/>
    <x v="2929"/>
    <d v="1987-10-05T05:25:03"/>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x v="2136"/>
    <x v="1"/>
    <s v="musical"/>
    <x v="2930"/>
    <d v="1988-02-21T00:48: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x v="2137"/>
    <x v="1"/>
    <s v="musical"/>
    <x v="2931"/>
    <d v="1987-11-19T07:15:1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x v="2138"/>
    <x v="1"/>
    <s v="musical"/>
    <x v="2932"/>
    <d v="1988-01-21T23:36: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x v="2139"/>
    <x v="1"/>
    <s v="musical"/>
    <x v="2933"/>
    <d v="1988-07-27T18:47:01"/>
  </r>
  <r>
    <n v="2934"/>
    <s v="Songs for a New World"/>
    <s v="Powerful community theatre production of Jason Robert Brown's &quot;Songs for a New World&quot; in London, Ontario."/>
    <n v="2500"/>
    <n v="2700"/>
    <x v="0"/>
    <s v="CA"/>
    <s v="CAD"/>
    <n v="1402845364"/>
    <n v="1400253364"/>
    <b v="0"/>
    <n v="37"/>
    <b v="1"/>
    <s v="theater/musical"/>
    <n v="1.08"/>
    <x v="2140"/>
    <x v="1"/>
    <s v="musical"/>
    <x v="2934"/>
    <d v="1987-10-13T15:42:26"/>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x v="2141"/>
    <x v="1"/>
    <s v="musical"/>
    <x v="2935"/>
    <d v="1988-08-31T0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x v="1829"/>
    <x v="1"/>
    <s v="musical"/>
    <x v="2936"/>
    <d v="1987-11-30T11:35:36"/>
  </r>
  <r>
    <n v="2937"/>
    <s v="UCAS"/>
    <s v="UCAS is a new British musical premiering at the Edinburgh Fringe Festival 2014."/>
    <n v="1500"/>
    <n v="2000"/>
    <x v="0"/>
    <s v="GB"/>
    <s v="GBP"/>
    <n v="1405249113"/>
    <n v="1402657113"/>
    <b v="0"/>
    <n v="55"/>
    <b v="1"/>
    <s v="theater/musical"/>
    <n v="1.3333333333333333"/>
    <x v="2142"/>
    <x v="1"/>
    <s v="musical"/>
    <x v="2937"/>
    <d v="1987-10-24T18:47:25"/>
  </r>
  <r>
    <n v="2938"/>
    <s v="Keep It Spinning."/>
    <s v="Keep It Spinning! Is an after-school, six week workshop, during which students create an musical based on on an overarching theme."/>
    <n v="4000"/>
    <n v="4055"/>
    <x v="0"/>
    <s v="US"/>
    <s v="USD"/>
    <n v="1422636814"/>
    <n v="1420044814"/>
    <b v="0"/>
    <n v="32"/>
    <b v="1"/>
    <s v="theater/musical"/>
    <n v="1.0137499999999999"/>
    <x v="2143"/>
    <x v="1"/>
    <s v="musical"/>
    <x v="2938"/>
    <d v="1988-01-13T06:45:26"/>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x v="2144"/>
    <x v="1"/>
    <s v="musical"/>
    <x v="2939"/>
    <d v="1987-11-12T00:24: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x v="2145"/>
    <x v="1"/>
    <s v="musical"/>
    <x v="2940"/>
    <d v="1988-01-08T12:13:27"/>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x v="120"/>
    <x v="1"/>
    <s v="spaces"/>
    <x v="2941"/>
    <d v="1988-01-25T09:13:02"/>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x v="2146"/>
    <x v="1"/>
    <s v="spaces"/>
    <x v="2942"/>
    <d v="1988-05-20T08:07:12"/>
  </r>
  <r>
    <n v="2943"/>
    <s v="BlackSpace: Urban Performance Arts Collective"/>
    <s v="Building a Resource Network and Funding Capacity to support, empower and promote Afrocentric Arts in Metro Columbus"/>
    <n v="3000"/>
    <n v="0"/>
    <x v="2"/>
    <s v="US"/>
    <s v="USD"/>
    <n v="1428894380"/>
    <n v="1426302380"/>
    <b v="0"/>
    <n v="0"/>
    <b v="0"/>
    <s v="theater/spaces"/>
    <n v="0"/>
    <x v="121"/>
    <x v="1"/>
    <s v="spaces"/>
    <x v="2943"/>
    <d v="1988-02-11T06:02:32"/>
  </r>
  <r>
    <n v="2944"/>
    <s v="Guardian Theatre, Arts in Education Theatre"/>
    <s v="Our vision: build and operate a Theater Arts Center for south-central Washington state in Goldendale."/>
    <n v="10000"/>
    <n v="100"/>
    <x v="2"/>
    <s v="US"/>
    <s v="USD"/>
    <n v="1433714198"/>
    <n v="1431122198"/>
    <b v="0"/>
    <n v="1"/>
    <b v="0"/>
    <s v="theater/spaces"/>
    <n v="0.01"/>
    <x v="101"/>
    <x v="1"/>
    <s v="spaces"/>
    <x v="2944"/>
    <d v="1988-03-04T13:34:39"/>
  </r>
  <r>
    <n v="2945"/>
    <s v="A Midsummer Night's Pub"/>
    <s v="Where people that enjoy theater, or just something new can go to have fun and experience varying types of theater in Albuquerque."/>
    <n v="50000"/>
    <n v="0"/>
    <x v="2"/>
    <s v="US"/>
    <s v="USD"/>
    <n v="1432437660"/>
    <n v="1429845660"/>
    <b v="0"/>
    <n v="0"/>
    <b v="0"/>
    <s v="theater/spaces"/>
    <n v="0"/>
    <x v="121"/>
    <x v="1"/>
    <s v="spaces"/>
    <x v="2945"/>
    <d v="1988-02-27T15:44:24"/>
  </r>
  <r>
    <n v="2946"/>
    <s v="Create The Twisted Tree Theatre"/>
    <s v="I have set up a new theatre company, and am looking to raise funds to purchase a venue with a difference to a standard theatre."/>
    <n v="2000"/>
    <n v="2"/>
    <x v="2"/>
    <s v="GB"/>
    <s v="GBP"/>
    <n v="1471265092"/>
    <n v="1468673092"/>
    <b v="0"/>
    <n v="2"/>
    <b v="0"/>
    <s v="theater/spaces"/>
    <n v="1E-3"/>
    <x v="120"/>
    <x v="1"/>
    <s v="spaces"/>
    <x v="2946"/>
    <d v="1988-08-25T09:53:57"/>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x v="2147"/>
    <x v="1"/>
    <s v="spaces"/>
    <x v="2947"/>
    <d v="1988-10-04T21:16:24"/>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x v="2148"/>
    <x v="1"/>
    <s v="spaces"/>
    <x v="2948"/>
    <d v="1988-03-02T11:01:57"/>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x v="385"/>
    <x v="1"/>
    <s v="spaces"/>
    <x v="2949"/>
    <d v="1988-05-09T13:06:0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x v="121"/>
    <x v="1"/>
    <s v="spaces"/>
    <x v="2950"/>
    <d v="1988-06-04T08:18:2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x v="2149"/>
    <x v="1"/>
    <s v="spaces"/>
    <x v="2951"/>
    <d v="1987-11-27T12:30:29"/>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x v="2150"/>
    <x v="1"/>
    <s v="spaces"/>
    <x v="2952"/>
    <d v="1988-09-19T11:12: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x v="2151"/>
    <x v="1"/>
    <s v="spaces"/>
    <x v="2953"/>
    <d v="1988-04-22T17:12:0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x v="121"/>
    <x v="1"/>
    <s v="spaces"/>
    <x v="2954"/>
    <d v="1988-11-18T14:48:01"/>
  </r>
  <r>
    <n v="2955"/>
    <s v="A Stage for Stage Door Theater Company (Canceled)"/>
    <s v="Stage Door Theater needs a stage for its current and future productions. Can you help?"/>
    <n v="1200"/>
    <n v="715"/>
    <x v="1"/>
    <s v="US"/>
    <s v="USD"/>
    <n v="1434476849"/>
    <n v="1431884849"/>
    <b v="0"/>
    <n v="11"/>
    <b v="0"/>
    <s v="theater/spaces"/>
    <n v="0.59583333333333333"/>
    <x v="178"/>
    <x v="1"/>
    <s v="spaces"/>
    <x v="2955"/>
    <d v="1988-03-08T02:19:0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x v="2152"/>
    <x v="1"/>
    <s v="spaces"/>
    <x v="2956"/>
    <d v="1988-07-15T09:12:20"/>
  </r>
  <r>
    <n v="2957"/>
    <s v="BAMA Theatre Headset Campaign (Canceled)"/>
    <s v="Theatre in Tuscaloosa, AL built in the 1930s.  The headsets seem about that old. They are almost unusable."/>
    <n v="15000"/>
    <n v="280"/>
    <x v="1"/>
    <s v="US"/>
    <s v="USD"/>
    <n v="1427498172"/>
    <n v="1422317772"/>
    <b v="0"/>
    <n v="3"/>
    <b v="0"/>
    <s v="theater/spaces"/>
    <n v="1.8666666666666668E-2"/>
    <x v="736"/>
    <x v="1"/>
    <s v="spaces"/>
    <x v="2957"/>
    <d v="1988-02-04T18:54:29"/>
  </r>
  <r>
    <n v="2958"/>
    <s v="Uprising Theater (Canceled)"/>
    <s v="Chicago Based Theater Company and Venue Dedicated to Social Justice and Mainstreaming the Palestinian Narrative"/>
    <n v="80000"/>
    <n v="0"/>
    <x v="1"/>
    <s v="US"/>
    <s v="USD"/>
    <n v="1462729317"/>
    <n v="1457548917"/>
    <b v="0"/>
    <n v="0"/>
    <b v="0"/>
    <s v="theater/spaces"/>
    <n v="0"/>
    <x v="121"/>
    <x v="1"/>
    <s v="spaces"/>
    <x v="2958"/>
    <d v="1988-07-16T21:28:47"/>
  </r>
  <r>
    <n v="2959"/>
    <s v="The Bath Theatre Bus (Canceled)"/>
    <s v="A magical, unique, theatre bus which aims to inspire the creative communities around Bath and create unique performance opportunities."/>
    <n v="10000"/>
    <n v="0"/>
    <x v="1"/>
    <s v="GB"/>
    <s v="GBP"/>
    <n v="1465258325"/>
    <n v="1462666325"/>
    <b v="0"/>
    <n v="0"/>
    <b v="0"/>
    <s v="theater/spaces"/>
    <n v="0"/>
    <x v="121"/>
    <x v="1"/>
    <s v="spaces"/>
    <x v="2959"/>
    <d v="1988-07-28T14:28:50"/>
  </r>
  <r>
    <n v="2960"/>
    <s v="Lynnewood Hall Restoration (Canceled)"/>
    <s v="Built in the late 1800's, this 70K sq. feet estate has fallen into disrepair.  Seeking to buy and convert to useful space"/>
    <n v="30000000"/>
    <n v="0"/>
    <x v="1"/>
    <s v="US"/>
    <s v="USD"/>
    <n v="1410459023"/>
    <n v="1407867023"/>
    <b v="0"/>
    <n v="0"/>
    <b v="0"/>
    <s v="theater/spaces"/>
    <n v="0"/>
    <x v="121"/>
    <x v="1"/>
    <s v="spaces"/>
    <x v="2960"/>
    <d v="1987-11-17T21:40:09"/>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x v="2153"/>
    <x v="1"/>
    <s v="plays"/>
    <x v="2961"/>
    <d v="1988-02-04T01:36: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x v="2154"/>
    <x v="1"/>
    <s v="plays"/>
    <x v="2962"/>
    <d v="1988-01-25T02:47:36"/>
  </r>
  <r>
    <n v="2963"/>
    <s v="One Funny Mother: I'm Not Crazy!!"/>
    <s v="A hilarious comedy show about motherhood...through stories, videos and stand-up you'll realize YOUâ€™RE NOT CRAZY, motherhood is!"/>
    <n v="10000"/>
    <n v="10685"/>
    <x v="0"/>
    <s v="US"/>
    <s v="USD"/>
    <n v="1435835824"/>
    <n v="1433243824"/>
    <b v="0"/>
    <n v="98"/>
    <b v="1"/>
    <s v="theater/plays"/>
    <n v="1.0685"/>
    <x v="2155"/>
    <x v="1"/>
    <s v="plays"/>
    <x v="2963"/>
    <d v="1988-03-14T09:18:5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x v="2156"/>
    <x v="1"/>
    <s v="plays"/>
    <x v="2964"/>
    <d v="1987-11-03T13:24:48"/>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x v="2157"/>
    <x v="1"/>
    <s v="plays"/>
    <x v="2965"/>
    <d v="1988-03-16T11:48:1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x v="2158"/>
    <x v="1"/>
    <s v="plays"/>
    <x v="2966"/>
    <d v="1988-04-13T21:29:25"/>
  </r>
  <r>
    <n v="2967"/>
    <s v="Scissortail: A play about the Oklahoma City Bombing"/>
    <s v="Scissortail is a story of loss, grief, and recovery based on the events of the 1995 Oklahoma City Bombing."/>
    <n v="5000"/>
    <n v="5696"/>
    <x v="0"/>
    <s v="US"/>
    <s v="USD"/>
    <n v="1425872692"/>
    <n v="1423284292"/>
    <b v="0"/>
    <n v="71"/>
    <b v="1"/>
    <s v="theater/plays"/>
    <n v="1.1392"/>
    <x v="2159"/>
    <x v="1"/>
    <s v="plays"/>
    <x v="2967"/>
    <d v="1988-01-28T06:17:57"/>
  </r>
  <r>
    <n v="2968"/>
    <s v="The Curse of the Babywoman @ FringeNYC"/>
    <s v="The Curse of the Babywoman is real â€” and it is coming to FringeNYC this August."/>
    <n v="3500"/>
    <n v="3710"/>
    <x v="0"/>
    <s v="US"/>
    <s v="USD"/>
    <n v="1471406340"/>
    <n v="1470227660"/>
    <b v="0"/>
    <n v="47"/>
    <b v="1"/>
    <s v="theater/plays"/>
    <n v="1.06"/>
    <x v="2160"/>
    <x v="1"/>
    <s v="plays"/>
    <x v="2968"/>
    <d v="1988-08-26T01:35:3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x v="2161"/>
    <x v="1"/>
    <s v="plays"/>
    <x v="2969"/>
    <d v="1988-02-19T13:56:24"/>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x v="2162"/>
    <x v="1"/>
    <s v="plays"/>
    <x v="2970"/>
    <d v="1987-10-26T20:49:4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x v="2163"/>
    <x v="1"/>
    <s v="plays"/>
    <x v="2971"/>
    <d v="1987-11-13T11:07:11"/>
  </r>
  <r>
    <n v="2972"/>
    <s v="A Bad Plan"/>
    <s v="A group of artists. A mythical art piece. A harrowing quest. And some margaritas."/>
    <n v="2000"/>
    <n v="2107"/>
    <x v="0"/>
    <s v="US"/>
    <s v="USD"/>
    <n v="1480899600"/>
    <n v="1479609520"/>
    <b v="0"/>
    <n v="17"/>
    <b v="1"/>
    <s v="theater/plays"/>
    <n v="1.0535000000000001"/>
    <x v="2164"/>
    <x v="1"/>
    <s v="plays"/>
    <x v="2972"/>
    <d v="1988-10-09T00:24: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x v="2165"/>
    <x v="1"/>
    <s v="plays"/>
    <x v="2973"/>
    <d v="1988-05-26T11:12: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x v="2166"/>
    <x v="1"/>
    <s v="plays"/>
    <x v="2974"/>
    <d v="1987-11-23T15:02: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x v="2167"/>
    <x v="1"/>
    <s v="plays"/>
    <x v="2975"/>
    <d v="1987-12-18T10:48:00"/>
  </r>
  <r>
    <n v="2976"/>
    <s v="Pizza Delique"/>
    <s v="A play that addresses an important social issue, brought to light by members of the UoM Drama Society."/>
    <n v="70"/>
    <n v="120"/>
    <x v="0"/>
    <s v="GB"/>
    <s v="GBP"/>
    <n v="1457870400"/>
    <n v="1456421530"/>
    <b v="0"/>
    <n v="14"/>
    <b v="1"/>
    <s v="theater/plays"/>
    <n v="1.7142857142857142"/>
    <x v="2168"/>
    <x v="1"/>
    <s v="plays"/>
    <x v="2976"/>
    <d v="1988-06-24T09:36: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x v="801"/>
    <x v="1"/>
    <s v="plays"/>
    <x v="2977"/>
    <d v="1988-02-02T20:05:36"/>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x v="2169"/>
    <x v="1"/>
    <s v="plays"/>
    <x v="2978"/>
    <d v="1987-12-03T07:11:36"/>
  </r>
  <r>
    <n v="2979"/>
    <s v="'ART'"/>
    <s v="Dear Stone returns with Yasmina Reza's 'ART', a compelling, clever exploration of friendship under duress. Thanks for watching!"/>
    <n v="5000"/>
    <n v="5070"/>
    <x v="0"/>
    <s v="US"/>
    <s v="USD"/>
    <n v="1420524000"/>
    <n v="1419104823"/>
    <b v="0"/>
    <n v="46"/>
    <b v="1"/>
    <s v="theater/plays"/>
    <n v="1.014"/>
    <x v="2170"/>
    <x v="1"/>
    <s v="plays"/>
    <x v="2979"/>
    <d v="1988-01-03T12:00:00"/>
  </r>
  <r>
    <n v="2980"/>
    <s v="INDEPENDENCE NYC"/>
    <s v="1 director, 4 actors, and a whole lotta determination. Help us bring this brilliant story to the heart of NYC!"/>
    <n v="3000"/>
    <n v="3275"/>
    <x v="0"/>
    <s v="US"/>
    <s v="USD"/>
    <n v="1440381600"/>
    <n v="1438639130"/>
    <b v="0"/>
    <n v="24"/>
    <b v="1"/>
    <s v="theater/plays"/>
    <n v="1.0916666666666666"/>
    <x v="2171"/>
    <x v="1"/>
    <s v="plays"/>
    <x v="2980"/>
    <d v="1988-04-04T10:24: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x v="2172"/>
    <x v="1"/>
    <s v="spaces"/>
    <x v="2981"/>
    <d v="1988-04-16T14:58:22"/>
  </r>
  <r>
    <n v="2982"/>
    <s v="Railway Playhouse: Setting up a community arts space"/>
    <s v="Renovating this historical landmark, into an arts venue and theatre space for the community."/>
    <n v="5000"/>
    <n v="5103"/>
    <x v="0"/>
    <s v="GB"/>
    <s v="GBP"/>
    <n v="1455208143"/>
    <n v="1452616143"/>
    <b v="1"/>
    <n v="59"/>
    <b v="1"/>
    <s v="theater/spaces"/>
    <n v="1.0206"/>
    <x v="2173"/>
    <x v="1"/>
    <s v="spaces"/>
    <x v="2982"/>
    <d v="1988-06-12T01:47:37"/>
  </r>
  <r>
    <n v="2983"/>
    <s v="Build the House of Dad's!"/>
    <s v="Dad's Garage Theatre Company needs your help buying our new, forever home by hitting our $150,000 STRETCH GOAL!"/>
    <n v="116000"/>
    <n v="169985.91"/>
    <x v="0"/>
    <s v="US"/>
    <s v="USD"/>
    <n v="1415722236"/>
    <n v="1410534636"/>
    <b v="1"/>
    <n v="1095"/>
    <b v="1"/>
    <s v="theater/spaces"/>
    <n v="1.465395775862069"/>
    <x v="2174"/>
    <x v="1"/>
    <s v="spaces"/>
    <x v="2983"/>
    <d v="1987-12-12T06:28:14"/>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x v="2175"/>
    <x v="1"/>
    <s v="spaces"/>
    <x v="2984"/>
    <d v="1988-08-28T21:52:32"/>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x v="2176"/>
    <x v="1"/>
    <s v="spaces"/>
    <x v="2985"/>
    <d v="1988-09-25T01:36:00"/>
  </r>
  <r>
    <n v="2986"/>
    <s v="Higher Education"/>
    <s v="Support the circus arts and help our aerial students work with more height. With your support, we will install beams at 19ft!"/>
    <n v="2400"/>
    <n v="2532"/>
    <x v="0"/>
    <s v="GB"/>
    <s v="GBP"/>
    <n v="1462100406"/>
    <n v="1456920006"/>
    <b v="0"/>
    <n v="56"/>
    <b v="1"/>
    <s v="theater/spaces"/>
    <n v="1.0549999999999999"/>
    <x v="2177"/>
    <x v="1"/>
    <s v="spaces"/>
    <x v="2986"/>
    <d v="1988-07-13T23:36:0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x v="2178"/>
    <x v="1"/>
    <s v="spaces"/>
    <x v="2987"/>
    <d v="1988-09-17T19:12: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x v="680"/>
    <x v="1"/>
    <s v="spaces"/>
    <x v="2988"/>
    <d v="1988-08-02T22:40:32"/>
  </r>
  <r>
    <n v="2989"/>
    <s v="Let's Light Up The Gem!"/>
    <s v="Bring the movies back to Bethel, Maine."/>
    <n v="20000"/>
    <n v="35307"/>
    <x v="0"/>
    <s v="US"/>
    <s v="USD"/>
    <n v="1450673940"/>
    <n v="1448756962"/>
    <b v="0"/>
    <n v="364"/>
    <b v="1"/>
    <s v="theater/spaces"/>
    <n v="1.76535"/>
    <x v="2179"/>
    <x v="1"/>
    <s v="spaces"/>
    <x v="2989"/>
    <d v="1988-05-22T01:59:36"/>
  </r>
  <r>
    <n v="2990"/>
    <s v="The Gloria Theatre Project"/>
    <s v="We are a non-profit revitalizing the Gloria Theatre - our gift to the community - and we need your help #arts #community #theater"/>
    <n v="10000"/>
    <n v="10000"/>
    <x v="0"/>
    <s v="US"/>
    <s v="USD"/>
    <n v="1452174420"/>
    <n v="1449150420"/>
    <b v="0"/>
    <n v="27"/>
    <b v="1"/>
    <s v="theater/spaces"/>
    <n v="1"/>
    <x v="2180"/>
    <x v="1"/>
    <s v="spaces"/>
    <x v="2990"/>
    <d v="1988-05-29T00:42:48"/>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x v="2181"/>
    <x v="1"/>
    <s v="spaces"/>
    <x v="2991"/>
    <d v="1988-10-30T12:50:12"/>
  </r>
  <r>
    <n v="2992"/>
    <s v="Th'underGrounds"/>
    <s v="Creating a non-profit CAFE &amp; VILLAGE COMMONS in SE Portland, in service to Neighbors, Kids, Artists &amp; the Underserved"/>
    <n v="3000"/>
    <n v="3135"/>
    <x v="0"/>
    <s v="US"/>
    <s v="USD"/>
    <n v="1476037510"/>
    <n v="1473445510"/>
    <b v="0"/>
    <n v="64"/>
    <b v="1"/>
    <s v="theater/spaces"/>
    <n v="1.0449999999999999"/>
    <x v="2182"/>
    <x v="1"/>
    <s v="spaces"/>
    <x v="2992"/>
    <d v="1988-09-16T12:10:04"/>
  </r>
  <r>
    <n v="2993"/>
    <s v="TRUE WEST: Think, Dog! Productions"/>
    <s v="Help us build the Kitchen from Hell!"/>
    <n v="1000"/>
    <n v="1003"/>
    <x v="0"/>
    <s v="US"/>
    <s v="USD"/>
    <n v="1455998867"/>
    <n v="1453406867"/>
    <b v="0"/>
    <n v="22"/>
    <b v="1"/>
    <s v="theater/spaces"/>
    <n v="1.0029999999999999"/>
    <x v="2183"/>
    <x v="1"/>
    <s v="spaces"/>
    <x v="2993"/>
    <d v="1988-06-15T17:39:0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x v="2184"/>
    <x v="1"/>
    <s v="spaces"/>
    <x v="2994"/>
    <d v="1987-11-26T14:11:49"/>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x v="2185"/>
    <x v="1"/>
    <s v="spaces"/>
    <x v="2995"/>
    <d v="1988-10-27T06:23:08"/>
  </r>
  <r>
    <n v="2996"/>
    <s v="Sea Tea Improv's Comedy Theater in Hartford, CT"/>
    <s v="A permanent home for comedy in Connecticut in the heart of downtown Hartford."/>
    <n v="35000"/>
    <n v="60180"/>
    <x v="0"/>
    <s v="US"/>
    <s v="USD"/>
    <n v="1432677240"/>
    <n v="1427493240"/>
    <b v="0"/>
    <n v="392"/>
    <b v="1"/>
    <s v="theater/spaces"/>
    <n v="1.7194285714285715"/>
    <x v="2186"/>
    <x v="1"/>
    <s v="spaces"/>
    <x v="2996"/>
    <d v="1988-02-28T18:21:3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x v="2187"/>
    <x v="1"/>
    <s v="spaces"/>
    <x v="2997"/>
    <d v="1988-11-11T16:23:3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x v="2188"/>
    <x v="1"/>
    <s v="spaces"/>
    <x v="2998"/>
    <d v="1987-10-13T20:58:00"/>
  </r>
  <r>
    <n v="2999"/>
    <s v="RAT Fund-Riser"/>
    <s v="Restless Artists' Theatre is building risers and installing better lighting for our patrons.  We need to purchase raw materials."/>
    <n v="1350"/>
    <n v="1605"/>
    <x v="0"/>
    <s v="US"/>
    <s v="USD"/>
    <n v="1488333600"/>
    <n v="1487094360"/>
    <b v="0"/>
    <n v="20"/>
    <b v="1"/>
    <s v="theater/spaces"/>
    <n v="1.1888888888888889"/>
    <x v="2189"/>
    <x v="1"/>
    <s v="spaces"/>
    <x v="2999"/>
    <d v="1988-11-12T10:24:00"/>
  </r>
  <r>
    <n v="3000"/>
    <s v="Voices From The Future"/>
    <s v="A benefit show featuring musicians, dancers &amp; poets all under age 30 to raise money in support of LGBTQ rights and programs."/>
    <n v="500"/>
    <n v="500"/>
    <x v="0"/>
    <s v="US"/>
    <s v="USD"/>
    <n v="1485885600"/>
    <n v="1484682670"/>
    <b v="0"/>
    <n v="8"/>
    <b v="1"/>
    <s v="theater/spaces"/>
    <n v="1"/>
    <x v="372"/>
    <x v="1"/>
    <s v="spaces"/>
    <x v="3000"/>
    <d v="1988-11-01T02:24: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x v="2190"/>
    <x v="1"/>
    <s v="spaces"/>
    <x v="3001"/>
    <d v="1988-08-12T08:35:53"/>
  </r>
  <r>
    <n v="3002"/>
    <s v="Help Fund the &quot;Back Room&quot; Arts Space at Jimmy's No 43!"/>
    <s v="Make the workshop/ small stage space at Jimmy's No 43 even better than before!"/>
    <n v="7000"/>
    <n v="7595.43"/>
    <x v="0"/>
    <s v="US"/>
    <s v="USD"/>
    <n v="1356552252"/>
    <n v="1353960252"/>
    <b v="0"/>
    <n v="104"/>
    <b v="1"/>
    <s v="theater/spaces"/>
    <n v="1.0850614285714286"/>
    <x v="2191"/>
    <x v="1"/>
    <s v="spaces"/>
    <x v="3002"/>
    <d v="1987-03-13T08:01:41"/>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x v="2192"/>
    <x v="1"/>
    <s v="spaces"/>
    <x v="3003"/>
    <d v="1988-06-19T11:59:3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x v="2193"/>
    <x v="1"/>
    <s v="spaces"/>
    <x v="3004"/>
    <d v="1987-12-13T23:15:3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x v="2194"/>
    <x v="1"/>
    <s v="spaces"/>
    <x v="3005"/>
    <d v="1987-11-27T20:52:42"/>
  </r>
  <r>
    <n v="3006"/>
    <s v="ONTARIO STREET THEATRE in Port Hope."/>
    <s v="We're an affordable theatre and rental space that can be molded into anything by anyone."/>
    <n v="8000"/>
    <n v="8620"/>
    <x v="0"/>
    <s v="CA"/>
    <s v="CAD"/>
    <n v="1418580591"/>
    <n v="1415988591"/>
    <b v="0"/>
    <n v="97"/>
    <b v="1"/>
    <s v="theater/spaces"/>
    <n v="1.0774999999999999"/>
    <x v="2195"/>
    <x v="1"/>
    <s v="spaces"/>
    <x v="3006"/>
    <d v="1987-12-25T12:03:56"/>
  </r>
  <r>
    <n v="3007"/>
    <s v="Bethlem"/>
    <s v="Consuite for 2015 CoreCon.  An adventure into insanity."/>
    <n v="600"/>
    <n v="1080"/>
    <x v="0"/>
    <s v="US"/>
    <s v="USD"/>
    <n v="1429938683"/>
    <n v="1428124283"/>
    <b v="0"/>
    <n v="20"/>
    <b v="1"/>
    <s v="theater/spaces"/>
    <n v="1.8"/>
    <x v="1237"/>
    <x v="1"/>
    <s v="spaces"/>
    <x v="3007"/>
    <d v="1988-02-16T02:04:3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x v="2196"/>
    <x v="1"/>
    <s v="spaces"/>
    <x v="3008"/>
    <d v="1988-06-03T11:38: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x v="2197"/>
    <x v="1"/>
    <s v="spaces"/>
    <x v="3009"/>
    <d v="1987-12-18T05:52:16"/>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x v="2198"/>
    <x v="1"/>
    <s v="spaces"/>
    <x v="3010"/>
    <d v="1988-01-22T03:11:28"/>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x v="2199"/>
    <x v="1"/>
    <s v="spaces"/>
    <x v="3011"/>
    <d v="1988-05-23T04:23:36"/>
  </r>
  <r>
    <n v="3012"/>
    <s v="Up-lifting Up-Fit!"/>
    <s v="Spring Theatre has recently found a new home in the heart of Winston Salem. We need your help for an up-lifting up-fit!"/>
    <n v="4000"/>
    <n v="4685"/>
    <x v="0"/>
    <s v="US"/>
    <s v="USD"/>
    <n v="1423587130"/>
    <n v="1421772730"/>
    <b v="0"/>
    <n v="55"/>
    <b v="1"/>
    <s v="theater/spaces"/>
    <n v="1.1712499999999999"/>
    <x v="2200"/>
    <x v="1"/>
    <s v="spaces"/>
    <x v="3012"/>
    <d v="1988-01-17T16:20:5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x v="2201"/>
    <x v="1"/>
    <s v="spaces"/>
    <x v="3013"/>
    <d v="1988-03-10T03:13:4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x v="2202"/>
    <x v="1"/>
    <s v="spaces"/>
    <x v="3014"/>
    <d v="1987-12-09T16:24:00"/>
  </r>
  <r>
    <n v="3015"/>
    <s v="A Sign for 34 West"/>
    <s v="We're turning an old yogurt shop into a live theater in downtown Charleston.   Please help us hang our sign!"/>
    <n v="3400"/>
    <n v="3508"/>
    <x v="0"/>
    <s v="US"/>
    <s v="USD"/>
    <n v="1402459200"/>
    <n v="1401125238"/>
    <b v="0"/>
    <n v="40"/>
    <b v="1"/>
    <s v="theater/spaces"/>
    <n v="1.0317647058823529"/>
    <x v="2203"/>
    <x v="1"/>
    <s v="spaces"/>
    <x v="3015"/>
    <d v="1987-10-11T20:48: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x v="2204"/>
    <x v="1"/>
    <s v="spaces"/>
    <x v="3016"/>
    <d v="1987-10-26T19:39:4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x v="2205"/>
    <x v="1"/>
    <s v="spaces"/>
    <x v="3017"/>
    <d v="1987-11-09T03:21:37"/>
  </r>
  <r>
    <n v="3018"/>
    <s v="Why Theatre"/>
    <s v="Le projet vise la crÃ©ation dâ€™un lieu de rÃ©sidence, recherche et formation dÃ©diÃ© Ã  l'art vivant, l'image et la narration."/>
    <n v="4200"/>
    <n v="4230"/>
    <x v="0"/>
    <s v="FR"/>
    <s v="EUR"/>
    <n v="1437429600"/>
    <n v="1433747376"/>
    <b v="0"/>
    <n v="41"/>
    <b v="1"/>
    <s v="theater/spaces"/>
    <n v="1.0071428571428571"/>
    <x v="2206"/>
    <x v="1"/>
    <s v="spaces"/>
    <x v="3018"/>
    <d v="1988-03-21T18:24: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x v="2207"/>
    <x v="1"/>
    <s v="spaces"/>
    <x v="3019"/>
    <d v="1987-10-05T20:24: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x v="2208"/>
    <x v="1"/>
    <s v="spaces"/>
    <x v="3020"/>
    <d v="1988-03-31T17:43:3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x v="2209"/>
    <x v="1"/>
    <s v="spaces"/>
    <x v="3021"/>
    <d v="1988-10-03T21:35:3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x v="2210"/>
    <x v="1"/>
    <s v="spaces"/>
    <x v="3022"/>
    <d v="1988-08-30T09:09:24"/>
  </r>
  <r>
    <n v="3023"/>
    <s v="The Night Watch"/>
    <s v="Antonia Goddard Productions in association with Jethro Compton Productions presents THE NIGHT WATCH, an exciting new historical drama."/>
    <n v="700"/>
    <n v="721"/>
    <x v="0"/>
    <s v="GB"/>
    <s v="GBP"/>
    <n v="1434039186"/>
    <n v="1430151186"/>
    <b v="0"/>
    <n v="6"/>
    <b v="1"/>
    <s v="theater/spaces"/>
    <n v="1.03"/>
    <x v="2211"/>
    <x v="1"/>
    <s v="spaces"/>
    <x v="3023"/>
    <d v="1988-03-06T01:41:14"/>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x v="2212"/>
    <x v="1"/>
    <s v="spaces"/>
    <x v="3024"/>
    <d v="1987-02-08T23:56:30"/>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x v="2213"/>
    <x v="1"/>
    <s v="spaces"/>
    <x v="3025"/>
    <d v="1987-10-07T06:24: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x v="1847"/>
    <x v="1"/>
    <s v="spaces"/>
    <x v="3026"/>
    <d v="1988-11-13T09:12:37"/>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x v="2214"/>
    <x v="1"/>
    <s v="spaces"/>
    <x v="3027"/>
    <d v="1988-02-01T20:45:40"/>
  </r>
  <r>
    <n v="3028"/>
    <s v="A Home for Vegas Theatre Hub"/>
    <s v="We have a space! Help us fill it with a stage, chairs, gear and audiences' laughter!"/>
    <n v="5000"/>
    <n v="8401"/>
    <x v="0"/>
    <s v="US"/>
    <s v="USD"/>
    <n v="1471242025"/>
    <n v="1468650025"/>
    <b v="0"/>
    <n v="99"/>
    <b v="1"/>
    <s v="theater/spaces"/>
    <n v="1.6801999999999999"/>
    <x v="2215"/>
    <x v="1"/>
    <s v="spaces"/>
    <x v="3028"/>
    <d v="1988-08-25T07:20:1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x v="2216"/>
    <x v="1"/>
    <s v="spaces"/>
    <x v="3029"/>
    <d v="1987-12-14T21:02: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x v="2217"/>
    <x v="1"/>
    <s v="spaces"/>
    <x v="3030"/>
    <d v="1988-04-13T21:34:28"/>
  </r>
  <r>
    <n v="3031"/>
    <s v="Blue Thyme Nights"/>
    <s v="Blue Thyme Nights is the production of Am I Blue by Beth Henley &amp; Thymus Vulgaris by Lanford  Wilson._x000a__x000a_Artwork by Charlotte Ager"/>
    <n v="1500"/>
    <n v="1500"/>
    <x v="0"/>
    <s v="US"/>
    <s v="USD"/>
    <n v="1476479447"/>
    <n v="1471295447"/>
    <b v="0"/>
    <n v="29"/>
    <b v="1"/>
    <s v="theater/spaces"/>
    <n v="1"/>
    <x v="2218"/>
    <x v="1"/>
    <s v="spaces"/>
    <x v="3031"/>
    <d v="1988-09-18T13:16:19"/>
  </r>
  <r>
    <n v="3032"/>
    <s v="Silent Valley : A Haunting"/>
    <s v="One night only, not-for-profit, neighborhood haunted attraction that will scare your mask off! Coming this Halloween."/>
    <n v="1000"/>
    <n v="1272"/>
    <x v="0"/>
    <s v="US"/>
    <s v="USD"/>
    <n v="1441933459"/>
    <n v="1439341459"/>
    <b v="0"/>
    <n v="25"/>
    <b v="1"/>
    <s v="theater/spaces"/>
    <n v="1.272"/>
    <x v="2219"/>
    <x v="1"/>
    <s v="spaces"/>
    <x v="3032"/>
    <d v="1988-04-11T14:49:44"/>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x v="2220"/>
    <x v="1"/>
    <s v="spaces"/>
    <x v="3033"/>
    <d v="1988-08-26T10:39:3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x v="2221"/>
    <x v="1"/>
    <s v="spaces"/>
    <x v="3034"/>
    <d v="1988-09-25T11:11:36"/>
  </r>
  <r>
    <n v="3035"/>
    <s v="The Coalition Theater"/>
    <s v="Help create a permanent home for live comedy shows and classes in Downtown RVA."/>
    <n v="25000"/>
    <n v="27196.71"/>
    <x v="0"/>
    <s v="US"/>
    <s v="USD"/>
    <n v="1367674009"/>
    <n v="1365082009"/>
    <b v="0"/>
    <n v="307"/>
    <b v="1"/>
    <s v="theater/spaces"/>
    <n v="1.0878684000000001"/>
    <x v="2222"/>
    <x v="1"/>
    <s v="spaces"/>
    <x v="3035"/>
    <d v="1987-05-03T19:46:44"/>
  </r>
  <r>
    <n v="3036"/>
    <s v="Save the Studio!"/>
    <s v="Help Synetic Theater create a new Studio to produce amazing  shows in the 2013/14 season and train awesome artists of all ages!"/>
    <n v="25000"/>
    <n v="31683"/>
    <x v="0"/>
    <s v="US"/>
    <s v="USD"/>
    <n v="1376654340"/>
    <n v="1373568644"/>
    <b v="0"/>
    <n v="329"/>
    <b v="1"/>
    <s v="theater/spaces"/>
    <n v="1.26732"/>
    <x v="2223"/>
    <x v="1"/>
    <s v="spaces"/>
    <x v="3036"/>
    <d v="1987-06-14T09:35: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x v="2224"/>
    <x v="1"/>
    <s v="spaces"/>
    <x v="3037"/>
    <d v="1986-04-20T16:23:36"/>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x v="2225"/>
    <x v="1"/>
    <s v="spaces"/>
    <x v="3038"/>
    <d v="1988-06-20T16:49:19"/>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x v="2226"/>
    <x v="1"/>
    <s v="spaces"/>
    <x v="3039"/>
    <d v="1987-08-07T07:59:36"/>
  </r>
  <r>
    <n v="3040"/>
    <s v="Jayhawk Makeover"/>
    <s v="48 hours of deck screws, dry wall, hard hats and needed renovation to help the Jayhawk rise from the ashes."/>
    <n v="3000"/>
    <n v="3225"/>
    <x v="0"/>
    <s v="US"/>
    <s v="USD"/>
    <n v="1435359600"/>
    <n v="1434999621"/>
    <b v="0"/>
    <n v="42"/>
    <b v="1"/>
    <s v="theater/spaces"/>
    <n v="1.075"/>
    <x v="2227"/>
    <x v="1"/>
    <s v="spaces"/>
    <x v="3040"/>
    <d v="1988-03-12T04:24:00"/>
  </r>
  <r>
    <n v="3041"/>
    <s v="Lend a Hand in Our Home"/>
    <s v="Privet! Hello! Bon Jour! We are the Arlekin Players Theatre and we need a home."/>
    <n v="8300"/>
    <n v="9170"/>
    <x v="0"/>
    <s v="US"/>
    <s v="USD"/>
    <n v="1453323048"/>
    <n v="1450731048"/>
    <b v="0"/>
    <n v="95"/>
    <b v="1"/>
    <s v="theater/spaces"/>
    <n v="1.1048192771084338"/>
    <x v="2228"/>
    <x v="1"/>
    <s v="spaces"/>
    <x v="3041"/>
    <d v="1988-06-03T08:20:19"/>
  </r>
  <r>
    <n v="3042"/>
    <s v="HOPE MILL THEATRE - CHAIR FUND"/>
    <s v="Hope Mill Theatre is a brand new Fringe Theatre in the heart of Manchester city - bringing a diverse programme of entertainment!"/>
    <n v="1500"/>
    <n v="1920"/>
    <x v="0"/>
    <s v="GB"/>
    <s v="GBP"/>
    <n v="1444149047"/>
    <n v="1441557047"/>
    <b v="0"/>
    <n v="37"/>
    <b v="1"/>
    <s v="theater/spaces"/>
    <n v="1.28"/>
    <x v="2229"/>
    <x v="1"/>
    <s v="spaces"/>
    <x v="3042"/>
    <d v="1988-04-21T21:00:19"/>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x v="2230"/>
    <x v="1"/>
    <s v="spaces"/>
    <x v="3043"/>
    <d v="1988-02-12T10:44: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x v="2231"/>
    <x v="1"/>
    <s v="spaces"/>
    <x v="3044"/>
    <d v="1988-06-08T11:46: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x v="2232"/>
    <x v="1"/>
    <s v="spaces"/>
    <x v="3045"/>
    <d v="1987-11-09T15:53:42"/>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x v="2233"/>
    <x v="1"/>
    <s v="spaces"/>
    <x v="3046"/>
    <d v="1987-11-17T06:44:48"/>
  </r>
  <r>
    <n v="3047"/>
    <s v="Acting V Senior Showcase"/>
    <s v="Hi! We're the Graduating Seniors Acting V Seniors at Temple University! Welcome to our Kick starter Page!"/>
    <n v="500"/>
    <n v="745"/>
    <x v="0"/>
    <s v="US"/>
    <s v="USD"/>
    <n v="1461762960"/>
    <n v="1457999054"/>
    <b v="0"/>
    <n v="20"/>
    <b v="1"/>
    <s v="theater/spaces"/>
    <n v="1.49"/>
    <x v="2234"/>
    <x v="1"/>
    <s v="spaces"/>
    <x v="3047"/>
    <d v="1988-07-12T10:06:24"/>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x v="2235"/>
    <x v="1"/>
    <s v="spaces"/>
    <x v="3048"/>
    <d v="1988-01-01T08:32: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x v="2236"/>
    <x v="1"/>
    <s v="spaces"/>
    <x v="3049"/>
    <d v="1988-03-07T00:08:22"/>
  </r>
  <r>
    <n v="3050"/>
    <s v="The Black Pearl Consuite at CoreCon VIII: On Ancient Seas"/>
    <s v="Help fund The Black Pearl Consuite at CoreCon VIII: On Ancient Seas!"/>
    <n v="600"/>
    <n v="636"/>
    <x v="0"/>
    <s v="US"/>
    <s v="USD"/>
    <n v="1462420960"/>
    <n v="1459828960"/>
    <b v="0"/>
    <n v="9"/>
    <b v="1"/>
    <s v="theater/spaces"/>
    <n v="1.06"/>
    <x v="2237"/>
    <x v="1"/>
    <s v="spaces"/>
    <x v="3050"/>
    <d v="1988-07-15T11:13:04"/>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x v="2238"/>
    <x v="1"/>
    <s v="spaces"/>
    <x v="3051"/>
    <d v="1988-11-04T03:59:38"/>
  </r>
  <r>
    <n v="3052"/>
    <s v="Funding for a new theater facility in Walker Minnesota"/>
    <s v="To let the arts continue in Walker Minnesota We need a performing arts space and art gallery"/>
    <n v="50000"/>
    <n v="75"/>
    <x v="2"/>
    <s v="US"/>
    <s v="USD"/>
    <n v="1432828740"/>
    <n v="1430237094"/>
    <b v="0"/>
    <n v="2"/>
    <b v="0"/>
    <s v="theater/spaces"/>
    <n v="1.5E-3"/>
    <x v="839"/>
    <x v="1"/>
    <s v="spaces"/>
    <x v="3052"/>
    <d v="1988-02-29T11:11:36"/>
  </r>
  <r>
    <n v="3053"/>
    <s v="Showroom"/>
    <s v="Showroom is a multi-disciplinary space providing unorthodox concerts, events &amp; a platform creatives can express their creative vision"/>
    <n v="10000"/>
    <n v="40"/>
    <x v="2"/>
    <s v="US"/>
    <s v="USD"/>
    <n v="1412222340"/>
    <n v="1407781013"/>
    <b v="0"/>
    <n v="3"/>
    <b v="0"/>
    <s v="theater/spaces"/>
    <n v="4.0000000000000001E-3"/>
    <x v="140"/>
    <x v="1"/>
    <s v="spaces"/>
    <x v="3053"/>
    <d v="1987-11-26T01:35:36"/>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x v="121"/>
    <x v="1"/>
    <s v="spaces"/>
    <x v="3054"/>
    <d v="1988-01-25T10:01:36"/>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x v="120"/>
    <x v="1"/>
    <s v="spaces"/>
    <x v="3055"/>
    <d v="1988-01-04T23:35:56"/>
  </r>
  <r>
    <n v="3056"/>
    <s v="Palace Flophouse Theater"/>
    <s v="Looking to establish a communal space for art shows, bands, farmer's markets, environmental education, and traditional skills."/>
    <n v="25000"/>
    <n v="0"/>
    <x v="2"/>
    <s v="US"/>
    <s v="USD"/>
    <n v="1412003784"/>
    <n v="1406819784"/>
    <b v="0"/>
    <n v="0"/>
    <b v="0"/>
    <s v="theater/spaces"/>
    <n v="0"/>
    <x v="121"/>
    <x v="1"/>
    <s v="spaces"/>
    <x v="3056"/>
    <d v="1987-11-25T01:18:34"/>
  </r>
  <r>
    <n v="3057"/>
    <s v="1 World Educational Theme Parks"/>
    <s v="A series of 6 educational theme parks. This project is to fund the plans and 3D designs required to build the first park."/>
    <n v="50000"/>
    <n v="0"/>
    <x v="2"/>
    <s v="GB"/>
    <s v="GBP"/>
    <n v="1459694211"/>
    <n v="1457105811"/>
    <b v="0"/>
    <n v="0"/>
    <b v="0"/>
    <s v="theater/spaces"/>
    <n v="0"/>
    <x v="121"/>
    <x v="1"/>
    <s v="spaces"/>
    <x v="3057"/>
    <d v="1988-07-02T20:14:44"/>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x v="120"/>
    <x v="1"/>
    <s v="spaces"/>
    <x v="3058"/>
    <d v="1988-07-21T13:11:36"/>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x v="2239"/>
    <x v="1"/>
    <s v="spaces"/>
    <x v="3059"/>
    <d v="1987-11-04T08:58:58"/>
  </r>
  <r>
    <n v="3060"/>
    <s v="Save the Roxy Theatre in Bremerton WA"/>
    <s v="Save the historic Roxy theatre in Bremerton WA from being repurposed as office space."/>
    <n v="220000"/>
    <n v="335"/>
    <x v="2"/>
    <s v="US"/>
    <s v="USD"/>
    <n v="1443422134"/>
    <n v="1440830134"/>
    <b v="0"/>
    <n v="6"/>
    <b v="0"/>
    <s v="theater/spaces"/>
    <n v="1.5227272727272728E-3"/>
    <x v="1795"/>
    <x v="1"/>
    <s v="spaces"/>
    <x v="3060"/>
    <d v="1988-04-18T12:14:14"/>
  </r>
  <r>
    <n v="3061"/>
    <s v="Help Save Parkway Cinemas!"/>
    <s v="Save a historic Local theater."/>
    <n v="1000000"/>
    <n v="0"/>
    <x v="2"/>
    <s v="US"/>
    <s v="USD"/>
    <n v="1407955748"/>
    <n v="1405363748"/>
    <b v="0"/>
    <n v="0"/>
    <b v="0"/>
    <s v="theater/spaces"/>
    <n v="0"/>
    <x v="121"/>
    <x v="1"/>
    <s v="spaces"/>
    <x v="3061"/>
    <d v="1987-11-06T07:31:39"/>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x v="2240"/>
    <x v="1"/>
    <s v="spaces"/>
    <x v="3062"/>
    <d v="1988-04-19T12:00:00"/>
  </r>
  <r>
    <n v="3063"/>
    <s v="Spec Haus"/>
    <s v="Members of the local Miami music scene are putting together a venue/creative space in Kendall!"/>
    <n v="3000"/>
    <n v="587"/>
    <x v="2"/>
    <s v="US"/>
    <s v="USD"/>
    <n v="1477174138"/>
    <n v="1474150138"/>
    <b v="0"/>
    <n v="23"/>
    <b v="0"/>
    <s v="theater/spaces"/>
    <n v="0.19566666666666666"/>
    <x v="2241"/>
    <x v="1"/>
    <s v="spaces"/>
    <x v="3063"/>
    <d v="1988-09-21T18:27:35"/>
  </r>
  <r>
    <n v="3064"/>
    <s v="Kickstart the Crossroads Community"/>
    <s v="An epicenter for connection, creation and expression of the community."/>
    <n v="75000"/>
    <n v="8471"/>
    <x v="2"/>
    <s v="US"/>
    <s v="USD"/>
    <n v="1448175540"/>
    <n v="1445483246"/>
    <b v="0"/>
    <n v="72"/>
    <b v="0"/>
    <s v="theater/spaces"/>
    <n v="0.11294666666666667"/>
    <x v="2242"/>
    <x v="1"/>
    <s v="spaces"/>
    <x v="3064"/>
    <d v="1988-05-10T12:23:36"/>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x v="144"/>
    <x v="1"/>
    <s v="spaces"/>
    <x v="3065"/>
    <d v="1987-10-31T10:07:49"/>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x v="2243"/>
    <x v="1"/>
    <s v="spaces"/>
    <x v="3066"/>
    <d v="1988-08-10T21:23:35"/>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x v="444"/>
    <x v="1"/>
    <s v="spaces"/>
    <x v="3067"/>
    <d v="1988-04-11T04:12:3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x v="2244"/>
    <x v="1"/>
    <s v="spaces"/>
    <x v="3068"/>
    <d v="1988-04-25T21:02:21"/>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x v="2245"/>
    <x v="1"/>
    <s v="spaces"/>
    <x v="3069"/>
    <d v="1987-12-25T12:48:1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x v="2246"/>
    <x v="1"/>
    <s v="spaces"/>
    <x v="3070"/>
    <d v="1988-10-10T02:14:28"/>
  </r>
  <r>
    <n v="3071"/>
    <s v="The Echo Theatre 2015"/>
    <s v="Anyone can create. They just need a place and an opportunity. The Echo Theatre (Provo) provides that opportunity."/>
    <n v="12000"/>
    <n v="7173"/>
    <x v="2"/>
    <s v="US"/>
    <s v="USD"/>
    <n v="1429595940"/>
    <n v="1428082481"/>
    <b v="0"/>
    <n v="117"/>
    <b v="0"/>
    <s v="theater/spaces"/>
    <n v="0.59775"/>
    <x v="2247"/>
    <x v="1"/>
    <s v="spaces"/>
    <x v="3071"/>
    <d v="1988-02-14T11:59:3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x v="120"/>
    <x v="1"/>
    <s v="spaces"/>
    <x v="3072"/>
    <d v="1988-09-24T15:06:24"/>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x v="2248"/>
    <x v="1"/>
    <s v="spaces"/>
    <x v="3073"/>
    <d v="1988-03-07T07:43:3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x v="2249"/>
    <x v="1"/>
    <s v="spaces"/>
    <x v="3074"/>
    <d v="1988-06-23T05:29:04"/>
  </r>
  <r>
    <n v="3075"/>
    <s v="The Little MAGIC Theatre"/>
    <s v="Magic Morgan &amp; Liliana are raising funds to expand their famed traveling magic show to a theater of magic."/>
    <n v="15000"/>
    <n v="1296"/>
    <x v="2"/>
    <s v="US"/>
    <s v="USD"/>
    <n v="1471573640"/>
    <n v="1467253640"/>
    <b v="0"/>
    <n v="20"/>
    <b v="0"/>
    <s v="theater/spaces"/>
    <n v="8.6400000000000005E-2"/>
    <x v="2250"/>
    <x v="1"/>
    <s v="spaces"/>
    <x v="3075"/>
    <d v="1988-08-26T20:10:56"/>
  </r>
  <r>
    <n v="3076"/>
    <s v="10,000 Hours"/>
    <s v="Helping female comedians get in their 10,000 Hours of practice!"/>
    <n v="10000"/>
    <n v="1506"/>
    <x v="2"/>
    <s v="US"/>
    <s v="USD"/>
    <n v="1444405123"/>
    <n v="1439221123"/>
    <b v="0"/>
    <n v="50"/>
    <b v="0"/>
    <s v="theater/spaces"/>
    <n v="0.15060000000000001"/>
    <x v="2251"/>
    <x v="1"/>
    <s v="spaces"/>
    <x v="3076"/>
    <d v="1988-04-23T01:27:29"/>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x v="1859"/>
    <x v="1"/>
    <s v="spaces"/>
    <x v="3077"/>
    <d v="1988-11-13T04:23:1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x v="1989"/>
    <x v="1"/>
    <s v="spaces"/>
    <x v="3078"/>
    <d v="1988-01-23T20:31:5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x v="2252"/>
    <x v="1"/>
    <s v="spaces"/>
    <x v="3079"/>
    <d v="1988-02-02T16:02:5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x v="2253"/>
    <x v="1"/>
    <s v="spaces"/>
    <x v="3080"/>
    <d v="1987-12-30T10:16:18"/>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x v="2254"/>
    <x v="1"/>
    <s v="spaces"/>
    <x v="3081"/>
    <d v="1988-04-15T06:32:36"/>
  </r>
  <r>
    <n v="3082"/>
    <s v="Magical Workshop, Magic/Hobby Store"/>
    <s v="Help expand the time of everyones favorite magic store!  It currently limited to 3 days a week. If not for you, then the children!"/>
    <n v="9000"/>
    <n v="0"/>
    <x v="2"/>
    <s v="US"/>
    <s v="USD"/>
    <n v="1447628946"/>
    <n v="1445033346"/>
    <b v="0"/>
    <n v="0"/>
    <b v="0"/>
    <s v="theater/spaces"/>
    <n v="0"/>
    <x v="121"/>
    <x v="1"/>
    <s v="spaces"/>
    <x v="3082"/>
    <d v="1988-05-07T23:39:3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x v="806"/>
    <x v="1"/>
    <s v="spaces"/>
    <x v="3083"/>
    <d v="1987-11-13T16:24: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x v="2255"/>
    <x v="1"/>
    <s v="spaces"/>
    <x v="3084"/>
    <d v="1988-02-20T07:31:12"/>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x v="2256"/>
    <x v="1"/>
    <s v="spaces"/>
    <x v="3085"/>
    <d v="1988-04-19T03:41:04"/>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x v="412"/>
    <x v="1"/>
    <s v="spaces"/>
    <x v="3086"/>
    <d v="1988-04-01T20:50:24"/>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x v="372"/>
    <x v="1"/>
    <s v="spaces"/>
    <x v="3087"/>
    <d v="1988-10-15T11:26:36"/>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x v="840"/>
    <x v="1"/>
    <s v="spaces"/>
    <x v="3088"/>
    <d v="1988-01-04T10:16:24"/>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x v="2257"/>
    <x v="1"/>
    <s v="spaces"/>
    <x v="3089"/>
    <d v="1988-08-10T10:23:36"/>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x v="2258"/>
    <x v="1"/>
    <s v="spaces"/>
    <x v="3090"/>
    <d v="1988-02-18T17:03:38"/>
  </r>
  <r>
    <n v="3091"/>
    <s v="Bustduck Theatre"/>
    <s v="Roanoke, Virginia's first long-form improv theatre company. Producing improv and scripted theatre, with a dynamic training program."/>
    <n v="5000"/>
    <n v="796"/>
    <x v="2"/>
    <s v="US"/>
    <s v="USD"/>
    <n v="1471214743"/>
    <n v="1468622743"/>
    <b v="0"/>
    <n v="9"/>
    <b v="0"/>
    <s v="theater/spaces"/>
    <n v="0.15920000000000001"/>
    <x v="2259"/>
    <x v="1"/>
    <s v="spaces"/>
    <x v="3091"/>
    <d v="1988-08-25T04:18:17"/>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x v="2260"/>
    <x v="1"/>
    <s v="spaces"/>
    <x v="3092"/>
    <d v="1988-04-25T13:36: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x v="2261"/>
    <x v="1"/>
    <s v="spaces"/>
    <x v="3093"/>
    <d v="1987-10-07T20:47:36"/>
  </r>
  <r>
    <n v="3094"/>
    <s v="Nothing Up My Sleeves Tour: Summer 2016"/>
    <s v="This is a Kickstarter to help with the start up costs for Illusionist, Chris Lengyel's Summer 2016 Tour!"/>
    <n v="100000"/>
    <n v="25"/>
    <x v="2"/>
    <s v="US"/>
    <s v="USD"/>
    <n v="1442775956"/>
    <n v="1437591956"/>
    <b v="0"/>
    <n v="1"/>
    <b v="0"/>
    <s v="theater/spaces"/>
    <n v="2.5000000000000001E-4"/>
    <x v="384"/>
    <x v="1"/>
    <s v="spaces"/>
    <x v="3094"/>
    <d v="1988-04-15T12:26:22"/>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x v="73"/>
    <x v="1"/>
    <s v="spaces"/>
    <x v="3095"/>
    <d v="1988-08-19T14:38:3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x v="2262"/>
    <x v="1"/>
    <s v="spaces"/>
    <x v="3096"/>
    <d v="1988-02-26T07:55:3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x v="2263"/>
    <x v="1"/>
    <s v="spaces"/>
    <x v="3097"/>
    <d v="1988-09-15T15:12: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x v="2264"/>
    <x v="1"/>
    <s v="spaces"/>
    <x v="3098"/>
    <d v="1988-06-10T14:30:4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x v="2265"/>
    <x v="1"/>
    <s v="spaces"/>
    <x v="3099"/>
    <d v="1988-06-12T06:37:16"/>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x v="2266"/>
    <x v="1"/>
    <s v="spaces"/>
    <x v="3100"/>
    <d v="1987-12-03T10:46:30"/>
  </r>
  <r>
    <n v="3101"/>
    <s v="Mots Ã‰crits"/>
    <s v="LabellisÃ© 14-18, Mots Ã‰crits est un projet itinÃ©rant de lectures Ã  voix haute par des amateurs, mises en espace par une comÃ©dienne."/>
    <n v="2500"/>
    <n v="300"/>
    <x v="2"/>
    <s v="FR"/>
    <s v="EUR"/>
    <n v="1437033360"/>
    <n v="1434445937"/>
    <b v="0"/>
    <n v="12"/>
    <b v="0"/>
    <s v="theater/spaces"/>
    <n v="0.12"/>
    <x v="384"/>
    <x v="1"/>
    <s v="spaces"/>
    <x v="3101"/>
    <d v="1988-03-19T22:22:24"/>
  </r>
  <r>
    <n v="3102"/>
    <s v="Theatre Bath Bus"/>
    <s v="Imagine being able to take a performance anywhere! Meet the Theatre Bath Bus - a magical performance space where anything is possible."/>
    <n v="16000"/>
    <n v="6258"/>
    <x v="2"/>
    <s v="GB"/>
    <s v="GBP"/>
    <n v="1471939818"/>
    <n v="1467619818"/>
    <b v="0"/>
    <n v="90"/>
    <b v="0"/>
    <s v="theater/spaces"/>
    <n v="0.391125"/>
    <x v="2267"/>
    <x v="1"/>
    <s v="spaces"/>
    <x v="3102"/>
    <d v="1988-08-28T12:52:07"/>
  </r>
  <r>
    <n v="3103"/>
    <s v="Professional Venue for local artists!!"/>
    <s v="Creating a place for local artists to perform, at substantially less cost for them"/>
    <n v="4100"/>
    <n v="11"/>
    <x v="2"/>
    <s v="US"/>
    <s v="USD"/>
    <n v="1434080706"/>
    <n v="1428896706"/>
    <b v="0"/>
    <n v="2"/>
    <b v="0"/>
    <s v="theater/spaces"/>
    <n v="2.6829268292682929E-3"/>
    <x v="148"/>
    <x v="1"/>
    <s v="spaces"/>
    <x v="3103"/>
    <d v="1988-03-06T06:18:02"/>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x v="2268"/>
    <x v="1"/>
    <s v="spaces"/>
    <x v="3104"/>
    <d v="1988-01-14T15:12: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x v="2269"/>
    <x v="1"/>
    <s v="spaces"/>
    <x v="3105"/>
    <d v="1987-12-02T21:12: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x v="2270"/>
    <x v="1"/>
    <s v="spaces"/>
    <x v="3106"/>
    <d v="1988-04-13T23:12:00"/>
  </r>
  <r>
    <n v="3107"/>
    <s v="Creating Cabaret"/>
    <s v="When opportunity knocks, we answer!  Help expand the ravishingly talented troupe into a new and exciting market and venue!"/>
    <n v="40000"/>
    <n v="7905"/>
    <x v="2"/>
    <s v="US"/>
    <s v="USD"/>
    <n v="1431372751"/>
    <n v="1430767951"/>
    <b v="0"/>
    <n v="29"/>
    <b v="0"/>
    <s v="theater/spaces"/>
    <n v="0.197625"/>
    <x v="2271"/>
    <x v="1"/>
    <s v="spaces"/>
    <x v="3107"/>
    <d v="1988-02-22T17:25:00"/>
  </r>
  <r>
    <n v="3108"/>
    <s v="Funding a home for our Children's Theater"/>
    <s v="We need a permanent home for the theater!"/>
    <n v="50000"/>
    <n v="26"/>
    <x v="2"/>
    <s v="US"/>
    <s v="USD"/>
    <n v="1430234394"/>
    <n v="1425053994"/>
    <b v="0"/>
    <n v="2"/>
    <b v="0"/>
    <s v="theater/spaces"/>
    <n v="5.1999999999999995E-4"/>
    <x v="31"/>
    <x v="1"/>
    <s v="spaces"/>
    <x v="3108"/>
    <d v="1988-02-17T10:55:5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x v="2272"/>
    <x v="1"/>
    <s v="spaces"/>
    <x v="3109"/>
    <d v="1987-11-12T01:12:04"/>
  </r>
  <r>
    <n v="3110"/>
    <s v="Hip Justice Catmunity Center"/>
    <s v="Cat People Unite! It's time we get a space of our own to relax, socialize and learn! Join the Catmunity!"/>
    <n v="25000"/>
    <n v="10"/>
    <x v="2"/>
    <s v="US"/>
    <s v="USD"/>
    <n v="1487465119"/>
    <n v="1484009119"/>
    <b v="0"/>
    <n v="1"/>
    <b v="0"/>
    <s v="theater/spaces"/>
    <n v="4.0000000000000002E-4"/>
    <x v="119"/>
    <x v="1"/>
    <s v="spaces"/>
    <x v="3110"/>
    <d v="1988-11-08T09:54:08"/>
  </r>
  <r>
    <n v="3111"/>
    <s v="All Puppet Players Need a Home"/>
    <s v="Help All Puppet Players perform it's 2015 season in a beautiful 200 seat theater for an entire year."/>
    <n v="20000"/>
    <n v="5328"/>
    <x v="2"/>
    <s v="US"/>
    <s v="USD"/>
    <n v="1412432220"/>
    <n v="1409753820"/>
    <b v="0"/>
    <n v="76"/>
    <b v="0"/>
    <s v="theater/spaces"/>
    <n v="0.26640000000000003"/>
    <x v="2273"/>
    <x v="1"/>
    <s v="spaces"/>
    <x v="3111"/>
    <d v="1987-11-27T00:54:4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x v="2274"/>
    <x v="1"/>
    <s v="spaces"/>
    <x v="3112"/>
    <d v="1988-09-25T10:46:1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x v="2275"/>
    <x v="1"/>
    <s v="spaces"/>
    <x v="3113"/>
    <d v="1988-02-13T02:13: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x v="121"/>
    <x v="1"/>
    <s v="spaces"/>
    <x v="3114"/>
    <d v="1987-11-21T20:28:20"/>
  </r>
  <r>
    <n v="3115"/>
    <s v="spoken word pop-up:"/>
    <s v="We are creating a mobile community devoted to the spreading and sharing of spoken word and other kinds of storytelling."/>
    <n v="10000"/>
    <n v="300"/>
    <x v="2"/>
    <s v="SE"/>
    <s v="SEK"/>
    <n v="1465123427"/>
    <n v="1462531427"/>
    <b v="0"/>
    <n v="1"/>
    <b v="0"/>
    <s v="theater/spaces"/>
    <n v="0.03"/>
    <x v="468"/>
    <x v="1"/>
    <s v="spaces"/>
    <x v="3115"/>
    <d v="1988-07-27T23:29:31"/>
  </r>
  <r>
    <n v="3116"/>
    <s v="CoreCon Asylum"/>
    <s v="Creating a consuite for CoreCon. A focus on the insanity of asylums and early medical practices from history."/>
    <n v="750"/>
    <n v="430"/>
    <x v="2"/>
    <s v="US"/>
    <s v="USD"/>
    <n v="1427890925"/>
    <n v="1426681325"/>
    <b v="0"/>
    <n v="10"/>
    <b v="0"/>
    <s v="theater/spaces"/>
    <n v="0.57333333333333336"/>
    <x v="1380"/>
    <x v="1"/>
    <s v="spaces"/>
    <x v="3116"/>
    <d v="1988-02-06T14:32:50"/>
  </r>
  <r>
    <n v="3117"/>
    <s v="Cowes and The Sea"/>
    <s v="Performing Arts workshops, for young people aged 5 -16, exploring how the sea has shaped Cowes as a settlement."/>
    <n v="1000"/>
    <n v="1"/>
    <x v="2"/>
    <s v="GB"/>
    <s v="GBP"/>
    <n v="1464354720"/>
    <n v="1463648360"/>
    <b v="0"/>
    <n v="1"/>
    <b v="0"/>
    <s v="theater/spaces"/>
    <n v="1E-3"/>
    <x v="120"/>
    <x v="1"/>
    <s v="spaces"/>
    <x v="3117"/>
    <d v="1988-07-24T10:04:48"/>
  </r>
  <r>
    <n v="3118"/>
    <s v="Garden Eden, theatre, meeting, culture, music, art"/>
    <s v="a magical place for all kind of people, like a fairytaile in all colours"/>
    <n v="500000"/>
    <n v="1550"/>
    <x v="2"/>
    <s v="SE"/>
    <s v="SEK"/>
    <n v="1467473723"/>
    <n v="1465832123"/>
    <b v="0"/>
    <n v="2"/>
    <b v="0"/>
    <s v="theater/spaces"/>
    <n v="3.0999999999999999E-3"/>
    <x v="2276"/>
    <x v="1"/>
    <s v="spaces"/>
    <x v="3118"/>
    <d v="1988-08-07T20:38:0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x v="144"/>
    <x v="1"/>
    <s v="spaces"/>
    <x v="3119"/>
    <d v="1988-02-04T09:38:13"/>
  </r>
  <r>
    <n v="3120"/>
    <s v="Subtropisch zwemparadijs Tropicana"/>
    <s v="Wij willen Tropicana het subtropisch zwemparadijs van Rotterdam op een nieuwe locatie gaan bouwen."/>
    <n v="1300000"/>
    <n v="128"/>
    <x v="2"/>
    <s v="NL"/>
    <s v="EUR"/>
    <n v="1462484196"/>
    <n v="1457303796"/>
    <b v="0"/>
    <n v="10"/>
    <b v="0"/>
    <s v="theater/spaces"/>
    <n v="9.8461538461538464E-5"/>
    <x v="2277"/>
    <x v="1"/>
    <s v="spaces"/>
    <x v="3120"/>
    <d v="1988-07-15T18:14:38"/>
  </r>
  <r>
    <n v="3121"/>
    <s v="Ant Farm Theatre Project (Canceled)"/>
    <s v="I going to build a theatre for a local ant farm so that Ants can put on their theatre productions."/>
    <n v="1500"/>
    <n v="10"/>
    <x v="1"/>
    <s v="CA"/>
    <s v="CAD"/>
    <n v="1411748335"/>
    <n v="1406564335"/>
    <b v="0"/>
    <n v="1"/>
    <b v="0"/>
    <s v="theater/spaces"/>
    <n v="6.6666666666666671E-3"/>
    <x v="119"/>
    <x v="1"/>
    <s v="spaces"/>
    <x v="3121"/>
    <d v="1987-11-23T20:55:34"/>
  </r>
  <r>
    <n v="3122"/>
    <s v="be back soon (Canceled)"/>
    <s v="cancelled until further notice"/>
    <n v="199"/>
    <n v="116"/>
    <x v="1"/>
    <s v="US"/>
    <s v="USD"/>
    <n v="1478733732"/>
    <n v="1478298132"/>
    <b v="0"/>
    <n v="2"/>
    <b v="0"/>
    <s v="theater/spaces"/>
    <n v="0.58291457286432158"/>
    <x v="2278"/>
    <x v="1"/>
    <s v="spaces"/>
    <x v="3122"/>
    <d v="1988-09-28T23:44:5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x v="2279"/>
    <x v="1"/>
    <s v="spaces"/>
    <x v="3123"/>
    <d v="1988-08-10T19:07:59"/>
  </r>
  <r>
    <n v="3124"/>
    <s v="Theater &amp; Arts &amp; Day Care (Canceled)"/>
    <s v="A place where kids/ teens' dreams come true, and one finds there home without sparkly red shoes!"/>
    <n v="800000"/>
    <n v="26"/>
    <x v="1"/>
    <s v="US"/>
    <s v="USD"/>
    <n v="1422902601"/>
    <n v="1417718601"/>
    <b v="0"/>
    <n v="4"/>
    <b v="0"/>
    <s v="theater/spaces"/>
    <n v="3.2499999999999997E-5"/>
    <x v="2280"/>
    <x v="1"/>
    <s v="spaces"/>
    <x v="3124"/>
    <d v="1988-01-14T12:17:20"/>
  </r>
  <r>
    <n v="3125"/>
    <s v="N/A (Canceled)"/>
    <s v="N/A"/>
    <n v="1500000"/>
    <n v="0"/>
    <x v="1"/>
    <s v="US"/>
    <s v="USD"/>
    <n v="1452142672"/>
    <n v="1449550672"/>
    <b v="0"/>
    <n v="0"/>
    <b v="0"/>
    <s v="theater/spaces"/>
    <n v="0"/>
    <x v="121"/>
    <x v="1"/>
    <s v="spaces"/>
    <x v="3125"/>
    <d v="1988-05-28T21:11:0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x v="2281"/>
    <x v="1"/>
    <s v="spaces"/>
    <x v="3126"/>
    <d v="1988-06-30T04:34:25"/>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x v="121"/>
    <x v="1"/>
    <s v="spaces"/>
    <x v="3127"/>
    <d v="1988-01-25T08:13:32"/>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x v="2282"/>
    <x v="1"/>
    <s v="plays"/>
    <x v="3128"/>
    <d v="1988-11-18T17:07:36"/>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x v="119"/>
    <x v="1"/>
    <s v="plays"/>
    <x v="3129"/>
    <d v="1988-12-01T22:05:28"/>
  </r>
  <r>
    <n v="3130"/>
    <s v="MEDEA | A New Vision"/>
    <s v="A shockingly relevant modern take on a 2,000-year-old tragedy that confronts current gender politics."/>
    <n v="10000"/>
    <n v="375"/>
    <x v="3"/>
    <s v="US"/>
    <s v="USD"/>
    <n v="1492145940"/>
    <n v="1489504916"/>
    <b v="0"/>
    <n v="4"/>
    <b v="0"/>
    <s v="theater/plays"/>
    <n v="3.7499999999999999E-2"/>
    <x v="2283"/>
    <x v="1"/>
    <s v="plays"/>
    <x v="3130"/>
    <d v="1988-11-30T01:59:36"/>
  </r>
  <r>
    <n v="3131"/>
    <s v="SNAKE EYES"/>
    <s v="A Staged Reading of &quot;Snake Eyes,&quot; a new play by Alex Rafala"/>
    <n v="4100"/>
    <n v="645"/>
    <x v="3"/>
    <s v="US"/>
    <s v="USD"/>
    <n v="1491656045"/>
    <n v="1489067645"/>
    <b v="0"/>
    <n v="12"/>
    <b v="0"/>
    <s v="theater/plays"/>
    <n v="0.15731707317073171"/>
    <x v="404"/>
    <x v="1"/>
    <s v="plays"/>
    <x v="3131"/>
    <d v="1988-11-27T19:33:38"/>
  </r>
  <r>
    <n v="3132"/>
    <s v="A Bite of a Snake Play"/>
    <s v="Smells Like Money, Drips Like Honey, Taste Like Mocha, Better Run AWAY"/>
    <n v="30000"/>
    <n v="10"/>
    <x v="3"/>
    <s v="US"/>
    <s v="USD"/>
    <n v="1492759460"/>
    <n v="1487579060"/>
    <b v="0"/>
    <n v="1"/>
    <b v="0"/>
    <s v="theater/plays"/>
    <n v="3.3333333333333332E-4"/>
    <x v="119"/>
    <x v="1"/>
    <s v="plays"/>
    <x v="3132"/>
    <d v="1988-12-02T22:09:44"/>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x v="1209"/>
    <x v="1"/>
    <s v="plays"/>
    <x v="3133"/>
    <d v="1988-11-21T19:25:3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x v="654"/>
    <x v="1"/>
    <s v="plays"/>
    <x v="3134"/>
    <d v="1988-11-23T01:42:4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x v="2284"/>
    <x v="1"/>
    <s v="plays"/>
    <x v="3135"/>
    <d v="1988-11-26T01:27:28"/>
  </r>
  <r>
    <n v="3136"/>
    <s v="Heroines"/>
    <s v="Help emberfly theatre put on their first production Heroines and pay our actors and creative team! Follow us @emberflytheatre"/>
    <n v="500"/>
    <n v="639"/>
    <x v="3"/>
    <s v="GB"/>
    <s v="GBP"/>
    <n v="1491001140"/>
    <n v="1487847954"/>
    <b v="0"/>
    <n v="22"/>
    <b v="0"/>
    <s v="theater/plays"/>
    <n v="1.278"/>
    <x v="2285"/>
    <x v="1"/>
    <s v="plays"/>
    <x v="3136"/>
    <d v="1988-11-24T18:47: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x v="73"/>
    <x v="1"/>
    <s v="plays"/>
    <x v="3137"/>
    <d v="1988-12-07T22:04:48"/>
  </r>
  <r>
    <n v="3138"/>
    <s v="Our Country's Good"/>
    <s v="A UWE Drama Society adaptation of Timberlake Wertenbaker's play. Funding needed for costumes/props to make the show a success. Thanks."/>
    <n v="200"/>
    <n v="0"/>
    <x v="3"/>
    <s v="GB"/>
    <s v="GBP"/>
    <n v="1491233407"/>
    <n v="1489591807"/>
    <b v="0"/>
    <n v="0"/>
    <b v="0"/>
    <s v="theater/plays"/>
    <n v="0"/>
    <x v="121"/>
    <x v="1"/>
    <s v="plays"/>
    <x v="3138"/>
    <d v="1988-11-25T20:36:03"/>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x v="2286"/>
    <x v="1"/>
    <s v="plays"/>
    <x v="3139"/>
    <d v="1988-11-22T01:49:1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x v="1228"/>
    <x v="1"/>
    <s v="plays"/>
    <x v="3140"/>
    <d v="1988-11-27T11:18:01"/>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x v="2287"/>
    <x v="1"/>
    <s v="plays"/>
    <x v="3141"/>
    <d v="1988-12-01T03:12: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x v="2"/>
    <x v="1"/>
    <s v="plays"/>
    <x v="3142"/>
    <d v="1988-11-19T18:55: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x v="121"/>
    <x v="1"/>
    <s v="plays"/>
    <x v="3143"/>
    <d v="1988-11-28T03:26:22"/>
  </r>
  <r>
    <n v="3144"/>
    <s v="Benghazi Bergen-Belsen"/>
    <s v="Two women, one love, one must die: a multicultural cast in a play about the denied holocaust of Libyan Jews. Premieres in March in NYC"/>
    <n v="10000"/>
    <n v="7540"/>
    <x v="3"/>
    <s v="US"/>
    <s v="USD"/>
    <n v="1489903200"/>
    <n v="1488459307"/>
    <b v="0"/>
    <n v="30"/>
    <b v="0"/>
    <s v="theater/plays"/>
    <n v="0.754"/>
    <x v="2288"/>
    <x v="1"/>
    <s v="plays"/>
    <x v="3144"/>
    <d v="1988-11-19T16:48:00"/>
  </r>
  <r>
    <n v="3145"/>
    <s v="Arlington's 1st Dinner Theatre"/>
    <s v="Dominion Theatre Company is the first community dinner theatre  to be established in Arlington TX."/>
    <n v="25000"/>
    <n v="0"/>
    <x v="3"/>
    <s v="US"/>
    <s v="USD"/>
    <n v="1490659134"/>
    <n v="1485478734"/>
    <b v="0"/>
    <n v="0"/>
    <b v="0"/>
    <s v="theater/plays"/>
    <n v="0"/>
    <x v="121"/>
    <x v="1"/>
    <s v="plays"/>
    <x v="3145"/>
    <d v="1988-11-23T04:47:34"/>
  </r>
  <r>
    <n v="3146"/>
    <s v="SoÃ±Ã© una ciudad amurallada"/>
    <s v="Somos... Podemos... Amamos... Nuestra muralla, nuestra utopÃ­a. Que el amor sea el lÃ­mite"/>
    <n v="50000"/>
    <n v="5250"/>
    <x v="3"/>
    <s v="MX"/>
    <s v="MXN"/>
    <n v="1492356166"/>
    <n v="1488471766"/>
    <b v="0"/>
    <n v="12"/>
    <b v="0"/>
    <s v="theater/plays"/>
    <n v="0.105"/>
    <x v="2289"/>
    <x v="1"/>
    <s v="plays"/>
    <x v="3146"/>
    <d v="1988-12-01T01:21:0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x v="2290"/>
    <x v="1"/>
    <s v="plays"/>
    <x v="3147"/>
    <d v="1987-12-10T09:42:22"/>
  </r>
  <r>
    <n v="3148"/>
    <s v="The Aurora Project: A Sci-Fi Epic by Bella Poynton"/>
    <s v="Help fund The Aurora Project, an immersive science fiction epic."/>
    <n v="1800"/>
    <n v="2361"/>
    <x v="0"/>
    <s v="US"/>
    <s v="USD"/>
    <n v="1412136000"/>
    <n v="1410278284"/>
    <b v="1"/>
    <n v="57"/>
    <b v="1"/>
    <s v="theater/plays"/>
    <n v="1.3116666666666668"/>
    <x v="2291"/>
    <x v="1"/>
    <s v="plays"/>
    <x v="3148"/>
    <d v="1987-11-25T16:00:00"/>
  </r>
  <r>
    <n v="3149"/>
    <s v="Kafka on the Shore"/>
    <s v="A student led production at Northwestern U. of an adaptation by Frank Galati of the classic book Kafka on the Shore by Haruki Murakmi."/>
    <n v="1250"/>
    <n v="1300"/>
    <x v="0"/>
    <s v="US"/>
    <s v="USD"/>
    <n v="1354845600"/>
    <n v="1352766300"/>
    <b v="1"/>
    <n v="25"/>
    <b v="1"/>
    <s v="theater/plays"/>
    <n v="1.04"/>
    <x v="368"/>
    <x v="1"/>
    <s v="plays"/>
    <x v="3149"/>
    <d v="1987-03-05T10:24: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x v="2292"/>
    <x v="1"/>
    <s v="plays"/>
    <x v="3150"/>
    <d v="1986-06-05T16:00:00"/>
  </r>
  <r>
    <n v="3151"/>
    <s v="&quot;The Holiday Bug&quot; 2014 Puppet Show"/>
    <s v="A Multi-Media Puppet Show, with large cable control puppets to tell a hilarious story for all ages."/>
    <n v="3500"/>
    <n v="3514"/>
    <x v="0"/>
    <s v="US"/>
    <s v="USD"/>
    <n v="1410379774"/>
    <n v="1407787774"/>
    <b v="1"/>
    <n v="34"/>
    <b v="1"/>
    <s v="theater/plays"/>
    <n v="1.004"/>
    <x v="2293"/>
    <x v="1"/>
    <s v="plays"/>
    <x v="3151"/>
    <d v="1987-11-17T12:51:50"/>
  </r>
  <r>
    <n v="3152"/>
    <s v="'Gilead', an original theatre piece"/>
    <s v="'Gilead' is an original theatre piece inspired by Margaret Atwood's 'The Handmaid's Tale'. (Brighton Fringe 2014)"/>
    <n v="2200"/>
    <n v="2331"/>
    <x v="0"/>
    <s v="GB"/>
    <s v="GBP"/>
    <n v="1383425367"/>
    <n v="1380833367"/>
    <b v="1"/>
    <n v="67"/>
    <b v="1"/>
    <s v="theater/plays"/>
    <n v="1.0595454545454546"/>
    <x v="2294"/>
    <x v="1"/>
    <s v="plays"/>
    <x v="3152"/>
    <d v="1987-07-15T17:55:47"/>
  </r>
  <r>
    <n v="3153"/>
    <s v="Terminator the Second"/>
    <s v="A stage production of Terminator 2: Judgment Day, composed entirely of the words of William Shakespeare"/>
    <n v="3000"/>
    <n v="10067.5"/>
    <x v="0"/>
    <s v="US"/>
    <s v="USD"/>
    <n v="1304225940"/>
    <n v="1301542937"/>
    <b v="1"/>
    <n v="241"/>
    <b v="1"/>
    <s v="theater/plays"/>
    <n v="3.3558333333333334"/>
    <x v="2295"/>
    <x v="1"/>
    <s v="plays"/>
    <x v="3153"/>
    <d v="1986-07-14T01:59:3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x v="2296"/>
    <x v="1"/>
    <s v="plays"/>
    <x v="3154"/>
    <d v="1986-11-25T17:36:23"/>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x v="2297"/>
    <x v="1"/>
    <s v="plays"/>
    <x v="3155"/>
    <d v="1987-03-10T19:11:3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x v="2298"/>
    <x v="1"/>
    <s v="plays"/>
    <x v="3156"/>
    <d v="1986-12-20T04:20:58"/>
  </r>
  <r>
    <n v="3157"/>
    <s v="Summer FourPlay"/>
    <s v="Four Directors.  Four One Acts.  Four Genres.  For You."/>
    <n v="4000"/>
    <n v="4040"/>
    <x v="0"/>
    <s v="US"/>
    <s v="USD"/>
    <n v="1405746000"/>
    <n v="1404932105"/>
    <b v="1"/>
    <n v="41"/>
    <b v="1"/>
    <s v="theater/plays"/>
    <n v="1.01"/>
    <x v="2299"/>
    <x v="1"/>
    <s v="plays"/>
    <x v="3157"/>
    <d v="1987-10-27T02:00:00"/>
  </r>
  <r>
    <n v="3158"/>
    <s v="Nursery Crimes"/>
    <s v="A 40s crime-noir play using nursery rhyme characters."/>
    <n v="5000"/>
    <n v="5700"/>
    <x v="0"/>
    <s v="US"/>
    <s v="USD"/>
    <n v="1374523752"/>
    <n v="1371931752"/>
    <b v="1"/>
    <n v="69"/>
    <b v="1"/>
    <s v="theater/plays"/>
    <n v="1.1399999999999999"/>
    <x v="2300"/>
    <x v="1"/>
    <s v="plays"/>
    <x v="3158"/>
    <d v="1987-06-04T12:51:41"/>
  </r>
  <r>
    <n v="3159"/>
    <s v="Waxwing: A New Play"/>
    <s v="WAXWING is an exciting new world premiere of mythic (perhaps even apocalyptic!) proportions."/>
    <n v="1500"/>
    <n v="2002.22"/>
    <x v="0"/>
    <s v="US"/>
    <s v="USD"/>
    <n v="1326927600"/>
    <n v="1323221761"/>
    <b v="1"/>
    <n v="52"/>
    <b v="1"/>
    <s v="theater/plays"/>
    <n v="1.3348133333333334"/>
    <x v="2301"/>
    <x v="1"/>
    <s v="plays"/>
    <x v="3159"/>
    <d v="1986-10-27T04:24:00"/>
  </r>
  <r>
    <n v="3160"/>
    <s v="We Play Chekhov"/>
    <s v="Two stories by Anton Chekhov adapted for the stage and performed back-to-back in a stunning live theatrical performance."/>
    <n v="4500"/>
    <n v="4569"/>
    <x v="0"/>
    <s v="US"/>
    <s v="USD"/>
    <n v="1407905940"/>
    <n v="1405923687"/>
    <b v="1"/>
    <n v="57"/>
    <b v="1"/>
    <s v="theater/plays"/>
    <n v="1.0153333333333334"/>
    <x v="2302"/>
    <x v="1"/>
    <s v="plays"/>
    <x v="3160"/>
    <d v="1987-11-06T01:59:36"/>
  </r>
  <r>
    <n v="3161"/>
    <s v="Faustus"/>
    <s v="Iâ€™ll Be Right Back presents a story of murder and corruption. Faustus is a modern re-imagining of Christopher Marloweâ€™s classic tale."/>
    <n v="2000"/>
    <n v="2102"/>
    <x v="0"/>
    <s v="GB"/>
    <s v="GBP"/>
    <n v="1413377522"/>
    <n v="1410785522"/>
    <b v="1"/>
    <n v="74"/>
    <b v="1"/>
    <s v="theater/plays"/>
    <n v="1.0509999999999999"/>
    <x v="2303"/>
    <x v="1"/>
    <s v="plays"/>
    <x v="3161"/>
    <d v="1987-12-01T09:56:49"/>
  </r>
  <r>
    <n v="3162"/>
    <s v="Your Radio Adventure!"/>
    <s v="Radio show meets interactive novel, accompanied by live foley, music, and audience participation. YOU choose what happens next!"/>
    <n v="4000"/>
    <n v="5086"/>
    <x v="0"/>
    <s v="US"/>
    <s v="USD"/>
    <n v="1404698400"/>
    <n v="1402331262"/>
    <b v="1"/>
    <n v="63"/>
    <b v="1"/>
    <s v="theater/plays"/>
    <n v="1.2715000000000001"/>
    <x v="2304"/>
    <x v="1"/>
    <s v="plays"/>
    <x v="3162"/>
    <d v="1987-10-22T05:36: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x v="2305"/>
    <x v="1"/>
    <s v="plays"/>
    <x v="3163"/>
    <d v="1987-10-13T16:50:1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x v="2306"/>
    <x v="1"/>
    <s v="plays"/>
    <x v="3164"/>
    <d v="1987-10-11T07:44:06"/>
  </r>
  <r>
    <n v="3165"/>
    <s v="THE MOON PLAY"/>
    <s v="THE MOON PLAY is a new play written by Carolyn Gilliam. The play follows an astronaut on the moon who has lost his reason to explore."/>
    <n v="750"/>
    <n v="1220"/>
    <x v="0"/>
    <s v="US"/>
    <s v="USD"/>
    <n v="1304395140"/>
    <n v="1302493760"/>
    <b v="1"/>
    <n v="21"/>
    <b v="1"/>
    <s v="theater/plays"/>
    <n v="1.6266666666666667"/>
    <x v="2307"/>
    <x v="1"/>
    <s v="plays"/>
    <x v="3165"/>
    <d v="1986-07-14T20:47:3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x v="2308"/>
    <x v="1"/>
    <s v="plays"/>
    <x v="3166"/>
    <d v="1987-12-18T03:11:36"/>
  </r>
  <r>
    <n v="3167"/>
    <s v="Destiny is Judd Nelson: a new play at FringeNYC"/>
    <s v="What is destiny? Explore it with us this August at FringeNYC."/>
    <n v="3000"/>
    <n v="3485"/>
    <x v="0"/>
    <s v="US"/>
    <s v="USD"/>
    <n v="1406952781"/>
    <n v="1405743181"/>
    <b v="1"/>
    <n v="55"/>
    <b v="1"/>
    <s v="theater/plays"/>
    <n v="1.1616666666666666"/>
    <x v="2309"/>
    <x v="1"/>
    <s v="plays"/>
    <x v="3167"/>
    <d v="1987-11-01T16:05:12"/>
  </r>
  <r>
    <n v="3168"/>
    <s v="Cosmicomics"/>
    <s v="A dazzling aerial show that brings to life the whimsical and romantic short stories of beloved fantasy author Italo Calvino."/>
    <n v="2500"/>
    <n v="3105"/>
    <x v="0"/>
    <s v="US"/>
    <s v="USD"/>
    <n v="1402696800"/>
    <n v="1399948353"/>
    <b v="1"/>
    <n v="61"/>
    <b v="1"/>
    <s v="theater/plays"/>
    <n v="1.242"/>
    <x v="2310"/>
    <x v="1"/>
    <s v="plays"/>
    <x v="3168"/>
    <d v="1987-10-12T23:12:00"/>
  </r>
  <r>
    <n v="3169"/>
    <s v="The Window"/>
    <s v="We're bringing The Window to the Cherry Lane Theater in January 2014."/>
    <n v="8000"/>
    <n v="8241"/>
    <x v="0"/>
    <s v="US"/>
    <s v="USD"/>
    <n v="1386910740"/>
    <n v="1384364561"/>
    <b v="1"/>
    <n v="82"/>
    <b v="1"/>
    <s v="theater/plays"/>
    <n v="1.030125"/>
    <x v="984"/>
    <x v="1"/>
    <s v="plays"/>
    <x v="3169"/>
    <d v="1987-07-31T21:11:36"/>
  </r>
  <r>
    <n v="3170"/>
    <s v="Ain't She Brave FringeNYC 2014 Project"/>
    <s v="An emotionally-charged journey through the history of black women in America told in reverse."/>
    <n v="2000"/>
    <n v="2245"/>
    <x v="0"/>
    <s v="US"/>
    <s v="USD"/>
    <n v="1404273600"/>
    <n v="1401414944"/>
    <b v="1"/>
    <n v="71"/>
    <b v="1"/>
    <s v="theater/plays"/>
    <n v="1.1225000000000001"/>
    <x v="2311"/>
    <x v="1"/>
    <s v="plays"/>
    <x v="3170"/>
    <d v="1987-10-20T06:24: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x v="2312"/>
    <x v="1"/>
    <s v="plays"/>
    <x v="3171"/>
    <d v="1988-07-16T01:02:23"/>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x v="2313"/>
    <x v="1"/>
    <s v="plays"/>
    <x v="3172"/>
    <d v="1986-11-06T21:24:27"/>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x v="2314"/>
    <x v="1"/>
    <s v="plays"/>
    <x v="3173"/>
    <d v="1987-11-23T22:49:57"/>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x v="2315"/>
    <x v="1"/>
    <s v="plays"/>
    <x v="3174"/>
    <d v="1987-11-11T03:30:03"/>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x v="2316"/>
    <x v="1"/>
    <s v="plays"/>
    <x v="3175"/>
    <d v="1986-06-15T03:42:5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x v="2317"/>
    <x v="1"/>
    <s v="plays"/>
    <x v="3176"/>
    <d v="1987-06-15T06: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x v="2318"/>
    <x v="1"/>
    <s v="plays"/>
    <x v="3177"/>
    <d v="1987-10-16T01:36:04"/>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x v="2319"/>
    <x v="1"/>
    <s v="plays"/>
    <x v="3178"/>
    <d v="1987-10-26T01:00:30"/>
  </r>
  <r>
    <n v="3179"/>
    <s v="I Do Wonder"/>
    <s v="A Sci-fi play in several vignettes that will narrate an alternate history in the mid-20th century."/>
    <n v="4200"/>
    <n v="4794.82"/>
    <x v="0"/>
    <s v="US"/>
    <s v="USD"/>
    <n v="1367859071"/>
    <n v="1365699071"/>
    <b v="1"/>
    <n v="62"/>
    <b v="1"/>
    <s v="theater/plays"/>
    <n v="1.1416238095238094"/>
    <x v="2320"/>
    <x v="1"/>
    <s v="plays"/>
    <x v="3179"/>
    <d v="1987-05-04T16:20:28"/>
  </r>
  <r>
    <n v="3180"/>
    <s v="Glass Mountain: An Original Fairytale"/>
    <s v="A new tale of witches, fairies, cat-hunters and and bone-boilers from London theatre company Broken Glass."/>
    <n v="1200"/>
    <n v="1437"/>
    <x v="0"/>
    <s v="GB"/>
    <s v="GBP"/>
    <n v="1403258049"/>
    <n v="1400666049"/>
    <b v="1"/>
    <n v="45"/>
    <b v="1"/>
    <s v="theater/plays"/>
    <n v="1.1975"/>
    <x v="2321"/>
    <x v="1"/>
    <s v="plays"/>
    <x v="3180"/>
    <d v="1987-10-15T13:33:40"/>
  </r>
  <r>
    <n v="3181"/>
    <s v="ENDURING SONG"/>
    <s v="ENDURING SONG by award-winning Bear Trap Theatre, is a sweeping historical epic about love, loss and family set in the First Crusade."/>
    <n v="500"/>
    <n v="545"/>
    <x v="0"/>
    <s v="GB"/>
    <s v="GBP"/>
    <n v="1402848000"/>
    <n v="1400570787"/>
    <b v="1"/>
    <n v="15"/>
    <b v="1"/>
    <s v="theater/plays"/>
    <n v="1.0900000000000001"/>
    <x v="828"/>
    <x v="1"/>
    <s v="plays"/>
    <x v="3181"/>
    <d v="1987-10-13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x v="2322"/>
    <x v="1"/>
    <s v="plays"/>
    <x v="3182"/>
    <d v="1986-11-01T06:48:00"/>
  </r>
  <r>
    <n v="3183"/>
    <s v="The Seagull on The River"/>
    <s v="Anton Chekhov's The Seagull. An outdoor Amphitheater in Manhattan. Trees. A River. Daybreak."/>
    <n v="2500"/>
    <n v="2725"/>
    <x v="0"/>
    <s v="US"/>
    <s v="USD"/>
    <n v="1377284669"/>
    <n v="1375729469"/>
    <b v="1"/>
    <n v="68"/>
    <b v="1"/>
    <s v="theater/plays"/>
    <n v="1.0900000000000001"/>
    <x v="2323"/>
    <x v="1"/>
    <s v="plays"/>
    <x v="3183"/>
    <d v="1987-06-17T07:37:48"/>
  </r>
  <r>
    <n v="3184"/>
    <s v="Equus at Frenetic Theatre"/>
    <s v="Equus is the story of a psychiatrist treating a teenaged boy who blinds six horses with a metal spike."/>
    <n v="4300"/>
    <n v="4610"/>
    <x v="0"/>
    <s v="US"/>
    <s v="USD"/>
    <n v="1404258631"/>
    <n v="1401666631"/>
    <b v="1"/>
    <n v="46"/>
    <b v="1"/>
    <s v="theater/plays"/>
    <n v="1.0720930232558139"/>
    <x v="2324"/>
    <x v="1"/>
    <s v="plays"/>
    <x v="3184"/>
    <d v="1987-10-20T04:44:12"/>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x v="694"/>
    <x v="1"/>
    <s v="plays"/>
    <x v="3185"/>
    <d v="1987-10-26T04:34:56"/>
  </r>
  <r>
    <n v="3186"/>
    <s v="Honest"/>
    <s v="Honest is an exciting and dark new play by Bristol based writer Alice Nicholas, touring the South of England and London this October."/>
    <n v="3200"/>
    <n v="3270"/>
    <x v="0"/>
    <s v="GB"/>
    <s v="GBP"/>
    <n v="1410901200"/>
    <n v="1408313438"/>
    <b v="1"/>
    <n v="70"/>
    <b v="1"/>
    <s v="theater/plays"/>
    <n v="1.0218750000000001"/>
    <x v="2325"/>
    <x v="1"/>
    <s v="plays"/>
    <x v="3186"/>
    <d v="1987-11-19T22:48: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x v="2326"/>
    <x v="1"/>
    <s v="plays"/>
    <x v="3187"/>
    <d v="1987-11-02T15:59:49"/>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x v="2327"/>
    <x v="1"/>
    <s v="musical"/>
    <x v="3188"/>
    <d v="1988-03-05T13:35:2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x v="2328"/>
    <x v="1"/>
    <s v="musical"/>
    <x v="3189"/>
    <d v="1988-02-27T17:43:33"/>
  </r>
  <r>
    <n v="3190"/>
    <s v="Call It A Day Productions - THE LIFE"/>
    <s v="Call It A Day Productions is putting on their first full production in December and every little bit helps!"/>
    <n v="4000"/>
    <n v="0"/>
    <x v="2"/>
    <s v="CA"/>
    <s v="CAD"/>
    <n v="1481258275"/>
    <n v="1478662675"/>
    <b v="0"/>
    <n v="0"/>
    <b v="0"/>
    <s v="theater/musical"/>
    <n v="0"/>
    <x v="121"/>
    <x v="1"/>
    <s v="musical"/>
    <x v="3190"/>
    <d v="1988-10-10T16:15:10"/>
  </r>
  <r>
    <n v="3191"/>
    <s v="Decree 770: Europa"/>
    <s v="A brand new musical about the ban of contraception and abortion in Romania and the revolution that ended it all in 1989."/>
    <n v="3750"/>
    <n v="151"/>
    <x v="2"/>
    <s v="US"/>
    <s v="USD"/>
    <n v="1471370869"/>
    <n v="1466186869"/>
    <b v="0"/>
    <n v="4"/>
    <b v="0"/>
    <s v="theater/musical"/>
    <n v="4.0266666666666666E-2"/>
    <x v="2329"/>
    <x v="1"/>
    <s v="musical"/>
    <x v="3191"/>
    <d v="1988-08-25T21:39:08"/>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x v="800"/>
    <x v="1"/>
    <s v="musical"/>
    <x v="3192"/>
    <d v="1988-01-24T23:12: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x v="2330"/>
    <x v="1"/>
    <s v="musical"/>
    <x v="3193"/>
    <d v="1988-01-21T18:53:42"/>
  </r>
  <r>
    <n v="3194"/>
    <s v="P.A.C.K (Performing Arts Camp for Kids)"/>
    <s v="P.A.C.K (Performing Arts Camp for Kids) Musical Theater, Instrumental Music, Vocal Music, Dance, Visual Arts, and Physical Education!"/>
    <n v="11000"/>
    <n v="0"/>
    <x v="2"/>
    <s v="US"/>
    <s v="USD"/>
    <n v="1437960598"/>
    <n v="1435368598"/>
    <b v="0"/>
    <n v="0"/>
    <b v="0"/>
    <s v="theater/musical"/>
    <n v="0"/>
    <x v="121"/>
    <x v="1"/>
    <s v="musical"/>
    <x v="3194"/>
    <d v="1988-03-24T05:23:59"/>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x v="2331"/>
    <x v="1"/>
    <s v="musical"/>
    <x v="3195"/>
    <d v="1988-01-18T10:30:17"/>
  </r>
  <r>
    <n v="3196"/>
    <s v="Our Modern Lives"/>
    <s v="Help five college students as they journey to bring their groundbreaking new musical &quot;Our Modern Lives&quot; to Broadway!"/>
    <n v="3000000"/>
    <n v="1800"/>
    <x v="2"/>
    <s v="US"/>
    <s v="USD"/>
    <n v="1438437600"/>
    <n v="1433254875"/>
    <b v="0"/>
    <n v="6"/>
    <b v="0"/>
    <s v="theater/musical"/>
    <n v="5.9999999999999995E-4"/>
    <x v="468"/>
    <x v="1"/>
    <s v="musical"/>
    <x v="3196"/>
    <d v="1988-03-26T10:24:00"/>
  </r>
  <r>
    <n v="3197"/>
    <s v="Mirror, mirror on the wall"/>
    <s v="This years most important stage project for young artists in our region. www.ungespor.no"/>
    <n v="10000"/>
    <n v="1145"/>
    <x v="2"/>
    <s v="NO"/>
    <s v="NOK"/>
    <n v="1423050618"/>
    <n v="1420458618"/>
    <b v="0"/>
    <n v="4"/>
    <b v="0"/>
    <s v="theater/musical"/>
    <n v="0.1145"/>
    <x v="2332"/>
    <x v="1"/>
    <s v="musical"/>
    <x v="3197"/>
    <d v="1988-01-15T04:44:0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x v="2333"/>
    <x v="1"/>
    <s v="musical"/>
    <x v="3198"/>
    <d v="1988-01-19T23:16:3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x v="2334"/>
    <x v="1"/>
    <s v="musical"/>
    <x v="3199"/>
    <d v="1987-11-15T22:48: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x v="120"/>
    <x v="1"/>
    <s v="musical"/>
    <x v="3200"/>
    <d v="1988-07-13T11:49:36"/>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x v="385"/>
    <x v="1"/>
    <s v="musical"/>
    <x v="3201"/>
    <d v="1987-11-13T12:09:5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x v="2335"/>
    <x v="1"/>
    <s v="musical"/>
    <x v="3202"/>
    <d v="1988-05-19T07:11:36"/>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x v="694"/>
    <x v="1"/>
    <s v="musical"/>
    <x v="3203"/>
    <d v="1988-04-17T14:17:29"/>
  </r>
  <r>
    <n v="3204"/>
    <s v="FaÃ§ade: The Interactive Musical"/>
    <s v="Based on the hit game, Trip and Grace's marriage is falling apart. It's up to the audience to determine the fate of their relationship."/>
    <n v="500"/>
    <n v="0"/>
    <x v="2"/>
    <s v="US"/>
    <s v="USD"/>
    <n v="1437149640"/>
    <n v="1434558479"/>
    <b v="0"/>
    <n v="0"/>
    <b v="0"/>
    <s v="theater/musical"/>
    <n v="0"/>
    <x v="121"/>
    <x v="1"/>
    <s v="musical"/>
    <x v="3204"/>
    <d v="1988-03-20T11:17:36"/>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x v="1965"/>
    <x v="1"/>
    <s v="musical"/>
    <x v="3205"/>
    <d v="1988-02-18T13:11:49"/>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x v="121"/>
    <x v="1"/>
    <s v="musical"/>
    <x v="3206"/>
    <d v="1988-04-14T21:51:0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x v="2336"/>
    <x v="1"/>
    <s v="musical"/>
    <x v="3207"/>
    <d v="1988-02-15T07:04:0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x v="2337"/>
    <x v="1"/>
    <s v="plays"/>
    <x v="3208"/>
    <d v="1987-10-30T20:12:3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x v="2338"/>
    <x v="1"/>
    <s v="plays"/>
    <x v="3209"/>
    <d v="1987-10-15T18:48: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x v="2339"/>
    <x v="1"/>
    <s v="plays"/>
    <x v="3210"/>
    <d v="1986-12-19T20:47:3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x v="2340"/>
    <x v="1"/>
    <s v="plays"/>
    <x v="3211"/>
    <d v="1987-11-06T20:00:00"/>
  </r>
  <r>
    <n v="3212"/>
    <s v="Campo Maldito"/>
    <s v="Help us bring our production of Campo Maldito to New York AND San Francisco!"/>
    <n v="4000"/>
    <n v="5050"/>
    <x v="0"/>
    <s v="US"/>
    <s v="USD"/>
    <n v="1407524751"/>
    <n v="1404932751"/>
    <b v="1"/>
    <n v="94"/>
    <b v="1"/>
    <s v="theater/plays"/>
    <n v="1.2625"/>
    <x v="2341"/>
    <x v="1"/>
    <s v="plays"/>
    <x v="3212"/>
    <d v="1987-11-04T07:38:2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x v="2342"/>
    <x v="1"/>
    <s v="plays"/>
    <x v="3213"/>
    <d v="1988-03-24T02:31:44"/>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x v="2343"/>
    <x v="1"/>
    <s v="plays"/>
    <x v="3214"/>
    <d v="1988-05-28T09:34: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x v="2344"/>
    <x v="1"/>
    <s v="plays"/>
    <x v="3215"/>
    <d v="1988-04-11T06:23:36"/>
  </r>
  <r>
    <n v="3216"/>
    <s v="BRUTE"/>
    <s v="Brute (winner of the 2015 IdeasTap Underbelly Award) is new writing based on the true story of a rather twisted, horrible schoolgirl."/>
    <n v="2000"/>
    <n v="2001"/>
    <x v="0"/>
    <s v="GB"/>
    <s v="GBP"/>
    <n v="1436625000"/>
    <n v="1433934371"/>
    <b v="1"/>
    <n v="35"/>
    <b v="1"/>
    <s v="theater/plays"/>
    <n v="1.0004999999999999"/>
    <x v="2345"/>
    <x v="1"/>
    <s v="plays"/>
    <x v="3216"/>
    <d v="1988-03-18T01:00:00"/>
  </r>
  <r>
    <n v="3217"/>
    <s v="Wake Up Call @ IRT Theater"/>
    <s v="Wake Up Call is a comedic play about a group of hotel employees working on Christmas Eve."/>
    <n v="4500"/>
    <n v="5221"/>
    <x v="0"/>
    <s v="US"/>
    <s v="USD"/>
    <n v="1478264784"/>
    <n v="1475672784"/>
    <b v="1"/>
    <n v="104"/>
    <b v="1"/>
    <s v="theater/plays"/>
    <n v="1.1602222222222223"/>
    <x v="2346"/>
    <x v="1"/>
    <s v="plays"/>
    <x v="3217"/>
    <d v="1988-09-26T19:38:3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x v="2347"/>
    <x v="1"/>
    <s v="plays"/>
    <x v="3218"/>
    <d v="1988-01-0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x v="2348"/>
    <x v="1"/>
    <s v="plays"/>
    <x v="3219"/>
    <d v="1988-02-02T18:38:19"/>
  </r>
  <r>
    <n v="3220"/>
    <s v="Burners"/>
    <s v="A sci-fi thriller for the stage opening March 10 in Los Angeles."/>
    <n v="15000"/>
    <n v="15126"/>
    <x v="0"/>
    <s v="US"/>
    <s v="USD"/>
    <n v="1489352400"/>
    <n v="1486411204"/>
    <b v="1"/>
    <n v="59"/>
    <b v="1"/>
    <s v="theater/plays"/>
    <n v="1.0084"/>
    <x v="2349"/>
    <x v="1"/>
    <s v="plays"/>
    <x v="3220"/>
    <d v="1988-11-17T03:36: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x v="2350"/>
    <x v="1"/>
    <s v="plays"/>
    <x v="3221"/>
    <d v="1988-03-15T16:17:21"/>
  </r>
  <r>
    <n v="3222"/>
    <s v="Shakespeare in ASL - and FREE for everyone"/>
    <s v="Shakespeare's classic re-imagined as a spoken and signed production for deaf and hearing audiences"/>
    <n v="2500"/>
    <n v="3120"/>
    <x v="0"/>
    <s v="US"/>
    <s v="USD"/>
    <n v="1445722140"/>
    <n v="1443016697"/>
    <b v="1"/>
    <n v="84"/>
    <b v="1"/>
    <s v="theater/plays"/>
    <n v="1.248"/>
    <x v="2351"/>
    <x v="1"/>
    <s v="plays"/>
    <x v="3222"/>
    <d v="1988-04-29T03:47:36"/>
  </r>
  <r>
    <n v="3223"/>
    <s v="Good People by David Lindsay-Abaire at Waterfront Playhouse"/>
    <s v="Bringing David Lindsay-Abaire's award-winning story of our times to the East Bay."/>
    <n v="3100"/>
    <n v="3395"/>
    <x v="0"/>
    <s v="US"/>
    <s v="USD"/>
    <n v="1440100976"/>
    <n v="1437508976"/>
    <b v="1"/>
    <n v="74"/>
    <b v="1"/>
    <s v="theater/plays"/>
    <n v="1.0951612903225807"/>
    <x v="2352"/>
    <x v="1"/>
    <s v="plays"/>
    <x v="3223"/>
    <d v="1988-04-03T03:13:1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x v="2353"/>
    <x v="1"/>
    <s v="plays"/>
    <x v="3224"/>
    <d v="1988-10-23T11:36: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x v="2354"/>
    <x v="1"/>
    <s v="plays"/>
    <x v="3225"/>
    <d v="1988-07-27T08:24: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x v="2355"/>
    <x v="1"/>
    <s v="plays"/>
    <x v="3226"/>
    <d v="1988-05-01T10:24:05"/>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x v="73"/>
    <x v="1"/>
    <s v="plays"/>
    <x v="3227"/>
    <d v="1988-10-26T13:16:14"/>
  </r>
  <r>
    <n v="3228"/>
    <s v="Hear Me Roar: A Season of Powerful Women"/>
    <s v="A Season of Powerful Women. A Season of Defiance."/>
    <n v="7000"/>
    <n v="7164"/>
    <x v="0"/>
    <s v="US"/>
    <s v="USD"/>
    <n v="1450328340"/>
    <n v="1447606884"/>
    <b v="1"/>
    <n v="37"/>
    <b v="1"/>
    <s v="theater/plays"/>
    <n v="1.0234285714285714"/>
    <x v="2356"/>
    <x v="1"/>
    <s v="plays"/>
    <x v="3228"/>
    <d v="1988-05-20T11:35:36"/>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x v="2357"/>
    <x v="1"/>
    <s v="plays"/>
    <x v="3229"/>
    <d v="1987-12-15T17:35:5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x v="2358"/>
    <x v="1"/>
    <s v="plays"/>
    <x v="3230"/>
    <d v="1987-11-25T15:59:3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x v="405"/>
    <x v="1"/>
    <s v="plays"/>
    <x v="3231"/>
    <d v="1988-07-08T04:15:39"/>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x v="2359"/>
    <x v="1"/>
    <s v="plays"/>
    <x v="3232"/>
    <d v="1988-07-15T01:35:36"/>
  </r>
  <r>
    <n v="3233"/>
    <s v="64 Squares"/>
    <s v="64 Squares is an autobiographical one-man exploration of the internal chess game played to reconcile relationships."/>
    <n v="5000"/>
    <n v="5940"/>
    <x v="0"/>
    <s v="US"/>
    <s v="USD"/>
    <n v="1488482355"/>
    <n v="1485890355"/>
    <b v="0"/>
    <n v="61"/>
    <b v="1"/>
    <s v="theater/plays"/>
    <n v="1.1879999999999999"/>
    <x v="2360"/>
    <x v="1"/>
    <s v="plays"/>
    <x v="3233"/>
    <d v="1988-11-13T02:55:42"/>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x v="2361"/>
    <x v="1"/>
    <s v="plays"/>
    <x v="3234"/>
    <d v="1988-11-01T14:12:2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x v="2362"/>
    <x v="1"/>
    <s v="plays"/>
    <x v="3235"/>
    <d v="1988-08-07T08:08:2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x v="2363"/>
    <x v="1"/>
    <s v="plays"/>
    <x v="3236"/>
    <d v="1988-10-18T13:36:13"/>
  </r>
  <r>
    <n v="3237"/>
    <s v="Celebrating 20 years of The 24 Hour Plays around the world!"/>
    <s v="An annual campaign supporting our intensive for artists 25 and under."/>
    <n v="35000"/>
    <n v="35275.64"/>
    <x v="0"/>
    <s v="US"/>
    <s v="USD"/>
    <n v="1443499140"/>
    <n v="1441452184"/>
    <b v="1"/>
    <n v="269"/>
    <b v="1"/>
    <s v="theater/plays"/>
    <n v="1.0078754285714286"/>
    <x v="2364"/>
    <x v="1"/>
    <s v="plays"/>
    <x v="3237"/>
    <d v="1988-04-18T20:47:36"/>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x v="2365"/>
    <x v="1"/>
    <s v="plays"/>
    <x v="3238"/>
    <d v="1988-03-14T00:05:59"/>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x v="2366"/>
    <x v="1"/>
    <s v="plays"/>
    <x v="3239"/>
    <d v="1988-04-29T14:23:3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x v="2367"/>
    <x v="1"/>
    <s v="plays"/>
    <x v="3240"/>
    <d v="1988-11-07T14: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x v="2368"/>
    <x v="1"/>
    <s v="plays"/>
    <x v="3241"/>
    <d v="1987-11-30T21:59:36"/>
  </r>
  <r>
    <n v="3242"/>
    <s v="First Day Off in a Long Time by Brian Finkelstein"/>
    <s v="First Day Off in a Long Time is a comedy show...            _x000a_About suicide."/>
    <n v="10000"/>
    <n v="12730.42"/>
    <x v="0"/>
    <s v="US"/>
    <s v="USD"/>
    <n v="1411150092"/>
    <n v="1408558092"/>
    <b v="1"/>
    <n v="183"/>
    <b v="1"/>
    <s v="theater/plays"/>
    <n v="1.273042"/>
    <x v="2369"/>
    <x v="1"/>
    <s v="plays"/>
    <x v="3242"/>
    <d v="1987-11-21T02:27:17"/>
  </r>
  <r>
    <n v="3243"/>
    <s v="THE INCREDIBLE FOX SISTERS"/>
    <s v="Live Source's world premiere of a new play by Jaclyn Backhaus, premiering at the New Ohio Theatre October 30th-November 8th."/>
    <n v="8000"/>
    <n v="8227"/>
    <x v="0"/>
    <s v="US"/>
    <s v="USD"/>
    <n v="1444348800"/>
    <n v="1442283562"/>
    <b v="1"/>
    <n v="71"/>
    <b v="1"/>
    <s v="theater/plays"/>
    <n v="1.028375"/>
    <x v="2370"/>
    <x v="1"/>
    <s v="plays"/>
    <x v="3243"/>
    <d v="1988-04-22T19:12:00"/>
  </r>
  <r>
    <n v="3244"/>
    <s v="'Time Please'"/>
    <s v="'Time Please' is a black comedy set in a failing public house in a run-down part of town, where things are about to get messy."/>
    <n v="1600"/>
    <n v="1647"/>
    <x v="0"/>
    <s v="GB"/>
    <s v="GBP"/>
    <n v="1480613982"/>
    <n v="1478018382"/>
    <b v="0"/>
    <n v="69"/>
    <b v="1"/>
    <s v="theater/plays"/>
    <n v="1.0293749999999999"/>
    <x v="2371"/>
    <x v="1"/>
    <s v="plays"/>
    <x v="3244"/>
    <d v="1988-10-07T16:39:53"/>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x v="2372"/>
    <x v="1"/>
    <s v="plays"/>
    <x v="3245"/>
    <d v="1988-03-06T05:36:00"/>
  </r>
  <r>
    <n v="3246"/>
    <s v="The Gray Man"/>
    <s v="The Gray Man isnâ€™t real. Heâ€™s a ghost story, a boogeyman, a tale mothers make up to keep their children safe."/>
    <n v="10000"/>
    <n v="11122"/>
    <x v="0"/>
    <s v="US"/>
    <s v="USD"/>
    <n v="1442030340"/>
    <n v="1439551200"/>
    <b v="1"/>
    <n v="193"/>
    <b v="1"/>
    <s v="theater/plays"/>
    <n v="1.1122000000000001"/>
    <x v="2373"/>
    <x v="1"/>
    <s v="plays"/>
    <x v="3246"/>
    <d v="1988-04-12T01:35:3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x v="2374"/>
    <x v="1"/>
    <s v="plays"/>
    <x v="3247"/>
    <d v="1988-03-18T08:58:05"/>
  </r>
  <r>
    <n v="3248"/>
    <s v="Honest Accomplice Theatre 2015-16 Season"/>
    <s v="Honest Accomplice Theatre produces theatre for social change."/>
    <n v="12000"/>
    <n v="12095"/>
    <x v="0"/>
    <s v="US"/>
    <s v="USD"/>
    <n v="1428178757"/>
    <n v="1425590357"/>
    <b v="1"/>
    <n v="200"/>
    <b v="1"/>
    <s v="theater/plays"/>
    <n v="1.0079166666666666"/>
    <x v="2375"/>
    <x v="1"/>
    <s v="plays"/>
    <x v="3248"/>
    <d v="1988-02-07T22:31:43"/>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x v="2376"/>
    <x v="1"/>
    <s v="plays"/>
    <x v="3249"/>
    <d v="1988-03-09T16:46:0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x v="2377"/>
    <x v="1"/>
    <s v="plays"/>
    <x v="3250"/>
    <d v="1987-12-09T21:55:3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x v="2378"/>
    <x v="1"/>
    <s v="plays"/>
    <x v="3251"/>
    <d v="1988-03-10T02:13:06"/>
  </r>
  <r>
    <n v="3252"/>
    <s v="Modern Love"/>
    <s v="How do we navigate the boundaries between friendship, sexual intimacy and obsessive desire?"/>
    <n v="2250"/>
    <n v="2876"/>
    <x v="0"/>
    <s v="GB"/>
    <s v="GBP"/>
    <n v="1473247240"/>
    <n v="1470655240"/>
    <b v="1"/>
    <n v="50"/>
    <b v="1"/>
    <s v="theater/plays"/>
    <n v="1.2782222222222221"/>
    <x v="2379"/>
    <x v="1"/>
    <s v="plays"/>
    <x v="3252"/>
    <d v="1988-09-03T14:08:16"/>
  </r>
  <r>
    <n v="3253"/>
    <s v="EMPATHITRAX, a new play by Ana Nogueira"/>
    <s v="Can you ever truly feel what someone else is feeling?_x000a_Do you want to?"/>
    <n v="20000"/>
    <n v="20365"/>
    <x v="0"/>
    <s v="US"/>
    <s v="USD"/>
    <n v="1473306300"/>
    <n v="1471701028"/>
    <b v="1"/>
    <n v="115"/>
    <b v="1"/>
    <s v="theater/plays"/>
    <n v="1.0182500000000001"/>
    <x v="2380"/>
    <x v="1"/>
    <s v="plays"/>
    <x v="3253"/>
    <d v="1988-09-03T20:42: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x v="2381"/>
    <x v="1"/>
    <s v="plays"/>
    <x v="3254"/>
    <d v="1988-02-04T00:25:24"/>
  </r>
  <r>
    <n v="3255"/>
    <s v="Henry V"/>
    <s v="5 Actors, 30 Characters, 90 Minutes._x000a_Let us transport you from London to the fields of Agincourt, using the power of your imagination."/>
    <n v="300"/>
    <n v="525"/>
    <x v="0"/>
    <s v="GB"/>
    <s v="GBP"/>
    <n v="1412706375"/>
    <n v="1410114375"/>
    <b v="1"/>
    <n v="18"/>
    <b v="1"/>
    <s v="theater/plays"/>
    <n v="1.75"/>
    <x v="2382"/>
    <x v="1"/>
    <s v="plays"/>
    <x v="3255"/>
    <d v="1987-11-28T07:22:3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x v="2383"/>
    <x v="1"/>
    <s v="plays"/>
    <x v="3256"/>
    <d v="1988-03-05T20:47:3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x v="2384"/>
    <x v="1"/>
    <s v="plays"/>
    <x v="3257"/>
    <d v="1988-11-09T19:46:21"/>
  </r>
  <r>
    <n v="3258"/>
    <s v="Bluebirds by Joe Brondo"/>
    <s v="A guy named Walt steals a book and plans to sell it to get his life on track... until his wife finds out."/>
    <n v="7000"/>
    <n v="7365"/>
    <x v="0"/>
    <s v="US"/>
    <s v="USD"/>
    <n v="1420751861"/>
    <n v="1418159861"/>
    <b v="1"/>
    <n v="75"/>
    <b v="1"/>
    <s v="theater/plays"/>
    <n v="1.052142857142857"/>
    <x v="2385"/>
    <x v="1"/>
    <s v="plays"/>
    <x v="3258"/>
    <d v="1988-01-04T13:19:04"/>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x v="2386"/>
    <x v="1"/>
    <s v="plays"/>
    <x v="3259"/>
    <d v="1988-09-13T01:35:36"/>
  </r>
  <r>
    <n v="3260"/>
    <s v="Keep the Art of Marionettes Alive With PUPPETWORKS!"/>
    <s v="We're looking to raise money to continue bringing Brooklyn the vanishing art form of marionette puppetry."/>
    <n v="5000"/>
    <n v="5462"/>
    <x v="0"/>
    <s v="US"/>
    <s v="USD"/>
    <n v="1448903318"/>
    <n v="1445875718"/>
    <b v="1"/>
    <n v="73"/>
    <b v="1"/>
    <s v="theater/plays"/>
    <n v="1.0924"/>
    <x v="2387"/>
    <x v="1"/>
    <s v="plays"/>
    <x v="3260"/>
    <d v="1988-05-13T21:15:27"/>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x v="2388"/>
    <x v="1"/>
    <s v="plays"/>
    <x v="3261"/>
    <d v="1988-03-20T02:09:50"/>
  </r>
  <r>
    <n v="3262"/>
    <s v="Prison Boxing: A New Play by Leah Joki"/>
    <s v="A one-woman theatrical exploration of the prison system and its inhabitants."/>
    <n v="12200"/>
    <n v="12571"/>
    <x v="0"/>
    <s v="US"/>
    <s v="USD"/>
    <n v="1419220800"/>
    <n v="1416555262"/>
    <b v="1"/>
    <n v="134"/>
    <b v="1"/>
    <s v="theater/plays"/>
    <n v="1.0304098360655738"/>
    <x v="2389"/>
    <x v="1"/>
    <s v="plays"/>
    <x v="3262"/>
    <d v="1987-12-28T11:12:00"/>
  </r>
  <r>
    <n v="3263"/>
    <s v="Titus Andronicus (with an all-female cast &amp; crew)"/>
    <s v="Shakespeare's bloodiest tragedy, performed and produced exclusively by women."/>
    <n v="2500"/>
    <n v="2804.16"/>
    <x v="0"/>
    <s v="US"/>
    <s v="USD"/>
    <n v="1446238800"/>
    <n v="1444220588"/>
    <b v="1"/>
    <n v="68"/>
    <b v="1"/>
    <s v="theater/plays"/>
    <n v="1.121664"/>
    <x v="2390"/>
    <x v="1"/>
    <s v="plays"/>
    <x v="3263"/>
    <d v="1988-05-01T13:12:00"/>
  </r>
  <r>
    <n v="3264"/>
    <s v="Kapow-i GoGo at The PIT"/>
    <s v="The three part comedic saga of Kapow-i GoGo, who saves the world.  Again.  And again."/>
    <n v="2500"/>
    <n v="2575"/>
    <x v="0"/>
    <s v="US"/>
    <s v="USD"/>
    <n v="1422482400"/>
    <n v="1421089938"/>
    <b v="1"/>
    <n v="49"/>
    <b v="1"/>
    <s v="theater/plays"/>
    <n v="1.03"/>
    <x v="2391"/>
    <x v="1"/>
    <s v="plays"/>
    <x v="3264"/>
    <d v="1988-01-12T13:36:00"/>
  </r>
  <r>
    <n v="3265"/>
    <s v="&quot;Where was I&quot; - an autobiographical play on Dementia"/>
    <s v="A theatrical play on Alzheimerâ€™s and the challenges of loving a person who keeps disappearing."/>
    <n v="2700"/>
    <n v="4428"/>
    <x v="0"/>
    <s v="IE"/>
    <s v="EUR"/>
    <n v="1449162000"/>
    <n v="1446570315"/>
    <b v="1"/>
    <n v="63"/>
    <b v="1"/>
    <s v="theater/plays"/>
    <n v="1.64"/>
    <x v="2392"/>
    <x v="1"/>
    <s v="plays"/>
    <x v="3265"/>
    <d v="1988-05-15T02:00:00"/>
  </r>
  <r>
    <n v="3266"/>
    <s v="Macbeth"/>
    <s v="An original version of Shakespeare's masterpiece that emphasizes family and explores the destruction of blood ties"/>
    <n v="6000"/>
    <n v="7877"/>
    <x v="0"/>
    <s v="US"/>
    <s v="USD"/>
    <n v="1434142800"/>
    <n v="1431435122"/>
    <b v="1"/>
    <n v="163"/>
    <b v="1"/>
    <s v="theater/plays"/>
    <n v="1.3128333333333333"/>
    <x v="2393"/>
    <x v="1"/>
    <s v="plays"/>
    <x v="3266"/>
    <d v="1988-03-06T13:12: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x v="2394"/>
    <x v="1"/>
    <s v="plays"/>
    <x v="3267"/>
    <d v="1988-03-20T12:04:24"/>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x v="2395"/>
    <x v="1"/>
    <s v="plays"/>
    <x v="3268"/>
    <d v="1988-08-29T03:52:51"/>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x v="2396"/>
    <x v="1"/>
    <s v="plays"/>
    <x v="3269"/>
    <d v="1988-03-07T23:36: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x v="2397"/>
    <x v="1"/>
    <s v="plays"/>
    <x v="3270"/>
    <d v="1988-03-18T09:55:06"/>
  </r>
  <r>
    <n v="3271"/>
    <s v="Saxon Court at Southwark Playhouse"/>
    <s v="A razor sharp satire to darken your Christmas."/>
    <n v="1500"/>
    <n v="1950"/>
    <x v="0"/>
    <s v="GB"/>
    <s v="GBP"/>
    <n v="1414927775"/>
    <n v="1412332175"/>
    <b v="1"/>
    <n v="51"/>
    <b v="1"/>
    <s v="theater/plays"/>
    <n v="1.3"/>
    <x v="2398"/>
    <x v="1"/>
    <s v="plays"/>
    <x v="3271"/>
    <d v="1987-12-08T14:11:50"/>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x v="2399"/>
    <x v="1"/>
    <s v="plays"/>
    <x v="3272"/>
    <d v="1988-05-04T05:12:0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x v="2400"/>
    <x v="1"/>
    <s v="plays"/>
    <x v="3273"/>
    <d v="1988-09-06T12:24: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x v="2401"/>
    <x v="1"/>
    <s v="plays"/>
    <x v="3274"/>
    <d v="1988-06-25T08:24: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x v="2402"/>
    <x v="1"/>
    <s v="plays"/>
    <x v="3275"/>
    <d v="1988-01-17T01:48: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x v="2403"/>
    <x v="1"/>
    <s v="plays"/>
    <x v="3276"/>
    <d v="1988-07-01T20:47:3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x v="2404"/>
    <x v="1"/>
    <s v="plays"/>
    <x v="3277"/>
    <d v="1987-12-15T02:09:22"/>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x v="2405"/>
    <x v="1"/>
    <s v="plays"/>
    <x v="3278"/>
    <d v="1988-03-01T08:08:41"/>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x v="2406"/>
    <x v="1"/>
    <s v="plays"/>
    <x v="3279"/>
    <d v="1988-07-01T19:47:04"/>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x v="2407"/>
    <x v="1"/>
    <s v="plays"/>
    <x v="3280"/>
    <d v="1988-03-01T21:12: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x v="2408"/>
    <x v="1"/>
    <s v="plays"/>
    <x v="3281"/>
    <d v="1988-04-08T00:11:22"/>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x v="2409"/>
    <x v="1"/>
    <s v="plays"/>
    <x v="3282"/>
    <d v="1988-07-13T01:51:55"/>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x v="2410"/>
    <x v="1"/>
    <s v="plays"/>
    <x v="3283"/>
    <d v="1988-06-11T18:00:00"/>
  </r>
  <r>
    <n v="3284"/>
    <s v="Help fund Black Enough!"/>
    <s v="Black Enough is an LSU student-staged performance exploring the effects of white supremacy on the black community."/>
    <n v="3000"/>
    <n v="3048"/>
    <x v="0"/>
    <s v="US"/>
    <s v="USD"/>
    <n v="1454047140"/>
    <n v="1452546853"/>
    <b v="0"/>
    <n v="15"/>
    <b v="1"/>
    <s v="theater/plays"/>
    <n v="1.016"/>
    <x v="2411"/>
    <x v="1"/>
    <s v="plays"/>
    <x v="3284"/>
    <d v="1988-06-06T16:47:36"/>
  </r>
  <r>
    <n v="3285"/>
    <s v="By Morning"/>
    <s v="A new play by Matthew Gasda"/>
    <n v="4999"/>
    <n v="5604"/>
    <x v="0"/>
    <s v="US"/>
    <s v="USD"/>
    <n v="1488258000"/>
    <n v="1485556626"/>
    <b v="0"/>
    <n v="81"/>
    <b v="1"/>
    <s v="theater/plays"/>
    <n v="1.1210242048409682"/>
    <x v="2412"/>
    <x v="1"/>
    <s v="plays"/>
    <x v="3285"/>
    <d v="1988-11-12T02: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x v="2413"/>
    <x v="1"/>
    <s v="plays"/>
    <x v="3286"/>
    <d v="1988-08-25T12:51:53"/>
  </r>
  <r>
    <n v="3287"/>
    <s v="Three Things: Stories About Life"/>
    <s v="An inspirational one-man play about crisis, community, and the search for wholeness."/>
    <n v="2500"/>
    <n v="2500"/>
    <x v="0"/>
    <s v="CA"/>
    <s v="CAD"/>
    <n v="1448733628"/>
    <n v="1446573628"/>
    <b v="0"/>
    <n v="34"/>
    <b v="1"/>
    <s v="theater/plays"/>
    <n v="1"/>
    <x v="2414"/>
    <x v="1"/>
    <s v="plays"/>
    <x v="3287"/>
    <d v="1988-05-13T02:24:1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x v="2415"/>
    <x v="1"/>
    <s v="plays"/>
    <x v="3288"/>
    <d v="1988-08-03T04:24: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x v="2416"/>
    <x v="1"/>
    <s v="plays"/>
    <x v="3289"/>
    <d v="1988-11-08T22:44:0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x v="2417"/>
    <x v="1"/>
    <s v="plays"/>
    <x v="3290"/>
    <d v="1988-11-16T14:32:3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x v="2418"/>
    <x v="1"/>
    <s v="plays"/>
    <x v="3291"/>
    <d v="1988-04-14T01:35:36"/>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x v="2419"/>
    <x v="1"/>
    <s v="plays"/>
    <x v="3292"/>
    <d v="1988-05-15T12:35:3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x v="524"/>
    <x v="1"/>
    <s v="plays"/>
    <x v="3293"/>
    <d v="1988-11-13T18:29:01"/>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x v="2420"/>
    <x v="1"/>
    <s v="plays"/>
    <x v="3294"/>
    <d v="1988-03-08T00:23:42"/>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x v="2421"/>
    <x v="1"/>
    <s v="plays"/>
    <x v="3295"/>
    <d v="1988-09-11T04:14:52"/>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x v="2422"/>
    <x v="1"/>
    <s v="plays"/>
    <x v="3296"/>
    <d v="1988-05-10T18:24:00"/>
  </r>
  <r>
    <n v="3297"/>
    <s v="MY EYES WENT DARK"/>
    <s v="A father loses his family in a freak plane crash and goes on to murder the air traffic controller he holds responsible."/>
    <n v="5500"/>
    <n v="5504"/>
    <x v="0"/>
    <s v="GB"/>
    <s v="GBP"/>
    <n v="1438037940"/>
    <n v="1436380256"/>
    <b v="0"/>
    <n v="44"/>
    <b v="1"/>
    <s v="theater/plays"/>
    <n v="1.0007272727272727"/>
    <x v="2423"/>
    <x v="1"/>
    <s v="plays"/>
    <x v="3297"/>
    <d v="1988-03-24T13:59:3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x v="2424"/>
    <x v="1"/>
    <s v="plays"/>
    <x v="3298"/>
    <d v="1988-04-12T09:36: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x v="2425"/>
    <x v="1"/>
    <s v="plays"/>
    <x v="3299"/>
    <d v="1988-04-25T04:00:25"/>
  </r>
  <r>
    <n v="3300"/>
    <s v="MAX &amp; ELSA: NO MUSIC. NO CHILDREN."/>
    <s v="A subversive parody about the two people for whom the hills were NOT alive with THE SOUND OF MUSIC."/>
    <n v="3000"/>
    <n v="4085"/>
    <x v="0"/>
    <s v="US"/>
    <s v="USD"/>
    <n v="1430329862"/>
    <n v="1428515462"/>
    <b v="0"/>
    <n v="88"/>
    <b v="1"/>
    <s v="theater/plays"/>
    <n v="1.3616666666666666"/>
    <x v="2426"/>
    <x v="1"/>
    <s v="plays"/>
    <x v="3300"/>
    <d v="1988-02-17T21:32:25"/>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x v="711"/>
    <x v="1"/>
    <s v="plays"/>
    <x v="3301"/>
    <d v="1988-08-19T17:11:36"/>
  </r>
  <r>
    <n v="3302"/>
    <s v="El muro de BorÃ­s KiÃ©n"/>
    <s v="FilosofÃ­a de los anÃ³nimos"/>
    <n v="8400"/>
    <n v="8685"/>
    <x v="0"/>
    <s v="ES"/>
    <s v="EUR"/>
    <n v="1481099176"/>
    <n v="1478507176"/>
    <b v="0"/>
    <n v="50"/>
    <b v="1"/>
    <s v="theater/plays"/>
    <n v="1.0339285714285715"/>
    <x v="2427"/>
    <x v="1"/>
    <s v="plays"/>
    <x v="3302"/>
    <d v="1988-10-09T22:34:3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x v="2428"/>
    <x v="1"/>
    <s v="plays"/>
    <x v="3303"/>
    <d v="1988-02-05T01:03:14"/>
  </r>
  <r>
    <n v="3304"/>
    <s v="I Can Ski Forever 3"/>
    <s v="A musical comedy production celebrating the unique, lovable, insufferable ski culture of the modern day mountain town."/>
    <n v="15000"/>
    <n v="15677.5"/>
    <x v="0"/>
    <s v="US"/>
    <s v="USD"/>
    <n v="1482418752"/>
    <n v="1479826752"/>
    <b v="0"/>
    <n v="175"/>
    <b v="1"/>
    <s v="theater/plays"/>
    <n v="1.0451666666666666"/>
    <x v="2429"/>
    <x v="1"/>
    <s v="plays"/>
    <x v="3304"/>
    <d v="1988-10-16T01:11:41"/>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x v="2430"/>
    <x v="1"/>
    <s v="plays"/>
    <x v="3305"/>
    <d v="1988-03-26T03:24:59"/>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x v="2431"/>
    <x v="1"/>
    <s v="plays"/>
    <x v="3306"/>
    <d v="1988-07-29T20:24:00"/>
  </r>
  <r>
    <n v="3307"/>
    <s v="The Respectful Prostitute"/>
    <s v="A group of Stanford students are going to present Jean-Paul Sartre's play, The Respectful Prostitute, at the end of Spring quarter."/>
    <n v="1000"/>
    <n v="1066.8"/>
    <x v="0"/>
    <s v="US"/>
    <s v="USD"/>
    <n v="1463275339"/>
    <n v="1460683339"/>
    <b v="0"/>
    <n v="20"/>
    <b v="1"/>
    <s v="theater/plays"/>
    <n v="1.0668"/>
    <x v="2432"/>
    <x v="1"/>
    <s v="plays"/>
    <x v="3307"/>
    <d v="1988-07-19T10:08:56"/>
  </r>
  <r>
    <n v="3308"/>
    <s v="A Hand of Talons"/>
    <s v="Descend into the dark world of steampunk noir in this thrilling new play, written by Maggie Lee and directed by Amy Poisson!"/>
    <n v="3500"/>
    <n v="4280"/>
    <x v="0"/>
    <s v="US"/>
    <s v="USD"/>
    <n v="1460581365"/>
    <n v="1458766965"/>
    <b v="0"/>
    <n v="57"/>
    <b v="1"/>
    <s v="theater/plays"/>
    <n v="1.2228571428571429"/>
    <x v="2433"/>
    <x v="1"/>
    <s v="plays"/>
    <x v="3308"/>
    <d v="1988-07-06T22:49:06"/>
  </r>
  <r>
    <n v="3309"/>
    <s v="Collision Course"/>
    <s v="Two unlikely friends, a garage, tinned beans &amp; the end of the world."/>
    <n v="350"/>
    <n v="558"/>
    <x v="0"/>
    <s v="GB"/>
    <s v="GBP"/>
    <n v="1476632178"/>
    <n v="1473953778"/>
    <b v="0"/>
    <n v="31"/>
    <b v="1"/>
    <s v="theater/plays"/>
    <n v="1.5942857142857143"/>
    <x v="666"/>
    <x v="1"/>
    <s v="plays"/>
    <x v="3309"/>
    <d v="1988-09-19T06:14:31"/>
  </r>
  <r>
    <n v="3310"/>
    <s v="The Island Boys: A New Play"/>
    <s v="A new play about coming coming home, recovery, and trying to find God in the process."/>
    <n v="6500"/>
    <n v="6505"/>
    <x v="0"/>
    <s v="US"/>
    <s v="USD"/>
    <n v="1444169825"/>
    <n v="1441577825"/>
    <b v="0"/>
    <n v="31"/>
    <b v="1"/>
    <s v="theater/plays"/>
    <n v="1.0007692307692309"/>
    <x v="2434"/>
    <x v="1"/>
    <s v="plays"/>
    <x v="3310"/>
    <d v="1988-04-21T23:18:5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x v="2435"/>
    <x v="1"/>
    <s v="plays"/>
    <x v="3311"/>
    <d v="1988-04-26T02:48:04"/>
  </r>
  <r>
    <n v="3312"/>
    <s v="Richard III"/>
    <s v="Bare Theatre presents one of Shakespeare's most notorious characters in the final chapter of the War of the Roses saga."/>
    <n v="2500"/>
    <n v="2501"/>
    <x v="0"/>
    <s v="US"/>
    <s v="USD"/>
    <n v="1478901600"/>
    <n v="1477077946"/>
    <b v="0"/>
    <n v="41"/>
    <b v="1"/>
    <s v="theater/plays"/>
    <n v="1.0004"/>
    <x v="2397"/>
    <x v="1"/>
    <s v="plays"/>
    <x v="3312"/>
    <d v="1988-09-29T18:24:00"/>
  </r>
  <r>
    <n v="3313"/>
    <s v="Melbin the Accidental"/>
    <s v="A modern reworking of Shakespeare's histories and tragedies in iambic pentameter to talk of death, love, and race."/>
    <n v="2000"/>
    <n v="2321"/>
    <x v="0"/>
    <s v="US"/>
    <s v="USD"/>
    <n v="1453856400"/>
    <n v="1452664317"/>
    <b v="0"/>
    <n v="29"/>
    <b v="1"/>
    <s v="theater/plays"/>
    <n v="1.1605000000000001"/>
    <x v="2436"/>
    <x v="1"/>
    <s v="plays"/>
    <x v="3313"/>
    <d v="1988-06-05T19:36: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x v="2437"/>
    <x v="1"/>
    <s v="plays"/>
    <x v="3314"/>
    <d v="1988-02-21T12:50: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x v="2438"/>
    <x v="1"/>
    <s v="plays"/>
    <x v="3315"/>
    <d v="1988-07-15T22:06:5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x v="2439"/>
    <x v="1"/>
    <s v="plays"/>
    <x v="3316"/>
    <d v="1987-11-04T05:33:36"/>
  </r>
  <r>
    <n v="3317"/>
    <s v="Seven Minutes in Eternity"/>
    <s v="Andy Boyd's epic new satire about heroes and villains, humankind's search for glory, and fascism in America"/>
    <n v="1050"/>
    <n v="1115"/>
    <x v="0"/>
    <s v="US"/>
    <s v="USD"/>
    <n v="1465347424"/>
    <n v="1462755424"/>
    <b v="0"/>
    <n v="18"/>
    <b v="1"/>
    <s v="theater/plays"/>
    <n v="1.0619047619047619"/>
    <x v="2440"/>
    <x v="1"/>
    <s v="plays"/>
    <x v="3317"/>
    <d v="1988-07-29T00:22:50"/>
  </r>
  <r>
    <n v="3318"/>
    <s v="ROOMIES - Atlantic Canada Tour 2016-17"/>
    <s v="Help us strengthen and inspire disability arts in Atlantic Canada"/>
    <n v="2000"/>
    <n v="2512"/>
    <x v="0"/>
    <s v="CA"/>
    <s v="CAD"/>
    <n v="1460341800"/>
    <n v="1456902893"/>
    <b v="0"/>
    <n v="32"/>
    <b v="1"/>
    <s v="theater/plays"/>
    <n v="1.256"/>
    <x v="2441"/>
    <x v="1"/>
    <s v="plays"/>
    <x v="3318"/>
    <d v="1988-07-05T20:12:00"/>
  </r>
  <r>
    <n v="3319"/>
    <s v="Down the Rabbit Hole"/>
    <s v="Down the Rabbit Hole is an exciting new play by Not Just Theatre Productions. To be performed at Matthew's Yard Theatre in Feb 2015"/>
    <n v="500"/>
    <n v="540"/>
    <x v="0"/>
    <s v="GB"/>
    <s v="GBP"/>
    <n v="1422712986"/>
    <n v="1418824986"/>
    <b v="0"/>
    <n v="16"/>
    <b v="1"/>
    <s v="theater/plays"/>
    <n v="1.08"/>
    <x v="1209"/>
    <x v="1"/>
    <s v="plays"/>
    <x v="3319"/>
    <d v="1988-01-13T15:13:14"/>
  </r>
  <r>
    <n v="3320"/>
    <s v="Mama Threw Me So High &amp; He Who Speaks"/>
    <s v="Imaginary Theater Company presents two modern day tall tales about family, resilience and redemption."/>
    <n v="2500"/>
    <n v="2525"/>
    <x v="0"/>
    <s v="US"/>
    <s v="USD"/>
    <n v="1466557557"/>
    <n v="1463965557"/>
    <b v="0"/>
    <n v="38"/>
    <b v="1"/>
    <s v="theater/plays"/>
    <n v="1.01"/>
    <x v="2442"/>
    <x v="1"/>
    <s v="plays"/>
    <x v="3320"/>
    <d v="1988-08-03T14:50:23"/>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x v="1278"/>
    <x v="1"/>
    <s v="plays"/>
    <x v="3321"/>
    <d v="1987-12-01T15:59:3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x v="2443"/>
    <x v="1"/>
    <s v="plays"/>
    <x v="3322"/>
    <d v="1988-08-03T15:58: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x v="2444"/>
    <x v="1"/>
    <s v="plays"/>
    <x v="3323"/>
    <d v="1988-09-10T17:54:43"/>
  </r>
  <r>
    <n v="3324"/>
    <s v="At Swim, Two Boys"/>
    <s v="The play tells the story of Jim and Doyler and their friendship on the brink of Irish independence."/>
    <n v="1500"/>
    <n v="1525"/>
    <x v="0"/>
    <s v="IE"/>
    <s v="EUR"/>
    <n v="1465135190"/>
    <n v="1463925590"/>
    <b v="0"/>
    <n v="10"/>
    <b v="1"/>
    <s v="theater/plays"/>
    <n v="1.0166666666666666"/>
    <x v="2445"/>
    <x v="1"/>
    <s v="plays"/>
    <x v="3324"/>
    <d v="1988-07-28T00:47:5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x v="180"/>
    <x v="1"/>
    <s v="plays"/>
    <x v="3325"/>
    <d v="1988-02-08T07:08:31"/>
  </r>
  <r>
    <n v="3326"/>
    <s v="Me? A Caregiver?"/>
    <s v="An edgy, hilarious, compassionate and honest show to help caregivers find courage, trust their instincts and above all, to laugh."/>
    <n v="8000"/>
    <n v="8110"/>
    <x v="0"/>
    <s v="US"/>
    <s v="USD"/>
    <n v="1425830905"/>
    <n v="1423242505"/>
    <b v="0"/>
    <n v="57"/>
    <b v="1"/>
    <s v="theater/plays"/>
    <n v="1.0137499999999999"/>
    <x v="2446"/>
    <x v="1"/>
    <s v="plays"/>
    <x v="3326"/>
    <d v="1988-01-28T01:39:22"/>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x v="2447"/>
    <x v="1"/>
    <s v="plays"/>
    <x v="3327"/>
    <d v="1988-07-16T17:59:4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x v="2448"/>
    <x v="1"/>
    <s v="plays"/>
    <x v="3328"/>
    <d v="1987-10-21T10:00:00"/>
  </r>
  <r>
    <n v="3329"/>
    <s v="Jestia and Raedon"/>
    <s v="Jestia and Raedon is a brand new romantic comedy play going to the Edinburgh Fringe Festival this summer."/>
    <n v="1000"/>
    <n v="1168"/>
    <x v="0"/>
    <s v="GB"/>
    <s v="GBP"/>
    <n v="1406502000"/>
    <n v="1405583108"/>
    <b v="0"/>
    <n v="26"/>
    <b v="1"/>
    <s v="theater/plays"/>
    <n v="1.1679999999999999"/>
    <x v="2449"/>
    <x v="1"/>
    <s v="plays"/>
    <x v="3329"/>
    <d v="1987-10-30T14: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x v="2450"/>
    <x v="1"/>
    <s v="plays"/>
    <x v="3330"/>
    <d v="1988-02-06T17:43: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x v="2451"/>
    <x v="1"/>
    <s v="plays"/>
    <x v="3331"/>
    <d v="1988-04-21T21:05:54"/>
  </r>
  <r>
    <n v="3332"/>
    <s v="Cortez"/>
    <s v="Two marine biologists are at odds during an important expedition. When a stranded shark refuses to die, things get weird."/>
    <n v="6000"/>
    <n v="6000"/>
    <x v="0"/>
    <s v="US"/>
    <s v="USD"/>
    <n v="1405802330"/>
    <n v="1403210330"/>
    <b v="0"/>
    <n v="83"/>
    <b v="1"/>
    <s v="theater/plays"/>
    <n v="1"/>
    <x v="2452"/>
    <x v="1"/>
    <s v="plays"/>
    <x v="3332"/>
    <d v="1987-10-27T08:15: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x v="2453"/>
    <x v="1"/>
    <s v="plays"/>
    <x v="3333"/>
    <d v="1988-03-07T16:05:52"/>
  </r>
  <r>
    <n v="3334"/>
    <s v="The Saltbox Theatre Collective Seed Money Project"/>
    <s v="The Saltbox Theatre Collective is a brand new not-for-profit theatre company in Illinois."/>
    <n v="3871"/>
    <n v="5366"/>
    <x v="0"/>
    <s v="US"/>
    <s v="USD"/>
    <n v="1438259422"/>
    <n v="1435667422"/>
    <b v="0"/>
    <n v="46"/>
    <b v="1"/>
    <s v="theater/plays"/>
    <n v="1.3862051149573753"/>
    <x v="2454"/>
    <x v="1"/>
    <s v="plays"/>
    <x v="3334"/>
    <d v="1988-03-25T14:36:09"/>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x v="2455"/>
    <x v="1"/>
    <s v="plays"/>
    <x v="3335"/>
    <d v="1987-11-02T09:12:00"/>
  </r>
  <r>
    <n v="3336"/>
    <s v="WILDE TALES"/>
    <s v="A theatrical adaptation of Oscar Wilde's short stories, presented by Suitcase Civilians at The Space, April 5-10 2016."/>
    <n v="250"/>
    <n v="250"/>
    <x v="0"/>
    <s v="GB"/>
    <s v="GBP"/>
    <n v="1459845246"/>
    <n v="1457429646"/>
    <b v="0"/>
    <n v="9"/>
    <b v="1"/>
    <s v="theater/plays"/>
    <n v="1"/>
    <x v="1848"/>
    <x v="1"/>
    <s v="plays"/>
    <x v="3336"/>
    <d v="1988-07-03T13:01:3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x v="2456"/>
    <x v="1"/>
    <s v="plays"/>
    <x v="3337"/>
    <d v="1987-11-29T13:12:00"/>
  </r>
  <r>
    <n v="3338"/>
    <s v="The Last Days of Judas Iscariot"/>
    <s v="Join Estelle Parsons in support of Theater That Looks and Sounds Like America"/>
    <n v="15000"/>
    <n v="15327"/>
    <x v="0"/>
    <s v="US"/>
    <s v="USD"/>
    <n v="1487944080"/>
    <n v="1486129680"/>
    <b v="0"/>
    <n v="112"/>
    <b v="1"/>
    <s v="theater/plays"/>
    <n v="1.0218"/>
    <x v="2457"/>
    <x v="1"/>
    <s v="plays"/>
    <x v="3338"/>
    <d v="1988-11-10T15:07:1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x v="2458"/>
    <x v="1"/>
    <s v="plays"/>
    <x v="3339"/>
    <d v="1988-08-18T06:23:27"/>
  </r>
  <r>
    <n v="3340"/>
    <s v="King Lear"/>
    <s v="The Eno River Players is a community theater in Durham, North Carolina. We are trying to raise money to get our second show on its feet"/>
    <n v="3000"/>
    <n v="4145"/>
    <x v="0"/>
    <s v="US"/>
    <s v="USD"/>
    <n v="1481066554"/>
    <n v="1478906554"/>
    <b v="0"/>
    <n v="38"/>
    <b v="1"/>
    <s v="theater/plays"/>
    <n v="1.3816666666666666"/>
    <x v="2459"/>
    <x v="1"/>
    <s v="plays"/>
    <x v="3340"/>
    <d v="1988-10-09T18:57:02"/>
  </r>
  <r>
    <n v="3341"/>
    <s v="Today I Live"/>
    <s v="A London flat, two stories play simultaneously. Irish mapmaker 1821, Iranian artist present day. Each senses the other. Worlds collide."/>
    <n v="3350"/>
    <n v="3350"/>
    <x v="0"/>
    <s v="GB"/>
    <s v="GBP"/>
    <n v="1465750800"/>
    <n v="1463771421"/>
    <b v="0"/>
    <n v="28"/>
    <b v="1"/>
    <s v="theater/plays"/>
    <n v="1"/>
    <x v="2460"/>
    <x v="1"/>
    <s v="plays"/>
    <x v="3341"/>
    <d v="1988-07-30T21:12:00"/>
  </r>
  <r>
    <n v="3342"/>
    <s v="Uprising Theatre Company's First Production"/>
    <s v="We believe in the power of stories to change the world. Theatre that inspires transformation."/>
    <n v="6000"/>
    <n v="6100"/>
    <x v="0"/>
    <s v="US"/>
    <s v="USD"/>
    <n v="1427864340"/>
    <n v="1425020810"/>
    <b v="0"/>
    <n v="78"/>
    <b v="1"/>
    <s v="theater/plays"/>
    <n v="1.0166666666666666"/>
    <x v="2461"/>
    <x v="1"/>
    <s v="plays"/>
    <x v="3342"/>
    <d v="1988-02-06T11:35:36"/>
  </r>
  <r>
    <n v="3343"/>
    <s v="The Girl Who Touched the Stars"/>
    <s v="Two sisters make a set of paper dolls which take them on a journey across lands, creating memories along the way."/>
    <n v="700"/>
    <n v="1200"/>
    <x v="0"/>
    <s v="GB"/>
    <s v="GBP"/>
    <n v="1460553480"/>
    <n v="1458770384"/>
    <b v="0"/>
    <n v="23"/>
    <b v="1"/>
    <s v="theater/plays"/>
    <n v="1.7142857142857142"/>
    <x v="953"/>
    <x v="1"/>
    <s v="plays"/>
    <x v="3343"/>
    <d v="1988-07-06T19:43:12"/>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x v="2462"/>
    <x v="1"/>
    <s v="plays"/>
    <x v="3344"/>
    <d v="1987-11-12T21:07:17"/>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x v="73"/>
    <x v="1"/>
    <s v="plays"/>
    <x v="3345"/>
    <d v="1988-02-13T05:0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x v="2463"/>
    <x v="1"/>
    <s v="plays"/>
    <x v="3346"/>
    <d v="1988-01-23T19:26:04"/>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x v="2464"/>
    <x v="1"/>
    <s v="plays"/>
    <x v="3347"/>
    <d v="1988-07-16T22:48:00"/>
  </r>
  <r>
    <n v="3348"/>
    <s v="Macbeth"/>
    <s v="Old Hat's new production explores the bleak culture of war and the cosmic powers of guilt and imagination in Shakespeare's tragedy."/>
    <n v="5500"/>
    <n v="5516"/>
    <x v="0"/>
    <s v="US"/>
    <s v="USD"/>
    <n v="1461988740"/>
    <n v="1459949080"/>
    <b v="0"/>
    <n v="79"/>
    <b v="1"/>
    <s v="theater/plays"/>
    <n v="1.002909090909091"/>
    <x v="2465"/>
    <x v="1"/>
    <s v="plays"/>
    <x v="3348"/>
    <d v="1988-07-13T11:11:3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x v="2466"/>
    <x v="1"/>
    <s v="plays"/>
    <x v="3349"/>
    <d v="1988-07-31T06:48: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x v="400"/>
    <x v="1"/>
    <s v="plays"/>
    <x v="3350"/>
    <d v="1988-05-13T14: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x v="2467"/>
    <x v="1"/>
    <s v="plays"/>
    <x v="3351"/>
    <d v="1987-10-28T18:48: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x v="2468"/>
    <x v="1"/>
    <s v="plays"/>
    <x v="3352"/>
    <d v="1988-08-07T14:00:00"/>
  </r>
  <r>
    <n v="3353"/>
    <s v="Nude: A play by Paul Hewitt"/>
    <s v="A new spoken word play, written by Paul Hewitt, in 3 parts about love and fate, inspired by the Ruba'iyat of Omar Khayyam."/>
    <n v="500"/>
    <n v="1575"/>
    <x v="0"/>
    <s v="GB"/>
    <s v="GBP"/>
    <n v="1462230000"/>
    <n v="1461061350"/>
    <b v="0"/>
    <n v="44"/>
    <b v="1"/>
    <s v="theater/plays"/>
    <n v="3.15"/>
    <x v="2469"/>
    <x v="1"/>
    <s v="plays"/>
    <x v="3353"/>
    <d v="1988-07-14T14:00:00"/>
  </r>
  <r>
    <n v="3354"/>
    <s v="Strangeloop Theatre - A Focus on New Works"/>
    <s v="Help Strangeloop Theatre create and support new work by sponsoring our 2015-2016 season."/>
    <n v="3000"/>
    <n v="3058"/>
    <x v="0"/>
    <s v="US"/>
    <s v="USD"/>
    <n v="1446091260"/>
    <n v="1443029206"/>
    <b v="0"/>
    <n v="55"/>
    <b v="1"/>
    <s v="theater/plays"/>
    <n v="1.0193333333333334"/>
    <x v="2265"/>
    <x v="1"/>
    <s v="plays"/>
    <x v="3354"/>
    <d v="1988-04-30T20:48:2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x v="2470"/>
    <x v="1"/>
    <s v="plays"/>
    <x v="3355"/>
    <d v="1988-07-17T14:06:48"/>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x v="2471"/>
    <x v="1"/>
    <s v="plays"/>
    <x v="3356"/>
    <d v="1988-08-13T03:01:49"/>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x v="2472"/>
    <x v="1"/>
    <s v="plays"/>
    <x v="3357"/>
    <d v="1987-11-01T08:48:44"/>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x v="2473"/>
    <x v="1"/>
    <s v="plays"/>
    <x v="3358"/>
    <d v="1987-12-15T08:11:12"/>
  </r>
  <r>
    <n v="3359"/>
    <s v="BEIRUT, LADY OF LEBANON"/>
    <s v="A Theatrical Production Celebrating the Lebanese Culture and the Human Spirit in Time of War."/>
    <n v="4000"/>
    <n v="4250"/>
    <x v="0"/>
    <s v="US"/>
    <s v="USD"/>
    <n v="1487985734"/>
    <n v="1484097734"/>
    <b v="0"/>
    <n v="23"/>
    <b v="1"/>
    <s v="theater/plays"/>
    <n v="1.0625"/>
    <x v="2474"/>
    <x v="1"/>
    <s v="plays"/>
    <x v="3359"/>
    <d v="1988-11-10T19:44:54"/>
  </r>
  <r>
    <n v="3360"/>
    <s v="Pretty Butch"/>
    <s v="World Premiere, an M1 Singapore Fringe Festival 2017 commission."/>
    <n v="9000"/>
    <n v="9124"/>
    <x v="0"/>
    <s v="SG"/>
    <s v="SGD"/>
    <n v="1481731140"/>
    <n v="1479866343"/>
    <b v="0"/>
    <n v="72"/>
    <b v="1"/>
    <s v="theater/plays"/>
    <n v="1.0137777777777779"/>
    <x v="2475"/>
    <x v="1"/>
    <s v="plays"/>
    <x v="3360"/>
    <d v="1988-10-12T20:47:3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x v="2476"/>
    <x v="1"/>
    <s v="plays"/>
    <x v="3361"/>
    <d v="1987-11-13T20:47:36"/>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x v="2477"/>
    <x v="1"/>
    <s v="plays"/>
    <x v="3362"/>
    <d v="1988-01-27T11:34: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x v="2478"/>
    <x v="1"/>
    <s v="plays"/>
    <x v="3363"/>
    <d v="1987-11-08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x v="2479"/>
    <x v="1"/>
    <s v="plays"/>
    <x v="3364"/>
    <d v="1988-06-25T08:24: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x v="2480"/>
    <x v="1"/>
    <s v="plays"/>
    <x v="3365"/>
    <d v="1988-05-18T20:10:37"/>
  </r>
  <r>
    <n v="3366"/>
    <s v="Montclair Shakespeare Series"/>
    <s v="The Series will consist of free staged readings of Shakespeare's plays, brought to life by professional actors in Montclair, NJ."/>
    <n v="500"/>
    <n v="1105"/>
    <x v="0"/>
    <s v="US"/>
    <s v="USD"/>
    <n v="1431481037"/>
    <n v="1428889037"/>
    <b v="0"/>
    <n v="18"/>
    <b v="1"/>
    <s v="theater/plays"/>
    <n v="2.21"/>
    <x v="2481"/>
    <x v="1"/>
    <s v="plays"/>
    <x v="3366"/>
    <d v="1988-02-23T05:26:55"/>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x v="2482"/>
    <x v="1"/>
    <s v="plays"/>
    <x v="3367"/>
    <d v="1988-03-26T13:45:58"/>
  </r>
  <r>
    <n v="3368"/>
    <s v="Peter Pan by J.M. Barrie @ Open Space Arts"/>
    <s v="Help a non-profit community theatre create an unforgettable production of J.M. Barrie's classic play."/>
    <n v="1000"/>
    <n v="1046"/>
    <x v="0"/>
    <s v="US"/>
    <s v="USD"/>
    <n v="1420088400"/>
    <n v="1416977259"/>
    <b v="0"/>
    <n v="23"/>
    <b v="1"/>
    <s v="theater/plays"/>
    <n v="1.046"/>
    <x v="2483"/>
    <x v="1"/>
    <s v="plays"/>
    <x v="3368"/>
    <d v="1988-01-01T11:36: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x v="2484"/>
    <x v="1"/>
    <s v="plays"/>
    <x v="3369"/>
    <d v="1988-10-25T09:59:52"/>
  </r>
  <r>
    <n v="3370"/>
    <s v="&quot;I'm Alright&quot;...an Enso Theatre Education production."/>
    <s v="I'm Alright. A story of young women, told by young women, for the world."/>
    <n v="1500"/>
    <n v="1766"/>
    <x v="0"/>
    <s v="US"/>
    <s v="USD"/>
    <n v="1481961600"/>
    <n v="1479283285"/>
    <b v="0"/>
    <n v="26"/>
    <b v="1"/>
    <s v="theater/plays"/>
    <n v="1.1773333333333333"/>
    <x v="2485"/>
    <x v="1"/>
    <s v="plays"/>
    <x v="3370"/>
    <d v="1988-10-13T22:24:00"/>
  </r>
  <r>
    <n v="3371"/>
    <s v="Red Planet (or One Way Ticket) Staged Reading"/>
    <s v="Help support Red Planet, a new science fiction play based off the Mars One exploration."/>
    <n v="200"/>
    <n v="277"/>
    <x v="0"/>
    <s v="US"/>
    <s v="USD"/>
    <n v="1449089965"/>
    <n v="1446670765"/>
    <b v="0"/>
    <n v="9"/>
    <b v="1"/>
    <s v="theater/plays"/>
    <n v="1.385"/>
    <x v="2486"/>
    <x v="1"/>
    <s v="plays"/>
    <x v="3371"/>
    <d v="1988-05-14T17:59:46"/>
  </r>
  <r>
    <n v="3372"/>
    <s v="All the Best, Jack"/>
    <s v="This play tells the story of the toxicity of sensationalism shown through one man's struggle with notoriety."/>
    <n v="1000"/>
    <n v="1035"/>
    <x v="0"/>
    <s v="US"/>
    <s v="USD"/>
    <n v="1408942740"/>
    <n v="1407157756"/>
    <b v="0"/>
    <n v="27"/>
    <b v="1"/>
    <s v="theater/plays"/>
    <n v="1.0349999999999999"/>
    <x v="134"/>
    <x v="1"/>
    <s v="plays"/>
    <x v="3372"/>
    <d v="1987-11-10T21:11:3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x v="2487"/>
    <x v="1"/>
    <s v="plays"/>
    <x v="3373"/>
    <d v="1988-03-20T20:48:00"/>
  </r>
  <r>
    <n v="3374"/>
    <s v="HELP BUILD &quot;THE CASTLE&quot;"/>
    <s v="A rare  production of World acclaimed playwright Howard Barker's groundbreaking &amp; provocative 'The Castle'."/>
    <n v="3500"/>
    <n v="3730"/>
    <x v="0"/>
    <s v="CA"/>
    <s v="CAD"/>
    <n v="1446053616"/>
    <n v="1443461616"/>
    <b v="0"/>
    <n v="52"/>
    <b v="1"/>
    <s v="theater/plays"/>
    <n v="1.0657142857142856"/>
    <x v="2488"/>
    <x v="1"/>
    <s v="plays"/>
    <x v="3374"/>
    <d v="1988-04-30T16:37:26"/>
  </r>
  <r>
    <n v="3375"/>
    <s v="The Frida Kahlo of Penge West"/>
    <s v="Production of wickedly funny new play for two women, written by iconic songwriter and ex-London's Burning man, Chris Larner"/>
    <n v="3000"/>
    <n v="3000"/>
    <x v="0"/>
    <s v="GB"/>
    <s v="GBP"/>
    <n v="1400423973"/>
    <n v="1399387173"/>
    <b v="0"/>
    <n v="17"/>
    <b v="1"/>
    <s v="theater/plays"/>
    <n v="1"/>
    <x v="2489"/>
    <x v="1"/>
    <s v="plays"/>
    <x v="3375"/>
    <d v="1987-10-02T10:39:49"/>
  </r>
  <r>
    <n v="3376"/>
    <s v="The Tutors"/>
    <s v="3 college grads struggling to fund their social network. 1 bratty blackmailing student. 1 dreamy Asian business man. 1 awesome play."/>
    <n v="8000"/>
    <n v="8001"/>
    <x v="0"/>
    <s v="US"/>
    <s v="USD"/>
    <n v="1429976994"/>
    <n v="1424796594"/>
    <b v="0"/>
    <n v="19"/>
    <b v="1"/>
    <s v="theater/plays"/>
    <n v="1.0001249999999999"/>
    <x v="2490"/>
    <x v="1"/>
    <s v="plays"/>
    <x v="3376"/>
    <d v="1988-02-16T06:19:58"/>
  </r>
  <r>
    <n v="3377"/>
    <s v="To Kill a Machine"/>
    <s v="An empowering play about war time code breaker Alan Turing which tells the real story of a hero vilified for his sexuality and suicide."/>
    <n v="8000"/>
    <n v="8084"/>
    <x v="0"/>
    <s v="GB"/>
    <s v="GBP"/>
    <n v="1426870560"/>
    <n v="1424280899"/>
    <b v="0"/>
    <n v="77"/>
    <b v="1"/>
    <s v="theater/plays"/>
    <n v="1.0105"/>
    <x v="2491"/>
    <x v="1"/>
    <s v="plays"/>
    <x v="3377"/>
    <d v="1988-02-01T21:10:24"/>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x v="2492"/>
    <x v="1"/>
    <s v="plays"/>
    <x v="3378"/>
    <d v="1987-11-13T10:03:12"/>
  </r>
  <r>
    <n v="3379"/>
    <s v="The Promise"/>
    <s v="A play by Alexei Arbuzov about the lives of three teenagers during the Nazi siege of Leningrad, 1942, in a new adaptation by Nick Dear."/>
    <n v="2000"/>
    <n v="2073"/>
    <x v="0"/>
    <s v="GB"/>
    <s v="GBP"/>
    <n v="1440630000"/>
    <n v="1439122800"/>
    <b v="0"/>
    <n v="38"/>
    <b v="1"/>
    <s v="theater/plays"/>
    <n v="1.0365"/>
    <x v="2493"/>
    <x v="1"/>
    <s v="plays"/>
    <x v="3379"/>
    <d v="1988-04-05T14: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x v="2494"/>
    <x v="1"/>
    <s v="plays"/>
    <x v="3380"/>
    <d v="1987-12-19T14:21:1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x v="2495"/>
    <x v="1"/>
    <s v="plays"/>
    <x v="3381"/>
    <d v="1988-01-29T01:22:3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x v="2496"/>
    <x v="1"/>
    <s v="plays"/>
    <x v="3382"/>
    <d v="1988-08-19T23:35:3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x v="2497"/>
    <x v="1"/>
    <s v="plays"/>
    <x v="3383"/>
    <d v="1988-08-04T07:30:48"/>
  </r>
  <r>
    <n v="3384"/>
    <s v="The Hat"/>
    <s v="Six gay men, emotional baggage, and online dating: what could go wrong? A play about looking for love and finding something better."/>
    <n v="6000"/>
    <n v="6000.66"/>
    <x v="0"/>
    <s v="US"/>
    <s v="USD"/>
    <n v="1448074800"/>
    <n v="1444874768"/>
    <b v="0"/>
    <n v="64"/>
    <b v="1"/>
    <s v="theater/plays"/>
    <n v="1.0001100000000001"/>
    <x v="2498"/>
    <x v="1"/>
    <s v="plays"/>
    <x v="3384"/>
    <d v="1988-05-10T01:12: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x v="44"/>
    <x v="1"/>
    <s v="plays"/>
    <x v="3385"/>
    <d v="1987-12-23T22:43:41"/>
  </r>
  <r>
    <n v="3386"/>
    <s v="Going To Market"/>
    <s v="Stories from the Bronx make for an uncommon play. Help us finish funding this production, supported by the Kevin Spacey Foundation."/>
    <n v="2000"/>
    <n v="2100"/>
    <x v="0"/>
    <s v="US"/>
    <s v="USD"/>
    <n v="1417620506"/>
    <n v="1415028506"/>
    <b v="0"/>
    <n v="41"/>
    <b v="1"/>
    <s v="theater/plays"/>
    <n v="1.05"/>
    <x v="2499"/>
    <x v="1"/>
    <s v="plays"/>
    <x v="3386"/>
    <d v="1987-12-21T01:23:22"/>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x v="2500"/>
    <x v="1"/>
    <s v="plays"/>
    <x v="3387"/>
    <d v="1987-12-25T12:07:15"/>
  </r>
  <r>
    <n v="3388"/>
    <s v="ICONS"/>
    <s v="ICONS is a unique new play about the Amazon warrior women from Greek myth and re-imagines them from a contemporary female perspective."/>
    <n v="1500"/>
    <n v="1557"/>
    <x v="0"/>
    <s v="GB"/>
    <s v="GBP"/>
    <n v="1434625441"/>
    <n v="1432033441"/>
    <b v="0"/>
    <n v="45"/>
    <b v="1"/>
    <s v="theater/plays"/>
    <n v="1.038"/>
    <x v="1184"/>
    <x v="1"/>
    <s v="plays"/>
    <x v="3388"/>
    <d v="1988-03-08T18:49:36"/>
  </r>
  <r>
    <n v="3389"/>
    <s v="Chimera Ensemble Productions Fund"/>
    <s v="Chimera Ensemble is launching 2 inaugural theater productions, and we need support to do high quality work!"/>
    <n v="10000"/>
    <n v="11450"/>
    <x v="0"/>
    <s v="US"/>
    <s v="USD"/>
    <n v="1464960682"/>
    <n v="1462368682"/>
    <b v="0"/>
    <n v="62"/>
    <b v="1"/>
    <s v="theater/plays"/>
    <n v="1.145"/>
    <x v="2501"/>
    <x v="1"/>
    <s v="plays"/>
    <x v="3389"/>
    <d v="1988-07-27T05:24:3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x v="2502"/>
    <x v="1"/>
    <s v="plays"/>
    <x v="3390"/>
    <d v="1987-10-23T17:02:18"/>
  </r>
  <r>
    <n v="3391"/>
    <s v="TRAVELING needs a Reading"/>
    <s v="New play about the comfort and the danger of living with memories. Gay themes. Experienced team looking to present first reading"/>
    <n v="500"/>
    <n v="1115"/>
    <x v="0"/>
    <s v="US"/>
    <s v="USD"/>
    <n v="1407536880"/>
    <n v="1404997548"/>
    <b v="0"/>
    <n v="18"/>
    <b v="1"/>
    <s v="theater/plays"/>
    <n v="2.23"/>
    <x v="2440"/>
    <x v="1"/>
    <s v="plays"/>
    <x v="3391"/>
    <d v="1987-11-04T08:59:12"/>
  </r>
  <r>
    <n v="3392"/>
    <s v="1 in 3"/>
    <s v="Life is more than the days you have left. 1 in 3 tells of two normal people &amp; their confrontation with mortality and the dice of fate."/>
    <n v="500"/>
    <n v="500"/>
    <x v="0"/>
    <s v="GB"/>
    <s v="GBP"/>
    <n v="1462565855"/>
    <n v="1458245855"/>
    <b v="0"/>
    <n v="12"/>
    <b v="1"/>
    <s v="theater/plays"/>
    <n v="1"/>
    <x v="694"/>
    <x v="1"/>
    <s v="plays"/>
    <x v="3392"/>
    <d v="1988-07-16T03:19:02"/>
  </r>
  <r>
    <n v="3393"/>
    <s v="The Maltese Bodkin"/>
    <s v="hiSTORYstage presents a film noir-style comedy mystery with a Shakespearean twist performed as a 1944 radio drama."/>
    <n v="1500"/>
    <n v="1587"/>
    <x v="0"/>
    <s v="US"/>
    <s v="USD"/>
    <n v="1415234760"/>
    <n v="1413065230"/>
    <b v="0"/>
    <n v="44"/>
    <b v="1"/>
    <s v="theater/plays"/>
    <n v="1.0580000000000001"/>
    <x v="2503"/>
    <x v="1"/>
    <s v="plays"/>
    <x v="3393"/>
    <d v="1987-12-10T00:18:24"/>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x v="2109"/>
    <x v="1"/>
    <s v="plays"/>
    <x v="3394"/>
    <d v="1987-10-30T10:30:58"/>
  </r>
  <r>
    <n v="3395"/>
    <s v="MIRAMAR"/>
    <s v="Miramar is a a darkly funny play exploring what it is we call â€˜homeâ€™."/>
    <n v="500"/>
    <n v="920"/>
    <x v="0"/>
    <s v="GB"/>
    <s v="GBP"/>
    <n v="1433009400"/>
    <n v="1431795944"/>
    <b v="0"/>
    <n v="38"/>
    <b v="1"/>
    <s v="theater/plays"/>
    <n v="1.84"/>
    <x v="2504"/>
    <x v="1"/>
    <s v="plays"/>
    <x v="3395"/>
    <d v="1988-03-01T07:16:00"/>
  </r>
  <r>
    <n v="3396"/>
    <s v="Rainbowtown"/>
    <s v="&quot;Rainbowtown&quot; is a new play for kids. Help us bring it to the Main Line during the 2014 Philadelphia Fringe Festival!"/>
    <n v="1500"/>
    <n v="1565"/>
    <x v="0"/>
    <s v="US"/>
    <s v="USD"/>
    <n v="1401595140"/>
    <n v="1399286589"/>
    <b v="0"/>
    <n v="28"/>
    <b v="1"/>
    <s v="theater/plays"/>
    <n v="1.0433333333333332"/>
    <x v="2505"/>
    <x v="1"/>
    <s v="plays"/>
    <x v="3396"/>
    <d v="1987-10-07T20:47:36"/>
  </r>
  <r>
    <n v="3397"/>
    <s v="Waiting for Godot - Blue Sky Theatre &amp; Arts"/>
    <s v="Help a group of recovering alcoholics bring Samuel Beckett's classic to a seaside town!"/>
    <n v="250"/>
    <n v="280"/>
    <x v="0"/>
    <s v="GB"/>
    <s v="GBP"/>
    <n v="1455832800"/>
    <n v="1452338929"/>
    <b v="0"/>
    <n v="24"/>
    <b v="1"/>
    <s v="theater/plays"/>
    <n v="1.1200000000000001"/>
    <x v="123"/>
    <x v="1"/>
    <s v="plays"/>
    <x v="3397"/>
    <d v="1988-06-14T23:12: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x v="2506"/>
    <x v="1"/>
    <s v="plays"/>
    <x v="3398"/>
    <d v="1987-12-16T06:48:00"/>
  </r>
  <r>
    <n v="3399"/>
    <s v="Spinning Wheel Youth Takeover"/>
    <s v="13 young people have taken over Spinning Wheel Theatre to choose, produce and create their own show from scratch."/>
    <n v="1200"/>
    <n v="1245"/>
    <x v="0"/>
    <s v="GB"/>
    <s v="GBP"/>
    <n v="1424556325"/>
    <n v="1421964325"/>
    <b v="0"/>
    <n v="46"/>
    <b v="1"/>
    <s v="theater/plays"/>
    <n v="1.0375000000000001"/>
    <x v="2507"/>
    <x v="1"/>
    <s v="plays"/>
    <x v="3399"/>
    <d v="1988-01-22T04:02:10"/>
  </r>
  <r>
    <n v="3400"/>
    <s v="You, Me and That Guy"/>
    <s v="A hilarious comedy starring Sarah, a recent grad, who uses the magic of a mystical open mic to solve the problems of her relationships."/>
    <n v="10000"/>
    <n v="10041"/>
    <x v="0"/>
    <s v="US"/>
    <s v="USD"/>
    <n v="1409266414"/>
    <n v="1405378414"/>
    <b v="0"/>
    <n v="85"/>
    <b v="1"/>
    <s v="theater/plays"/>
    <n v="1.0041"/>
    <x v="2508"/>
    <x v="1"/>
    <s v="plays"/>
    <x v="3400"/>
    <d v="1987-11-12T09:09:2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x v="2509"/>
    <x v="1"/>
    <s v="plays"/>
    <x v="3401"/>
    <d v="1988-03-28T21:20:58"/>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x v="2510"/>
    <x v="1"/>
    <s v="plays"/>
    <x v="3402"/>
    <d v="1988-05-06T10:36:24"/>
  </r>
  <r>
    <n v="3403"/>
    <s v="'Fats and Tanya' - a play by Lucy Gallagher"/>
    <s v="Two worlds, one bond - no turning back._x000a_A dark comedy about domestic abuse and the power of an unlikely friendship"/>
    <n v="2000"/>
    <n v="2000"/>
    <x v="0"/>
    <s v="GB"/>
    <s v="GBP"/>
    <n v="1435230324"/>
    <n v="1432638324"/>
    <b v="0"/>
    <n v="17"/>
    <b v="1"/>
    <s v="theater/plays"/>
    <n v="1"/>
    <x v="2511"/>
    <x v="1"/>
    <s v="plays"/>
    <x v="3403"/>
    <d v="1988-03-11T14:02:1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x v="2512"/>
    <x v="1"/>
    <s v="plays"/>
    <x v="3404"/>
    <d v="1988-03-08T09:38:01"/>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x v="2513"/>
    <x v="1"/>
    <s v="plays"/>
    <x v="3405"/>
    <d v="1988-06-19T19:11:36"/>
  </r>
  <r>
    <n v="3406"/>
    <s v="Voices of Swords"/>
    <s v="A funny and moving new play about two families dealing with aging parents in very different ways!"/>
    <n v="10000"/>
    <n v="10031"/>
    <x v="0"/>
    <s v="US"/>
    <s v="USD"/>
    <n v="1405511376"/>
    <n v="1401623376"/>
    <b v="0"/>
    <n v="91"/>
    <b v="1"/>
    <s v="theater/plays"/>
    <n v="1.0031000000000001"/>
    <x v="2514"/>
    <x v="1"/>
    <s v="plays"/>
    <x v="3406"/>
    <d v="1987-10-25T23:55:50"/>
  </r>
  <r>
    <n v="3407"/>
    <s v="Chlorine Edinburgh 2014"/>
    <s v="Biddy is 24. Biddy is a hopeless romantic. Biddy always wanted to be a vegan. Find out what happens_x000a_when Biddy gets sectioned."/>
    <n v="2000"/>
    <n v="2142"/>
    <x v="0"/>
    <s v="GB"/>
    <s v="GBP"/>
    <n v="1404641289"/>
    <n v="1402049289"/>
    <b v="0"/>
    <n v="67"/>
    <b v="1"/>
    <s v="theater/plays"/>
    <n v="1.071"/>
    <x v="2515"/>
    <x v="1"/>
    <s v="plays"/>
    <x v="3407"/>
    <d v="1987-10-21T23:15:1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x v="2516"/>
    <x v="1"/>
    <s v="plays"/>
    <x v="3408"/>
    <d v="1987-10-26T23:55:22"/>
  </r>
  <r>
    <n v="3409"/>
    <s v="Who Said Theatre Presents: The Calm"/>
    <s v="Exciting and visceral new-writing that challenges the way we view the fine line between war and terror..."/>
    <n v="500"/>
    <n v="618"/>
    <x v="0"/>
    <s v="GB"/>
    <s v="GBP"/>
    <n v="1469998680"/>
    <n v="1466710358"/>
    <b v="0"/>
    <n v="21"/>
    <b v="1"/>
    <s v="theater/plays"/>
    <n v="1.236"/>
    <x v="2517"/>
    <x v="1"/>
    <s v="plays"/>
    <x v="3409"/>
    <d v="1988-08-19T13:11:12"/>
  </r>
  <r>
    <n v="3410"/>
    <s v="the southland company - LAUNCH LOS ANGELES"/>
    <s v="Join us in a campaign benefitting the southland company and its interdisciplinary artistic efforts in Los Angeles."/>
    <n v="3000"/>
    <n v="3255"/>
    <x v="0"/>
    <s v="US"/>
    <s v="USD"/>
    <n v="1465196400"/>
    <n v="1462841990"/>
    <b v="0"/>
    <n v="40"/>
    <b v="1"/>
    <s v="theater/plays"/>
    <n v="1.085"/>
    <x v="2518"/>
    <x v="1"/>
    <s v="plays"/>
    <x v="3410"/>
    <d v="1988-07-28T07:36: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x v="2519"/>
    <x v="1"/>
    <s v="plays"/>
    <x v="3411"/>
    <d v="1988-04-22T09:49:09"/>
  </r>
  <r>
    <n v="3412"/>
    <s v="Joe Orton's Fred &amp; Madge"/>
    <s v="Rough Haired Pointer present for the first time ever Joe Orton's 'Fred &amp; Madge' at the Hope Theatre, Islington this Sept and Oct"/>
    <n v="3000"/>
    <n v="3000"/>
    <x v="0"/>
    <s v="GB"/>
    <s v="GBP"/>
    <n v="1411858862"/>
    <n v="1409266862"/>
    <b v="0"/>
    <n v="26"/>
    <b v="1"/>
    <s v="theater/plays"/>
    <n v="1"/>
    <x v="2520"/>
    <x v="1"/>
    <s v="plays"/>
    <x v="3412"/>
    <d v="1987-11-24T09:12:25"/>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x v="2521"/>
    <x v="1"/>
    <s v="plays"/>
    <x v="3413"/>
    <d v="1988-01-24T16:23:36"/>
  </r>
  <r>
    <n v="3414"/>
    <s v="PCSF PlayOffs 2016"/>
    <s v="A new twist on our annual festival of fully-produced plays by member playwrights, performed by a talented ensemble cast!"/>
    <n v="3000"/>
    <n v="3105"/>
    <x v="0"/>
    <s v="US"/>
    <s v="USD"/>
    <n v="1480579140"/>
    <n v="1478030325"/>
    <b v="0"/>
    <n v="44"/>
    <b v="1"/>
    <s v="theater/plays"/>
    <n v="1.0349999999999999"/>
    <x v="2522"/>
    <x v="1"/>
    <s v="plays"/>
    <x v="3414"/>
    <d v="1988-10-07T12:47:36"/>
  </r>
  <r>
    <n v="3415"/>
    <s v="Balm in Gilead at Columbia"/>
    <s v="We are raising funds to allow for enhanced scenic, costume, and lighting design. Every dollar helps!"/>
    <n v="200"/>
    <n v="200"/>
    <x v="0"/>
    <s v="US"/>
    <s v="USD"/>
    <n v="1460935800"/>
    <n v="1459999656"/>
    <b v="0"/>
    <n v="9"/>
    <b v="1"/>
    <s v="theater/plays"/>
    <n v="1"/>
    <x v="2523"/>
    <x v="1"/>
    <s v="plays"/>
    <x v="3415"/>
    <d v="1988-07-08T14:12: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x v="2524"/>
    <x v="1"/>
    <s v="plays"/>
    <x v="3416"/>
    <d v="1988-02-15T12:12: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x v="2525"/>
    <x v="1"/>
    <s v="plays"/>
    <x v="3417"/>
    <d v="1987-12-05T14:41:1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x v="2526"/>
    <x v="1"/>
    <s v="plays"/>
    <x v="3418"/>
    <d v="1987-10-04T12:48:4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x v="2527"/>
    <x v="1"/>
    <s v="plays"/>
    <x v="3419"/>
    <d v="1988-07-04T03:48:00"/>
  </r>
  <r>
    <n v="3420"/>
    <s v="Rounds. Set design campaign."/>
    <s v="A powerful and urgent tale of the first line of defence for the NHS. Based on true stories from junior doctors."/>
    <n v="700"/>
    <n v="966"/>
    <x v="0"/>
    <s v="GB"/>
    <s v="GBP"/>
    <n v="1455408000"/>
    <n v="1454638202"/>
    <b v="0"/>
    <n v="34"/>
    <b v="1"/>
    <s v="theater/plays"/>
    <n v="1.38"/>
    <x v="2528"/>
    <x v="1"/>
    <s v="plays"/>
    <x v="3420"/>
    <d v="1988-06-13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x v="2529"/>
    <x v="1"/>
    <s v="plays"/>
    <x v="3421"/>
    <d v="1988-01-26T12:23:45"/>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x v="2530"/>
    <x v="1"/>
    <s v="plays"/>
    <x v="3422"/>
    <d v="1988-05-19T04:48:00"/>
  </r>
  <r>
    <n v="3423"/>
    <s v="And That's How The Story Goes"/>
    <s v="Forest Hills Eastern's Student Run Show 2015. Our goal is to present a professional quality show on a budget."/>
    <n v="250"/>
    <n v="350"/>
    <x v="0"/>
    <s v="US"/>
    <s v="USD"/>
    <n v="1429912341"/>
    <n v="1427320341"/>
    <b v="0"/>
    <n v="10"/>
    <b v="1"/>
    <s v="theater/plays"/>
    <n v="1.4"/>
    <x v="436"/>
    <x v="1"/>
    <s v="plays"/>
    <x v="3423"/>
    <d v="1988-02-15T23:08:56"/>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x v="2531"/>
    <x v="1"/>
    <s v="plays"/>
    <x v="3424"/>
    <d v="1988-01-15T12:23:36"/>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x v="2532"/>
    <x v="1"/>
    <s v="plays"/>
    <x v="3425"/>
    <d v="1987-11-27T01:07:34"/>
  </r>
  <r>
    <n v="3426"/>
    <s v="Holocene"/>
    <s v="Part ghost story, part cautionary tale, Holocene is a play about the end of our world, and the beginning of another."/>
    <n v="3750"/>
    <n v="4055"/>
    <x v="0"/>
    <s v="US"/>
    <s v="USD"/>
    <n v="1411264800"/>
    <n v="1409620903"/>
    <b v="0"/>
    <n v="87"/>
    <b v="1"/>
    <s v="theater/plays"/>
    <n v="1.0813333333333333"/>
    <x v="2533"/>
    <x v="1"/>
    <s v="plays"/>
    <x v="3426"/>
    <d v="1987-11-21T15:12:00"/>
  </r>
  <r>
    <n v="3427"/>
    <s v="We Were Kings"/>
    <s v="A new play developed in collaboration with graduating theatre makers, premiering at the Edinburgh Fringe Festival 2014."/>
    <n v="1500"/>
    <n v="1500"/>
    <x v="0"/>
    <s v="GB"/>
    <s v="GBP"/>
    <n v="1404314952"/>
    <n v="1401722952"/>
    <b v="0"/>
    <n v="29"/>
    <b v="1"/>
    <s v="theater/plays"/>
    <n v="1"/>
    <x v="2218"/>
    <x v="1"/>
    <s v="plays"/>
    <x v="3427"/>
    <d v="1987-10-20T10:59:41"/>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x v="2534"/>
    <x v="1"/>
    <s v="plays"/>
    <x v="3428"/>
    <d v="1988-01-24T21:12: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x v="1862"/>
    <x v="1"/>
    <s v="plays"/>
    <x v="3429"/>
    <d v="1988-09-25T19:24:24"/>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x v="2535"/>
    <x v="1"/>
    <s v="plays"/>
    <x v="3430"/>
    <d v="1987-10-31T18:40:4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x v="2536"/>
    <x v="1"/>
    <s v="plays"/>
    <x v="3431"/>
    <d v="1987-11-08T07:01:01"/>
  </r>
  <r>
    <n v="3432"/>
    <s v="Love Letters"/>
    <s v="Bare Theatre stages A.R. Gurney's Pulitzer Finalist script about a relationship spanning a lifetime and long distance."/>
    <n v="2000"/>
    <n v="2193"/>
    <x v="0"/>
    <s v="US"/>
    <s v="USD"/>
    <n v="1454709600"/>
    <n v="1452520614"/>
    <b v="0"/>
    <n v="42"/>
    <b v="1"/>
    <s v="theater/plays"/>
    <n v="1.0965"/>
    <x v="2537"/>
    <x v="1"/>
    <s v="plays"/>
    <x v="3432"/>
    <d v="1988-06-09T18:24:00"/>
  </r>
  <r>
    <n v="3433"/>
    <s v="The Dybbuk"/>
    <s v="death&amp;pretzels presents their first Chicago based project:_x000a_The Dybbuk by S. Ansky"/>
    <n v="9500"/>
    <n v="9525"/>
    <x v="0"/>
    <s v="US"/>
    <s v="USD"/>
    <n v="1402974000"/>
    <n v="1400290255"/>
    <b v="0"/>
    <n v="71"/>
    <b v="1"/>
    <s v="theater/plays"/>
    <n v="1.0026315789473683"/>
    <x v="2538"/>
    <x v="1"/>
    <s v="plays"/>
    <x v="3433"/>
    <d v="1987-10-14T06: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x v="2539"/>
    <x v="1"/>
    <s v="plays"/>
    <x v="3434"/>
    <d v="1987-10-23T13:15:08"/>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x v="2540"/>
    <x v="1"/>
    <s v="plays"/>
    <x v="3435"/>
    <d v="1988-08-22T01:12: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x v="2541"/>
    <x v="1"/>
    <s v="plays"/>
    <x v="3436"/>
    <d v="1987-11-09T11:23:12"/>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x v="2542"/>
    <x v="1"/>
    <s v="plays"/>
    <x v="3437"/>
    <d v="1988-04-02T16:25:28"/>
  </r>
  <r>
    <n v="3438"/>
    <s v="KLIPPIES"/>
    <s v="Klippies is the debut play from Johannesburg-born writer Jessica SiÃ¢n, premiering at the Southwark Playhouse, London in May 2015."/>
    <n v="2500"/>
    <n v="2605"/>
    <x v="0"/>
    <s v="GB"/>
    <s v="GBP"/>
    <n v="1430600400"/>
    <n v="1428358567"/>
    <b v="0"/>
    <n v="14"/>
    <b v="1"/>
    <s v="theater/plays"/>
    <n v="1.042"/>
    <x v="2543"/>
    <x v="1"/>
    <s v="plays"/>
    <x v="3438"/>
    <d v="1988-02-19T03:36:00"/>
  </r>
  <r>
    <n v="3439"/>
    <s v="Cirque Inspired Alice's Adventures in Wonderland"/>
    <s v="Help a small theater produce an original adaptation of Lewis Carroll's classic story."/>
    <n v="1200"/>
    <n v="1616.14"/>
    <x v="0"/>
    <s v="US"/>
    <s v="USD"/>
    <n v="1453179540"/>
    <n v="1452030730"/>
    <b v="0"/>
    <n v="18"/>
    <b v="1"/>
    <s v="theater/plays"/>
    <n v="1.3467833333333334"/>
    <x v="2544"/>
    <x v="1"/>
    <s v="plays"/>
    <x v="3439"/>
    <d v="1988-06-02T16:23:36"/>
  </r>
  <r>
    <n v="3440"/>
    <s v="Gruesome Playground Injuries"/>
    <s v="LA-based team of professional actors and directors taking Rajiv Joseph's harrowing and romantic play to the Boulder community."/>
    <n v="5000"/>
    <n v="5260.92"/>
    <x v="0"/>
    <s v="US"/>
    <s v="USD"/>
    <n v="1405095300"/>
    <n v="1403146628"/>
    <b v="0"/>
    <n v="82"/>
    <b v="1"/>
    <s v="theater/plays"/>
    <n v="1.052184"/>
    <x v="2545"/>
    <x v="1"/>
    <s v="plays"/>
    <x v="3440"/>
    <d v="1987-10-24T01:42: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x v="2546"/>
    <x v="1"/>
    <s v="plays"/>
    <x v="3441"/>
    <d v="1988-05-07T03:18:48"/>
  </r>
  <r>
    <n v="3442"/>
    <s v="An Evening of Radio"/>
    <s v="An Evening of Radio aims to showcase original work written by undergraduate playwriting students in the style of live staged readings."/>
    <n v="250"/>
    <n v="250"/>
    <x v="0"/>
    <s v="US"/>
    <s v="USD"/>
    <n v="1433016672"/>
    <n v="1430424672"/>
    <b v="0"/>
    <n v="8"/>
    <b v="1"/>
    <s v="theater/plays"/>
    <n v="1"/>
    <x v="683"/>
    <x v="1"/>
    <s v="plays"/>
    <x v="3442"/>
    <d v="1988-03-01T08:04:29"/>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x v="2547"/>
    <x v="1"/>
    <s v="plays"/>
    <x v="3443"/>
    <d v="1987-11-17T00:14:18"/>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x v="2548"/>
    <x v="1"/>
    <s v="plays"/>
    <x v="3444"/>
    <d v="1988-07-29T05:35:36"/>
  </r>
  <r>
    <n v="3445"/>
    <s v="Axon Theatre - First Project (Phase 1)"/>
    <s v="Rehearsal &amp; development of our first project as Axon Theatre: &quot;The Star-Spangled Girl&quot; in South Wales."/>
    <n v="2000"/>
    <n v="2000"/>
    <x v="0"/>
    <s v="GB"/>
    <s v="GBP"/>
    <n v="1445604236"/>
    <n v="1443185036"/>
    <b v="0"/>
    <n v="31"/>
    <b v="1"/>
    <s v="theater/plays"/>
    <n v="1"/>
    <x v="2549"/>
    <x v="1"/>
    <s v="plays"/>
    <x v="3445"/>
    <d v="1988-04-28T14:41:34"/>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x v="2550"/>
    <x v="1"/>
    <s v="plays"/>
    <x v="3446"/>
    <d v="1988-01-15T14:32:00"/>
  </r>
  <r>
    <n v="3447"/>
    <s v="The Vagabond Halfback"/>
    <s v="&quot;He was a poet, a vagrant, a philosopher, a lady's man and a hard drinker&quot;"/>
    <n v="1000"/>
    <n v="1078"/>
    <x v="0"/>
    <s v="US"/>
    <s v="USD"/>
    <n v="1458332412"/>
    <n v="1454448012"/>
    <b v="0"/>
    <n v="14"/>
    <b v="1"/>
    <s v="theater/plays"/>
    <n v="1.0780000000000001"/>
    <x v="2551"/>
    <x v="1"/>
    <s v="plays"/>
    <x v="3447"/>
    <d v="1988-06-26T12:56:0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x v="2552"/>
    <x v="1"/>
    <s v="plays"/>
    <x v="3448"/>
    <d v="1987-12-26T10:4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x v="2553"/>
    <x v="1"/>
    <s v="plays"/>
    <x v="3449"/>
    <d v="1988-08-10T11:12:00"/>
  </r>
  <r>
    <n v="3450"/>
    <s v="The Beautiful House"/>
    <s v="The Beautiful House' is a story of modern mummification and the present day post-humanist crisis in our relationship with death."/>
    <n v="500"/>
    <n v="760"/>
    <x v="0"/>
    <s v="GB"/>
    <s v="GBP"/>
    <n v="1427990071"/>
    <n v="1422809671"/>
    <b v="0"/>
    <n v="39"/>
    <b v="1"/>
    <s v="theater/plays"/>
    <n v="1.52"/>
    <x v="2554"/>
    <x v="1"/>
    <s v="plays"/>
    <x v="3450"/>
    <d v="1988-02-07T01:33:4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x v="2555"/>
    <x v="1"/>
    <s v="plays"/>
    <x v="3451"/>
    <d v="1988-02-14T16:32: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x v="2556"/>
    <x v="1"/>
    <s v="plays"/>
    <x v="3452"/>
    <d v="1987-10-28T15:59:36"/>
  </r>
  <r>
    <n v="3453"/>
    <s v="'Patagonia' - by Robert George"/>
    <s v="A full length comedy, Patagonia follows Grason and Jerry on their journey through a magical, South-American rainforest."/>
    <n v="300"/>
    <n v="385"/>
    <x v="0"/>
    <s v="GB"/>
    <s v="GBP"/>
    <n v="1471130956"/>
    <n v="1465946956"/>
    <b v="0"/>
    <n v="14"/>
    <b v="1"/>
    <s v="theater/plays"/>
    <n v="1.2833333333333334"/>
    <x v="446"/>
    <x v="1"/>
    <s v="plays"/>
    <x v="3453"/>
    <d v="1988-08-24T18:59:4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x v="2557"/>
    <x v="1"/>
    <s v="plays"/>
    <x v="3454"/>
    <d v="1987-11-01T01:54:2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x v="2558"/>
    <x v="1"/>
    <s v="plays"/>
    <x v="3455"/>
    <d v="1988-09-18T02:24:11"/>
  </r>
  <r>
    <n v="3456"/>
    <s v="THIEF"/>
    <s v="&quot;Thief,&quot; a one man touring show, a theatrical experience portraying a supernatural story about the 3 days Jesus spent in the grave."/>
    <n v="3000"/>
    <n v="5739"/>
    <x v="0"/>
    <s v="US"/>
    <s v="USD"/>
    <n v="1406876340"/>
    <n v="1404190567"/>
    <b v="0"/>
    <n v="16"/>
    <b v="1"/>
    <s v="theater/plays"/>
    <n v="1.913"/>
    <x v="2559"/>
    <x v="1"/>
    <s v="plays"/>
    <x v="3456"/>
    <d v="1987-11-01T07:35:36"/>
  </r>
  <r>
    <n v="3457"/>
    <s v="The Impossible Adventures Of Supernova Jones"/>
    <s v="Robots, Space Battles, Mystery, and Intrigue. Nothing is Impossible..."/>
    <n v="2000"/>
    <n v="2804"/>
    <x v="0"/>
    <s v="US"/>
    <s v="USD"/>
    <n v="1423720740"/>
    <n v="1421081857"/>
    <b v="0"/>
    <n v="55"/>
    <b v="1"/>
    <s v="theater/plays"/>
    <n v="1.4019999999999999"/>
    <x v="2560"/>
    <x v="1"/>
    <s v="plays"/>
    <x v="3457"/>
    <d v="1988-01-18T07:11:3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x v="2561"/>
    <x v="1"/>
    <s v="plays"/>
    <x v="3458"/>
    <d v="1988-01-14T16:10:4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x v="2562"/>
    <x v="1"/>
    <s v="plays"/>
    <x v="3459"/>
    <d v="1988-07-21T14:12:24"/>
  </r>
  <r>
    <n v="3460"/>
    <s v="Pushers"/>
    <s v="'Pushers' is an exciting new play and the first project for brand new theatre company, Ain't Got No Home Productions."/>
    <n v="500"/>
    <n v="950"/>
    <x v="0"/>
    <s v="GB"/>
    <s v="GBP"/>
    <n v="1408106352"/>
    <n v="1406896752"/>
    <b v="0"/>
    <n v="19"/>
    <b v="1"/>
    <s v="theater/plays"/>
    <n v="1.9"/>
    <x v="73"/>
    <x v="1"/>
    <s v="plays"/>
    <x v="3460"/>
    <d v="1987-11-07T00:15:41"/>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x v="2563"/>
    <x v="1"/>
    <s v="plays"/>
    <x v="3461"/>
    <d v="1988-09-24T06:00:00"/>
  </r>
  <r>
    <n v="3462"/>
    <s v="Upstart Crows of Santa Fe Stage Weapons"/>
    <s v="Help the Upstart Crows of Santa Fe bring Shakespeare's Julius Caesar to life with quality wooden stage swords!"/>
    <n v="250"/>
    <n v="505"/>
    <x v="0"/>
    <s v="US"/>
    <s v="USD"/>
    <n v="1436551200"/>
    <n v="1435181628"/>
    <b v="0"/>
    <n v="17"/>
    <b v="1"/>
    <s v="theater/plays"/>
    <n v="2.02"/>
    <x v="2564"/>
    <x v="1"/>
    <s v="plays"/>
    <x v="3462"/>
    <d v="1988-03-17T16:48: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x v="2565"/>
    <x v="1"/>
    <s v="plays"/>
    <x v="3463"/>
    <d v="1988-09-17T01:35:36"/>
  </r>
  <r>
    <n v="3464"/>
    <s v="SHE! Is History!"/>
    <s v="Why Do We Know More About Kim Kardashian Than Abigail Adams?  Let's produce and publish a play about women who MAKE and MADE history!"/>
    <n v="5000"/>
    <n v="5116.18"/>
    <x v="0"/>
    <s v="US"/>
    <s v="USD"/>
    <n v="1471921637"/>
    <n v="1469329637"/>
    <b v="0"/>
    <n v="93"/>
    <b v="1"/>
    <s v="theater/plays"/>
    <n v="1.023236"/>
    <x v="2566"/>
    <x v="1"/>
    <s v="plays"/>
    <x v="3464"/>
    <d v="1988-08-28T10:50:55"/>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x v="2567"/>
    <x v="1"/>
    <s v="plays"/>
    <x v="3465"/>
    <d v="1988-03-2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x v="2568"/>
    <x v="1"/>
    <s v="plays"/>
    <x v="3466"/>
    <d v="1988-07-09T09:23:00"/>
  </r>
  <r>
    <n v="3467"/>
    <s v="Venus in Fur, Los Angeles."/>
    <s v="Venus in Fur, By David Ives."/>
    <n v="3000"/>
    <n v="3030"/>
    <x v="0"/>
    <s v="US"/>
    <s v="USD"/>
    <n v="1426864032"/>
    <n v="1424275632"/>
    <b v="0"/>
    <n v="47"/>
    <b v="1"/>
    <s v="theater/plays"/>
    <n v="1.01"/>
    <x v="2569"/>
    <x v="1"/>
    <s v="plays"/>
    <x v="3467"/>
    <d v="1988-02-01T20:26:53"/>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x v="2570"/>
    <x v="1"/>
    <s v="plays"/>
    <x v="3468"/>
    <d v="1988-09-09T01:12: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x v="2571"/>
    <x v="1"/>
    <s v="plays"/>
    <x v="3469"/>
    <d v="1988-07-12T20:33:38"/>
  </r>
  <r>
    <n v="3470"/>
    <s v="She Kills Monsters"/>
    <s v="The New Artist's Circle is a theatre company dedicated to bringing the arts to young people."/>
    <n v="250"/>
    <n v="375"/>
    <x v="0"/>
    <s v="US"/>
    <s v="USD"/>
    <n v="1468618680"/>
    <n v="1465345902"/>
    <b v="0"/>
    <n v="9"/>
    <b v="1"/>
    <s v="theater/plays"/>
    <n v="1.5"/>
    <x v="694"/>
    <x v="1"/>
    <s v="plays"/>
    <x v="3470"/>
    <d v="1988-08-13T03:51:12"/>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x v="2572"/>
    <x v="1"/>
    <s v="plays"/>
    <x v="3471"/>
    <d v="1987-11-13T12:48: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x v="2573"/>
    <x v="1"/>
    <s v="plays"/>
    <x v="3472"/>
    <d v="1987-12-10T02:23:36"/>
  </r>
  <r>
    <n v="3473"/>
    <s v="King Sisyphus"/>
    <s v="A modern telling of the Greek myth. Sisyphus defies the Gods and attempts to change the world order... but can he overcome his fate?"/>
    <n v="4900"/>
    <n v="4900"/>
    <x v="0"/>
    <s v="US"/>
    <s v="USD"/>
    <n v="1426883220"/>
    <n v="1425067296"/>
    <b v="0"/>
    <n v="33"/>
    <b v="1"/>
    <s v="theater/plays"/>
    <n v="1"/>
    <x v="2574"/>
    <x v="1"/>
    <s v="plays"/>
    <x v="3473"/>
    <d v="1988-02-01T22:34:48"/>
  </r>
  <r>
    <n v="3474"/>
    <s v="Be Prepared"/>
    <s v="Help us get actor-writer Ian Bonar's debut play - a hilarious, heartbreaking story of grief and loss - to the 2016 Edinburgh Fringe."/>
    <n v="2000"/>
    <n v="2020"/>
    <x v="0"/>
    <s v="GB"/>
    <s v="GBP"/>
    <n v="1469016131"/>
    <n v="1466424131"/>
    <b v="0"/>
    <n v="39"/>
    <b v="1"/>
    <s v="theater/plays"/>
    <n v="1.01"/>
    <x v="2575"/>
    <x v="1"/>
    <s v="plays"/>
    <x v="3474"/>
    <d v="1988-08-15T00:00:52"/>
  </r>
  <r>
    <n v="3475"/>
    <s v="Score"/>
    <s v="Score is a musical play inspired by true stories of parents who have recovered from addiction and regained their children."/>
    <n v="300"/>
    <n v="340"/>
    <x v="0"/>
    <s v="GB"/>
    <s v="GBP"/>
    <n v="1414972800"/>
    <n v="1412629704"/>
    <b v="0"/>
    <n v="17"/>
    <b v="1"/>
    <s v="theater/plays"/>
    <n v="1.1333333333333333"/>
    <x v="135"/>
    <x v="1"/>
    <s v="plays"/>
    <x v="3475"/>
    <d v="1987-12-08T19:12: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x v="368"/>
    <x v="1"/>
    <s v="plays"/>
    <x v="3476"/>
    <d v="1987-12-06T01:12: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x v="2576"/>
    <x v="1"/>
    <s v="plays"/>
    <x v="3477"/>
    <d v="1988-02-24T20:24: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x v="2577"/>
    <x v="1"/>
    <s v="plays"/>
    <x v="3478"/>
    <d v="1988-01-31T08:24:00"/>
  </r>
  <r>
    <n v="3479"/>
    <s v="Civil Rogues"/>
    <s v="A new comedy about what happened to a band of foolhardy actors when the Puritans closed the theatres in the 1640s."/>
    <n v="1500"/>
    <n v="1918"/>
    <x v="0"/>
    <s v="GB"/>
    <s v="GBP"/>
    <n v="1403382680"/>
    <n v="1400790680"/>
    <b v="0"/>
    <n v="56"/>
    <b v="1"/>
    <s v="theater/plays"/>
    <n v="1.2786666666666666"/>
    <x v="2578"/>
    <x v="1"/>
    <s v="plays"/>
    <x v="3479"/>
    <d v="1987-10-16T03:24:32"/>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x v="2579"/>
    <x v="1"/>
    <s v="plays"/>
    <x v="3480"/>
    <d v="1988-03-17T18: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x v="2580"/>
    <x v="1"/>
    <s v="plays"/>
    <x v="3481"/>
    <d v="1988-01-01T21:34:35"/>
  </r>
  <r>
    <n v="3482"/>
    <s v="Old Trunk - Edinburgh 2014"/>
    <s v="Critically-acclaimed new-writing company Old Trunk make their Edinburgh debut alternating their two darkly comic plays."/>
    <n v="3000"/>
    <n v="4150"/>
    <x v="0"/>
    <s v="GB"/>
    <s v="GBP"/>
    <n v="1404671466"/>
    <n v="1402079466"/>
    <b v="0"/>
    <n v="80"/>
    <b v="1"/>
    <s v="theater/plays"/>
    <n v="1.3833333333333333"/>
    <x v="370"/>
    <x v="1"/>
    <s v="plays"/>
    <x v="3482"/>
    <d v="1987-10-22T02:36:26"/>
  </r>
  <r>
    <n v="3483"/>
    <s v="The Faculty Lounge"/>
    <s v="Join 5 high school teachers in the lounge of every high school in America.  Hear what they never say in the classroom."/>
    <n v="3350"/>
    <n v="5358"/>
    <x v="0"/>
    <s v="US"/>
    <s v="USD"/>
    <n v="1404403381"/>
    <n v="1401811381"/>
    <b v="0"/>
    <n v="133"/>
    <b v="1"/>
    <s v="theater/plays"/>
    <n v="1.599402985074627"/>
    <x v="2581"/>
    <x v="1"/>
    <s v="plays"/>
    <x v="3483"/>
    <d v="1987-10-20T20:49:12"/>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x v="2582"/>
    <x v="1"/>
    <s v="plays"/>
    <x v="3484"/>
    <d v="1988-08-01T02:30: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x v="2425"/>
    <x v="1"/>
    <s v="plays"/>
    <x v="3485"/>
    <d v="1988-06-08T11:27:1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x v="2583"/>
    <x v="1"/>
    <s v="plays"/>
    <x v="3486"/>
    <d v="1988-03-02T17:11:36"/>
  </r>
  <r>
    <n v="3487"/>
    <s v="Jericho Creek"/>
    <s v="Jericho Creek is an original production by Fledgling Theatre Company which will be performed at The Cockpit Theatre in July 2015"/>
    <n v="2000"/>
    <n v="2555"/>
    <x v="0"/>
    <s v="GB"/>
    <s v="GBP"/>
    <n v="1435185252"/>
    <n v="1432593252"/>
    <b v="0"/>
    <n v="66"/>
    <b v="1"/>
    <s v="theater/plays"/>
    <n v="1.2775000000000001"/>
    <x v="2584"/>
    <x v="1"/>
    <s v="plays"/>
    <x v="3487"/>
    <d v="1988-03-11T09:01:4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x v="2585"/>
    <x v="1"/>
    <s v="plays"/>
    <x v="3488"/>
    <d v="1988-02-13T01:3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x v="2586"/>
    <x v="1"/>
    <s v="plays"/>
    <x v="3489"/>
    <d v="1987-10-04T22:48: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x v="1655"/>
    <x v="1"/>
    <s v="plays"/>
    <x v="3490"/>
    <d v="1988-07-06T22:06:1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x v="2587"/>
    <x v="1"/>
    <s v="plays"/>
    <x v="3491"/>
    <d v="1988-02-25T07:11:5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x v="2588"/>
    <x v="1"/>
    <s v="plays"/>
    <x v="3492"/>
    <d v="1988-04-29T14:29:19"/>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x v="2218"/>
    <x v="1"/>
    <s v="plays"/>
    <x v="3493"/>
    <d v="1987-11-07T16:28:24"/>
  </r>
  <r>
    <n v="3494"/>
    <s v="Special in a Bad Way"/>
    <s v="&quot;Special in a Bad Way&quot; is a comedy that questions American Public Schools in their treatment of the so called, 'learning disabled.'"/>
    <n v="400"/>
    <n v="400"/>
    <x v="0"/>
    <s v="US"/>
    <s v="USD"/>
    <n v="1480140000"/>
    <n v="1479186575"/>
    <b v="0"/>
    <n v="13"/>
    <b v="1"/>
    <s v="theater/plays"/>
    <n v="1"/>
    <x v="2589"/>
    <x v="1"/>
    <s v="plays"/>
    <x v="3494"/>
    <d v="1988-10-05T12: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x v="2590"/>
    <x v="1"/>
    <s v="plays"/>
    <x v="3495"/>
    <d v="1987-12-08T06:55:1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x v="2591"/>
    <x v="1"/>
    <s v="plays"/>
    <x v="3496"/>
    <d v="1988-09-05T08:07:4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x v="2592"/>
    <x v="1"/>
    <s v="plays"/>
    <x v="3497"/>
    <d v="1988-07-26T23:12: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x v="2593"/>
    <x v="1"/>
    <s v="plays"/>
    <x v="3498"/>
    <d v="1988-07-24T23:05:36"/>
  </r>
  <r>
    <n v="3499"/>
    <s v="Fefu and Her Friends"/>
    <s v="Figure 8 Troupe's debut performance! A stunning piece of theatre written by premier female playwright Maria Irene Fornes."/>
    <n v="2000"/>
    <n v="2110"/>
    <x v="0"/>
    <s v="US"/>
    <s v="USD"/>
    <n v="1435733940"/>
    <n v="1431046325"/>
    <b v="0"/>
    <n v="35"/>
    <b v="1"/>
    <s v="theater/plays"/>
    <n v="1.0549999999999999"/>
    <x v="2594"/>
    <x v="1"/>
    <s v="plays"/>
    <x v="3499"/>
    <d v="1988-03-13T21:59:3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x v="2595"/>
    <x v="1"/>
    <s v="plays"/>
    <x v="3500"/>
    <d v="1988-06-21T21:11:36"/>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x v="2596"/>
    <x v="1"/>
    <s v="plays"/>
    <x v="3501"/>
    <d v="1988-04-11T21:43:58"/>
  </r>
  <r>
    <n v="3502"/>
    <s v="Dickhead"/>
    <s v="Dickhead is a play about one man's struggle with the dicks in his head. If you want to know more stop being a twat and put out...please"/>
    <n v="4000"/>
    <n v="4216"/>
    <x v="0"/>
    <s v="US"/>
    <s v="USD"/>
    <n v="1458100740"/>
    <n v="1456862924"/>
    <b v="0"/>
    <n v="31"/>
    <b v="1"/>
    <s v="theater/plays"/>
    <n v="1.054"/>
    <x v="2597"/>
    <x v="1"/>
    <s v="plays"/>
    <x v="3502"/>
    <d v="1988-06-25T11:11:36"/>
  </r>
  <r>
    <n v="3503"/>
    <s v="Tarantella"/>
    <s v="A group of Sicilian immigrants in New York struggle to deal with conflict from both within the family and from without."/>
    <n v="2500"/>
    <n v="2689"/>
    <x v="0"/>
    <s v="GB"/>
    <s v="GBP"/>
    <n v="1469359728"/>
    <n v="1466767728"/>
    <b v="0"/>
    <n v="38"/>
    <b v="1"/>
    <s v="theater/plays"/>
    <n v="1.0755999999999999"/>
    <x v="2598"/>
    <x v="1"/>
    <s v="plays"/>
    <x v="3503"/>
    <d v="1988-08-16T14:11:3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x v="179"/>
    <x v="1"/>
    <s v="plays"/>
    <x v="3504"/>
    <d v="1988-05-09T12:23:1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x v="2599"/>
    <x v="1"/>
    <s v="plays"/>
    <x v="3505"/>
    <d v="1987-09-30T06:24: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x v="2600"/>
    <x v="1"/>
    <s v="plays"/>
    <x v="3506"/>
    <d v="1987-11-10T07:02:56"/>
  </r>
  <r>
    <n v="3507"/>
    <s v="The Chameleon Fools Theatre Troupe Project"/>
    <s v="Please help our troupe bring our first project from planning to reality! Join us on one exciting ride!"/>
    <n v="10000"/>
    <n v="10440"/>
    <x v="0"/>
    <s v="US"/>
    <s v="USD"/>
    <n v="1464732537"/>
    <n v="1462140537"/>
    <b v="0"/>
    <n v="72"/>
    <b v="1"/>
    <s v="theater/plays"/>
    <n v="1.044"/>
    <x v="1784"/>
    <x v="1"/>
    <s v="plays"/>
    <x v="3507"/>
    <d v="1988-07-26T04:03:35"/>
  </r>
  <r>
    <n v="3508"/>
    <s v="Roll The Dice Theatre Company"/>
    <s v="Roll The Dice Theatre Company revolves around taking risks in the game of life vicariously through beloved childhood games."/>
    <n v="100"/>
    <n v="180"/>
    <x v="0"/>
    <s v="GB"/>
    <s v="GBP"/>
    <n v="1462914000"/>
    <n v="1460914253"/>
    <b v="0"/>
    <n v="15"/>
    <b v="1"/>
    <s v="theater/plays"/>
    <n v="1.8"/>
    <x v="1053"/>
    <x v="1"/>
    <s v="plays"/>
    <x v="3508"/>
    <d v="1988-07-17T18: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x v="2601"/>
    <x v="1"/>
    <s v="plays"/>
    <x v="3509"/>
    <d v="1987-12-16T01:58: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x v="2602"/>
    <x v="1"/>
    <s v="plays"/>
    <x v="3510"/>
    <d v="1987-10-20T10:45:38"/>
  </r>
  <r>
    <n v="3511"/>
    <s v="Silent Planet"/>
    <s v="The world premiere of the first full-length play by Eve Leigh, at the intimate Finborough Theatre in London."/>
    <n v="1500"/>
    <n v="1518"/>
    <x v="0"/>
    <s v="GB"/>
    <s v="GBP"/>
    <n v="1415385000"/>
    <n v="1413406695"/>
    <b v="0"/>
    <n v="19"/>
    <b v="1"/>
    <s v="theater/plays"/>
    <n v="1.012"/>
    <x v="2603"/>
    <x v="1"/>
    <s v="plays"/>
    <x v="3511"/>
    <d v="1987-12-10T17:00:00"/>
  </r>
  <r>
    <n v="3512"/>
    <s v="With My Eyes Wide Open"/>
    <s v="We're making a hard hitting, innovative play which will open your eyes to what mental illness is like in the mind of the sufferer."/>
    <n v="1000"/>
    <n v="1000"/>
    <x v="0"/>
    <s v="GB"/>
    <s v="GBP"/>
    <n v="1429789992"/>
    <n v="1424609592"/>
    <b v="0"/>
    <n v="17"/>
    <b v="1"/>
    <s v="theater/plays"/>
    <n v="1"/>
    <x v="2604"/>
    <x v="1"/>
    <s v="plays"/>
    <x v="3512"/>
    <d v="1988-02-15T09:33:17"/>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x v="2605"/>
    <x v="1"/>
    <s v="plays"/>
    <x v="3513"/>
    <d v="1987-10-09T01:59:36"/>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x v="698"/>
    <x v="1"/>
    <s v="plays"/>
    <x v="3514"/>
    <d v="1988-01-14T06:47:36"/>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x v="2606"/>
    <x v="1"/>
    <s v="plays"/>
    <x v="3515"/>
    <d v="1988-03-01T17:01:08"/>
  </r>
  <r>
    <n v="3516"/>
    <s v="The March of the Bonus Army"/>
    <s v="A new play about a lesser known yet pivotal event in American history, about a group of WWI Veterans fighting for their rights."/>
    <n v="2500"/>
    <n v="2500"/>
    <x v="0"/>
    <s v="US"/>
    <s v="USD"/>
    <n v="1410145200"/>
    <n v="1407197670"/>
    <b v="0"/>
    <n v="11"/>
    <b v="1"/>
    <s v="theater/plays"/>
    <n v="1"/>
    <x v="2607"/>
    <x v="1"/>
    <s v="plays"/>
    <x v="3516"/>
    <d v="1987-11-16T10:48:00"/>
  </r>
  <r>
    <n v="3517"/>
    <s v="A Bright Room Called Day by Tony Kushner"/>
    <s v="Support an outstanding cast of actors to take on a professional production of a masterpiece of modern theatre"/>
    <n v="4000"/>
    <n v="4000"/>
    <x v="0"/>
    <s v="GB"/>
    <s v="GBP"/>
    <n v="1404471600"/>
    <n v="1401910634"/>
    <b v="0"/>
    <n v="13"/>
    <b v="1"/>
    <s v="theater/plays"/>
    <n v="1"/>
    <x v="2608"/>
    <x v="1"/>
    <s v="plays"/>
    <x v="3517"/>
    <d v="1987-10-21T04:24:00"/>
  </r>
  <r>
    <n v="3518"/>
    <s v="BEASTS OF BAVERLY GROVE"/>
    <s v="One play.  Two theaters.  See the story from both sides and then decide for yourself - who are the BEASTS OF BAVERLY GROVE?"/>
    <n v="1500"/>
    <n v="1650.69"/>
    <x v="0"/>
    <s v="US"/>
    <s v="USD"/>
    <n v="1412259660"/>
    <n v="1410461299"/>
    <b v="0"/>
    <n v="33"/>
    <b v="1"/>
    <s v="theater/plays"/>
    <n v="1.10046"/>
    <x v="2609"/>
    <x v="1"/>
    <s v="plays"/>
    <x v="3518"/>
    <d v="1987-11-26T05:44:24"/>
  </r>
  <r>
    <n v="3519"/>
    <s v="Bookstory"/>
    <s v="Bookstory is a tiny puppet musical with some very big ideas that tells the story of the story in the digital age"/>
    <n v="2000"/>
    <n v="2027"/>
    <x v="0"/>
    <s v="GB"/>
    <s v="GBP"/>
    <n v="1425478950"/>
    <n v="1422886950"/>
    <b v="0"/>
    <n v="28"/>
    <b v="1"/>
    <s v="theater/plays"/>
    <n v="1.0135000000000001"/>
    <x v="2610"/>
    <x v="1"/>
    <s v="plays"/>
    <x v="3519"/>
    <d v="1988-01-26T10:33:00"/>
  </r>
  <r>
    <n v="3520"/>
    <s v="Protocols"/>
    <s v="Help us to bring &quot;Protocols&quot; at the 2015 Camden Fringe. The most controversial play of the year."/>
    <n v="2000"/>
    <n v="2015"/>
    <x v="0"/>
    <s v="GB"/>
    <s v="GBP"/>
    <n v="1441547220"/>
    <n v="1439322412"/>
    <b v="0"/>
    <n v="21"/>
    <b v="1"/>
    <s v="theater/plays"/>
    <n v="1.0075000000000001"/>
    <x v="2611"/>
    <x v="1"/>
    <s v="plays"/>
    <x v="3520"/>
    <d v="1988-04-09T19:54:4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x v="2612"/>
    <x v="1"/>
    <s v="plays"/>
    <x v="3521"/>
    <d v="1987-11-24T22:40:08"/>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x v="2613"/>
    <x v="1"/>
    <s v="plays"/>
    <x v="3522"/>
    <d v="1988-04-13T08:50:24"/>
  </r>
  <r>
    <n v="3523"/>
    <s v="Magnificence"/>
    <s v="An old play about our world. Set in 1970s England, Magnificence is a gut-wrenching story of radicalisation, idealism and pity."/>
    <n v="4000"/>
    <n v="4546"/>
    <x v="0"/>
    <s v="GB"/>
    <s v="GBP"/>
    <n v="1474844400"/>
    <n v="1469871148"/>
    <b v="0"/>
    <n v="80"/>
    <b v="1"/>
    <s v="theater/plays"/>
    <n v="1.1365000000000001"/>
    <x v="2614"/>
    <x v="1"/>
    <s v="plays"/>
    <x v="3523"/>
    <d v="1988-09-10T23:36: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x v="2615"/>
    <x v="1"/>
    <s v="plays"/>
    <x v="3524"/>
    <d v="1987-11-18T11:12: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x v="2616"/>
    <x v="1"/>
    <s v="plays"/>
    <x v="3525"/>
    <d v="1988-03-2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x v="2617"/>
    <x v="1"/>
    <s v="plays"/>
    <x v="3526"/>
    <d v="1988-07-12T16:47:3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x v="2618"/>
    <x v="1"/>
    <s v="plays"/>
    <x v="3527"/>
    <d v="1988-03-17T20:47:36"/>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x v="2619"/>
    <x v="1"/>
    <s v="plays"/>
    <x v="3528"/>
    <d v="1988-10-26T19:12:47"/>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x v="2333"/>
    <x v="1"/>
    <s v="plays"/>
    <x v="3529"/>
    <d v="1988-03-18T14:48:00"/>
  </r>
  <r>
    <n v="3530"/>
    <s v="Far From Fiction"/>
    <s v="â€œFar From Fictionâ€ is a powerful play, written by Sally Willis, offering insights into a new understanding of  female psychology."/>
    <n v="2750"/>
    <n v="2750"/>
    <x v="0"/>
    <s v="GB"/>
    <s v="GBP"/>
    <n v="1460318400"/>
    <n v="1457881057"/>
    <b v="0"/>
    <n v="22"/>
    <b v="1"/>
    <s v="theater/plays"/>
    <n v="1"/>
    <x v="179"/>
    <x v="1"/>
    <s v="plays"/>
    <x v="3530"/>
    <d v="1988-07-05T17:36:00"/>
  </r>
  <r>
    <n v="3531"/>
    <s v="The Reinvention of Lily Johnson"/>
    <s v="A political comedy for a crazy election year"/>
    <n v="1000"/>
    <n v="1280"/>
    <x v="0"/>
    <s v="US"/>
    <s v="USD"/>
    <n v="1467301334"/>
    <n v="1464709334"/>
    <b v="0"/>
    <n v="26"/>
    <b v="1"/>
    <s v="theater/plays"/>
    <n v="1.28"/>
    <x v="2620"/>
    <x v="1"/>
    <s v="plays"/>
    <x v="3531"/>
    <d v="1988-08-07T01:28:5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x v="2621"/>
    <x v="1"/>
    <s v="plays"/>
    <x v="3532"/>
    <d v="1987-11-20T11:11:3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x v="2622"/>
    <x v="1"/>
    <s v="plays"/>
    <x v="3533"/>
    <d v="1988-05-06T07:42:27"/>
  </r>
  <r>
    <n v="3534"/>
    <s v="Night of Ashes"/>
    <s v="A Theatrical Prequel to Hell's Rebels, the current Pathfinder Adventure Path from Paizo Publishing"/>
    <n v="5000"/>
    <n v="7810"/>
    <x v="0"/>
    <s v="US"/>
    <s v="USD"/>
    <n v="1443711623"/>
    <n v="1440687623"/>
    <b v="0"/>
    <n v="204"/>
    <b v="1"/>
    <s v="theater/plays"/>
    <n v="1.5620000000000001"/>
    <x v="2623"/>
    <x v="1"/>
    <s v="plays"/>
    <x v="3534"/>
    <d v="1988-04-19T20:24:09"/>
  </r>
  <r>
    <n v="3535"/>
    <s v="Twelve Angry Women"/>
    <s v="On the 60th anniversary of Twelve Angry Men, 12 female writers create 12 short pieces about what makes them angry."/>
    <n v="2000"/>
    <n v="2063"/>
    <x v="0"/>
    <s v="GB"/>
    <s v="GBP"/>
    <n v="1443808800"/>
    <n v="1441120910"/>
    <b v="0"/>
    <n v="46"/>
    <b v="1"/>
    <s v="theater/plays"/>
    <n v="1.0315000000000001"/>
    <x v="2624"/>
    <x v="1"/>
    <s v="plays"/>
    <x v="3535"/>
    <d v="1988-04-20T07:12: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x v="2625"/>
    <x v="1"/>
    <s v="plays"/>
    <x v="3536"/>
    <d v="1988-05-21T19:11: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x v="145"/>
    <x v="1"/>
    <s v="plays"/>
    <x v="3537"/>
    <d v="1987-12-14T12:47:3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x v="2626"/>
    <x v="1"/>
    <s v="plays"/>
    <x v="3538"/>
    <d v="1988-08-26T04:02:16"/>
  </r>
  <r>
    <n v="3539"/>
    <s v="Chokehold"/>
    <s v="A searing new play that takes  an unflinching look at the terrible costs of police shootings in the African American community."/>
    <n v="600"/>
    <n v="718"/>
    <x v="0"/>
    <s v="US"/>
    <s v="USD"/>
    <n v="1473358122"/>
    <n v="1471543722"/>
    <b v="0"/>
    <n v="13"/>
    <b v="1"/>
    <s v="theater/plays"/>
    <n v="1.1966666666666668"/>
    <x v="2627"/>
    <x v="1"/>
    <s v="plays"/>
    <x v="3539"/>
    <d v="1988-09-04T02:27:29"/>
  </r>
  <r>
    <n v="3540"/>
    <s v="The Silence at the Song's End"/>
    <s v="A brand new stage adaptation of the Libby Purves/Nicholas Heiney book. A new work involving music, poetry and fajitas. #timetochange"/>
    <n v="300"/>
    <n v="369"/>
    <x v="0"/>
    <s v="GB"/>
    <s v="GBP"/>
    <n v="1466899491"/>
    <n v="1464307491"/>
    <b v="0"/>
    <n v="8"/>
    <b v="1"/>
    <s v="theater/plays"/>
    <n v="1.23"/>
    <x v="2628"/>
    <x v="1"/>
    <s v="plays"/>
    <x v="3540"/>
    <d v="1988-08-05T04:49:5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x v="2629"/>
    <x v="1"/>
    <s v="plays"/>
    <x v="3541"/>
    <d v="1988-04-07T11:48:30"/>
  </r>
  <r>
    <n v="3542"/>
    <s v="Gifts of War"/>
    <s v="Ancient Greece. Giddy, champagne soaked debauchery celebrating the Trojan War's end leads to a shocking and deadly surprise."/>
    <n v="5500"/>
    <n v="5623"/>
    <x v="0"/>
    <s v="US"/>
    <s v="USD"/>
    <n v="1410099822"/>
    <n v="1404915822"/>
    <b v="0"/>
    <n v="85"/>
    <b v="1"/>
    <s v="theater/plays"/>
    <n v="1.0223636363636364"/>
    <x v="2630"/>
    <x v="1"/>
    <s v="plays"/>
    <x v="3542"/>
    <d v="1987-11-16T05:45:29"/>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x v="2631"/>
    <x v="1"/>
    <s v="plays"/>
    <x v="3543"/>
    <d v="1988-03-11T16:51:04"/>
  </r>
  <r>
    <n v="3544"/>
    <s v="Gruoch, or Lady Macbeth"/>
    <s v="Death &amp; Pretzels presents the world premiere of Paul Pasulka's Gruoch, or Lady Macbeth"/>
    <n v="2500"/>
    <n v="2500"/>
    <x v="0"/>
    <s v="US"/>
    <s v="USD"/>
    <n v="1425758257"/>
    <n v="1423166257"/>
    <b v="0"/>
    <n v="24"/>
    <b v="1"/>
    <s v="theater/plays"/>
    <n v="1"/>
    <x v="2632"/>
    <x v="1"/>
    <s v="plays"/>
    <x v="3544"/>
    <d v="1988-01-27T17:35:03"/>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x v="90"/>
    <x v="1"/>
    <s v="plays"/>
    <x v="3545"/>
    <d v="1988-02-10T17:21:04"/>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x v="2633"/>
    <x v="1"/>
    <s v="plays"/>
    <x v="3546"/>
    <d v="1988-02-06T11:11:3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x v="2634"/>
    <x v="1"/>
    <s v="plays"/>
    <x v="3547"/>
    <d v="1988-07-19T01:35:36"/>
  </r>
  <r>
    <n v="3548"/>
    <s v="THE UNDERSTUDY @ WORKING STAGE"/>
    <s v="We're putting together a production of THE UNDERSTUDY by Theresa Rebeck and hope you'll help us share this story."/>
    <n v="2100"/>
    <n v="2140"/>
    <x v="0"/>
    <s v="US"/>
    <s v="USD"/>
    <n v="1457139600"/>
    <n v="1455230214"/>
    <b v="0"/>
    <n v="13"/>
    <b v="1"/>
    <s v="theater/plays"/>
    <n v="1.019047619047619"/>
    <x v="2579"/>
    <x v="1"/>
    <s v="plays"/>
    <x v="3548"/>
    <d v="1988-06-21T00:24:00"/>
  </r>
  <r>
    <n v="3549"/>
    <s v="The Munitionettes"/>
    <s v="Help us bring to life tales of hardship, danger and community of extraordinary women working in WW1 munitions factories."/>
    <n v="1000"/>
    <n v="1020"/>
    <x v="0"/>
    <s v="GB"/>
    <s v="GBP"/>
    <n v="1441358873"/>
    <n v="1438939673"/>
    <b v="0"/>
    <n v="42"/>
    <b v="1"/>
    <s v="theater/plays"/>
    <n v="1.02"/>
    <x v="2635"/>
    <x v="1"/>
    <s v="plays"/>
    <x v="3549"/>
    <d v="1988-04-08T22:59:09"/>
  </r>
  <r>
    <n v="3550"/>
    <s v="MOONFACE"/>
    <s v="MOONFACE explores the formative f***k-ups of adolescence. Fresh, incisive new writing. Monologue, movement and striking naturalism."/>
    <n v="2500"/>
    <n v="2620"/>
    <x v="0"/>
    <s v="GB"/>
    <s v="GBP"/>
    <n v="1462224398"/>
    <n v="1459632398"/>
    <b v="0"/>
    <n v="64"/>
    <b v="1"/>
    <s v="theater/plays"/>
    <n v="1.048"/>
    <x v="2636"/>
    <x v="1"/>
    <s v="plays"/>
    <x v="3550"/>
    <d v="1988-07-14T13:22:39"/>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x v="2637"/>
    <x v="1"/>
    <s v="plays"/>
    <x v="3551"/>
    <d v="1987-10-04T04:02:48"/>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x v="2638"/>
    <x v="1"/>
    <s v="plays"/>
    <x v="3552"/>
    <d v="1987-10-18T20:02:10"/>
  </r>
  <r>
    <n v="3553"/>
    <s v="Coming Home"/>
    <s v="Professional actors bring to life the true stories of 5 African-Americans struggling with mental health and their search for healing."/>
    <n v="5500"/>
    <n v="5845"/>
    <x v="0"/>
    <s v="US"/>
    <s v="USD"/>
    <n v="1439337600"/>
    <n v="1436575280"/>
    <b v="0"/>
    <n v="104"/>
    <b v="1"/>
    <s v="theater/plays"/>
    <n v="1.0627272727272727"/>
    <x v="2639"/>
    <x v="1"/>
    <s v="plays"/>
    <x v="3553"/>
    <d v="1988-03-30T14:24:00"/>
  </r>
  <r>
    <n v="3554"/>
    <s v="MASKS: Off-Broadway Debut"/>
    <s v="MASKS is a dramedy dealing with what it means to be alive, the reliability of identity, and what it means to suffer."/>
    <n v="5000"/>
    <n v="5671.11"/>
    <x v="0"/>
    <s v="US"/>
    <s v="USD"/>
    <n v="1423674000"/>
    <n v="1421025159"/>
    <b v="0"/>
    <n v="53"/>
    <b v="1"/>
    <s v="theater/plays"/>
    <n v="1.1342219999999998"/>
    <x v="2640"/>
    <x v="1"/>
    <s v="plays"/>
    <x v="3554"/>
    <d v="1988-01-18T0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x v="1231"/>
    <x v="1"/>
    <s v="plays"/>
    <x v="3555"/>
    <d v="1988-10-01T23:50:38"/>
  </r>
  <r>
    <n v="3556"/>
    <s v="Immortal"/>
    <s v="'Immortal', a play about five English Air Bombers in WW2, is an exciting first project for the brand new Production Company, GreanTea."/>
    <n v="2200"/>
    <n v="2210"/>
    <x v="0"/>
    <s v="GB"/>
    <s v="GBP"/>
    <n v="1408289724"/>
    <n v="1403105724"/>
    <b v="0"/>
    <n v="20"/>
    <b v="1"/>
    <s v="theater/plays"/>
    <n v="1.0045454545454546"/>
    <x v="2641"/>
    <x v="1"/>
    <s v="plays"/>
    <x v="3556"/>
    <d v="1987-11-07T20:38:1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x v="2642"/>
    <x v="1"/>
    <s v="plays"/>
    <x v="3557"/>
    <d v="1987-09-27T02:39:24"/>
  </r>
  <r>
    <n v="3558"/>
    <s v="SPILL - A verbatim show about sex"/>
    <s v="We're making a show about sex. Because it's important, everyone wants to talk about it and it's at the start of everything."/>
    <n v="350"/>
    <n v="504"/>
    <x v="0"/>
    <s v="GB"/>
    <s v="GBP"/>
    <n v="1435352400"/>
    <n v="1431718575"/>
    <b v="0"/>
    <n v="22"/>
    <b v="1"/>
    <s v="theater/plays"/>
    <n v="1.44"/>
    <x v="2643"/>
    <x v="1"/>
    <s v="plays"/>
    <x v="3558"/>
    <d v="1988-03-12T03:36: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x v="2644"/>
    <x v="1"/>
    <s v="plays"/>
    <x v="3559"/>
    <d v="1988-03-25T22:47:12"/>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x v="2645"/>
    <x v="1"/>
    <s v="plays"/>
    <x v="3560"/>
    <d v="1988-02-28T20:18: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x v="2646"/>
    <x v="1"/>
    <s v="plays"/>
    <x v="3561"/>
    <d v="1988-03-28T02:38:24"/>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x v="2647"/>
    <x v="1"/>
    <s v="plays"/>
    <x v="3562"/>
    <d v="1988-06-24T13:36: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x v="2648"/>
    <x v="1"/>
    <s v="plays"/>
    <x v="3563"/>
    <d v="1988-08-19T22:00:00"/>
  </r>
  <r>
    <n v="3564"/>
    <s v="The Pillowman Aberdeen"/>
    <s v="Multi Award-Winng play THE PILLOWMAN coming to the Arts Centre Theatre, Aberdeen"/>
    <n v="1000"/>
    <n v="1005"/>
    <x v="0"/>
    <s v="GB"/>
    <s v="GBP"/>
    <n v="1444060800"/>
    <n v="1440082649"/>
    <b v="0"/>
    <n v="17"/>
    <b v="1"/>
    <s v="theater/plays"/>
    <n v="1.0049999999999999"/>
    <x v="2649"/>
    <x v="1"/>
    <s v="plays"/>
    <x v="3564"/>
    <d v="1988-04-21T11:12: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x v="2650"/>
    <x v="1"/>
    <s v="plays"/>
    <x v="3565"/>
    <d v="1988-01-01T07:08:0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x v="2651"/>
    <x v="1"/>
    <s v="plays"/>
    <x v="3566"/>
    <d v="1988-01-10T09:40:3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x v="2652"/>
    <x v="1"/>
    <s v="plays"/>
    <x v="3567"/>
    <d v="1988-03-05T17:22:58"/>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x v="2653"/>
    <x v="1"/>
    <s v="plays"/>
    <x v="3568"/>
    <d v="1987-11-20T07:06:3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x v="2654"/>
    <x v="1"/>
    <s v="plays"/>
    <x v="3569"/>
    <d v="1988-01-04T11:24:38"/>
  </r>
  <r>
    <n v="3570"/>
    <s v="The Lower Depths"/>
    <s v="Theatre Machine presents an all-new adaptation of Maxim Gorky's classic of Russian theatre, The Lower Depths."/>
    <n v="2000"/>
    <n v="2287"/>
    <x v="0"/>
    <s v="US"/>
    <s v="USD"/>
    <n v="1420009200"/>
    <n v="1417593483"/>
    <b v="0"/>
    <n v="26"/>
    <b v="1"/>
    <s v="theater/plays"/>
    <n v="1.1435"/>
    <x v="2655"/>
    <x v="1"/>
    <s v="plays"/>
    <x v="3570"/>
    <d v="1988-01-01T02:48:00"/>
  </r>
  <r>
    <n v="3571"/>
    <s v="Cans at Theatre503"/>
    <s v="Support Kuleshovâ€™s first full length production; help to build the set and bring a fierce and important new play to life"/>
    <n v="1500"/>
    <n v="1831"/>
    <x v="0"/>
    <s v="GB"/>
    <s v="GBP"/>
    <n v="1414701413"/>
    <n v="1412109413"/>
    <b v="0"/>
    <n v="25"/>
    <b v="1"/>
    <s v="theater/plays"/>
    <n v="1.2206666666666666"/>
    <x v="2656"/>
    <x v="1"/>
    <s v="plays"/>
    <x v="3571"/>
    <d v="1987-12-07T13:02:45"/>
  </r>
  <r>
    <n v="3572"/>
    <s v="Monster"/>
    <s v="A darkly comic one woman show by Abram Rooney as part of The Camden Fringe 2015."/>
    <n v="500"/>
    <n v="500"/>
    <x v="0"/>
    <s v="GB"/>
    <s v="GBP"/>
    <n v="1434894082"/>
    <n v="1432302082"/>
    <b v="0"/>
    <n v="9"/>
    <b v="1"/>
    <s v="theater/plays"/>
    <n v="1"/>
    <x v="2657"/>
    <x v="1"/>
    <s v="plays"/>
    <x v="3572"/>
    <d v="1988-03-10T00:40:33"/>
  </r>
  <r>
    <n v="3573"/>
    <s v="Licensed To Ill"/>
    <s v="London based theatre makers collaborating to create a new show about the history of HipHop."/>
    <n v="3000"/>
    <n v="3084"/>
    <x v="0"/>
    <s v="GB"/>
    <s v="GBP"/>
    <n v="1415440846"/>
    <n v="1412845246"/>
    <b v="0"/>
    <n v="78"/>
    <b v="1"/>
    <s v="theater/plays"/>
    <n v="1.028"/>
    <x v="2658"/>
    <x v="1"/>
    <s v="plays"/>
    <x v="3573"/>
    <d v="1987-12-10T23:12:18"/>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x v="2659"/>
    <x v="1"/>
    <s v="plays"/>
    <x v="3574"/>
    <d v="1987-12-13T04:38:5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x v="2660"/>
    <x v="1"/>
    <s v="plays"/>
    <x v="3575"/>
    <d v="1988-08-23T15:59:36"/>
  </r>
  <r>
    <n v="3576"/>
    <s v="Vote for Next Season's Shows!"/>
    <s v="Vote here for whatever show you want to see next year! No gimmick, no stretch goals, just a simple vote and a free ticket."/>
    <n v="100"/>
    <n v="100"/>
    <x v="0"/>
    <s v="US"/>
    <s v="USD"/>
    <n v="1480947054"/>
    <n v="1475759454"/>
    <b v="0"/>
    <n v="5"/>
    <b v="1"/>
    <s v="theater/plays"/>
    <n v="1"/>
    <x v="135"/>
    <x v="1"/>
    <s v="plays"/>
    <x v="3576"/>
    <d v="1988-10-09T05:40:22"/>
  </r>
  <r>
    <n v="3577"/>
    <s v="The Laramie Project in Utah County"/>
    <s v="Our goal is to bring this story of one town's processing of tragedy and their own community identity to Utah County."/>
    <n v="600"/>
    <n v="780"/>
    <x v="0"/>
    <s v="US"/>
    <s v="USD"/>
    <n v="1430029680"/>
    <n v="1427741583"/>
    <b v="0"/>
    <n v="27"/>
    <b v="1"/>
    <s v="theater/plays"/>
    <n v="1.3"/>
    <x v="684"/>
    <x v="1"/>
    <s v="plays"/>
    <x v="3577"/>
    <d v="1988-02-16T12:11:12"/>
  </r>
  <r>
    <n v="3578"/>
    <s v="Home"/>
    <s v="An unsparing, slightly surreal look at the effects of the private rented sector on two young women. Based on real events."/>
    <n v="1500"/>
    <n v="1500.2"/>
    <x v="0"/>
    <s v="GB"/>
    <s v="GBP"/>
    <n v="1462037777"/>
    <n v="1459445777"/>
    <b v="0"/>
    <n v="37"/>
    <b v="1"/>
    <s v="theater/plays"/>
    <n v="1.0001333333333333"/>
    <x v="2661"/>
    <x v="1"/>
    <s v="plays"/>
    <x v="3578"/>
    <d v="1988-07-13T16:38:31"/>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x v="680"/>
    <x v="1"/>
    <s v="plays"/>
    <x v="3579"/>
    <d v="1988-07-01T16:31:02"/>
  </r>
  <r>
    <n v="3580"/>
    <s v="Annabel Lost"/>
    <s v="Annabel Lost combines visual art and performance poetry to tell the story of two orphaned refugees, Quetzal and Rhime."/>
    <n v="900"/>
    <n v="1025"/>
    <x v="0"/>
    <s v="US"/>
    <s v="USD"/>
    <n v="1425185940"/>
    <n v="1421900022"/>
    <b v="0"/>
    <n v="27"/>
    <b v="1"/>
    <s v="theater/plays"/>
    <n v="1.1388888888888888"/>
    <x v="2662"/>
    <x v="1"/>
    <s v="plays"/>
    <x v="3580"/>
    <d v="1988-01-25T01:59: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x v="853"/>
    <x v="1"/>
    <s v="plays"/>
    <x v="3581"/>
    <d v="1987-10-31T14:07:24"/>
  </r>
  <r>
    <n v="3582"/>
    <s v="REALLY REALLY"/>
    <s v="A contemporary American play touching on the scorching realities of growing up in the Millennial generation."/>
    <n v="1000"/>
    <n v="2870"/>
    <x v="0"/>
    <s v="US"/>
    <s v="USD"/>
    <n v="1459822682"/>
    <n v="1458613082"/>
    <b v="0"/>
    <n v="49"/>
    <b v="1"/>
    <s v="theater/plays"/>
    <n v="2.87"/>
    <x v="2663"/>
    <x v="1"/>
    <s v="plays"/>
    <x v="3582"/>
    <d v="1988-07-03T10:31:13"/>
  </r>
  <r>
    <n v="3583"/>
    <s v="The Tragedy of Mario and Juliet"/>
    <s v="Bumbling architect Romeo and handsome contractor Mario meet their match while building a balcony for Verona, NJ siren, Juliet."/>
    <n v="3000"/>
    <n v="3255"/>
    <x v="0"/>
    <s v="US"/>
    <s v="USD"/>
    <n v="1460970805"/>
    <n v="1455790405"/>
    <b v="0"/>
    <n v="24"/>
    <b v="1"/>
    <s v="theater/plays"/>
    <n v="1.085"/>
    <x v="956"/>
    <x v="1"/>
    <s v="plays"/>
    <x v="3583"/>
    <d v="1988-07-08T18:05:2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x v="2664"/>
    <x v="1"/>
    <s v="plays"/>
    <x v="3584"/>
    <d v="1988-03-18T17:26:18"/>
  </r>
  <r>
    <n v="3585"/>
    <s v="The Lost Boy (a play)"/>
    <s v="The world premiere of a play, a true story about love, loss, and a man reaching back in time as the only way to move forward."/>
    <n v="3400"/>
    <n v="4050"/>
    <x v="0"/>
    <s v="US"/>
    <s v="USD"/>
    <n v="1419181890"/>
    <n v="1416589890"/>
    <b v="0"/>
    <n v="23"/>
    <b v="1"/>
    <s v="theater/plays"/>
    <n v="1.1911764705882353"/>
    <x v="2665"/>
    <x v="1"/>
    <s v="plays"/>
    <x v="3585"/>
    <d v="1987-12-28T06:52:36"/>
  </r>
  <r>
    <n v="3586"/>
    <s v="Actors &amp; Musicians who are Blind or Autistic"/>
    <s v="See Theatre In A New Light"/>
    <n v="7500"/>
    <n v="8207"/>
    <x v="0"/>
    <s v="US"/>
    <s v="USD"/>
    <n v="1474649070"/>
    <n v="1469465070"/>
    <b v="0"/>
    <n v="54"/>
    <b v="1"/>
    <s v="theater/plays"/>
    <n v="1.0942666666666667"/>
    <x v="2666"/>
    <x v="1"/>
    <s v="plays"/>
    <x v="3586"/>
    <d v="1988-09-10T01:53:48"/>
  </r>
  <r>
    <n v="3587"/>
    <s v="Blue Stockings @ The Cockpit Theatre"/>
    <s v="The GSA BA (Hons) Acting class of 2016 are taking a transfer of their GSA Production to The Cockpit Theatre in London"/>
    <n v="500"/>
    <n v="633"/>
    <x v="0"/>
    <s v="GB"/>
    <s v="GBP"/>
    <n v="1467054000"/>
    <n v="1463144254"/>
    <b v="0"/>
    <n v="28"/>
    <b v="1"/>
    <s v="theater/plays"/>
    <n v="1.266"/>
    <x v="2667"/>
    <x v="1"/>
    <s v="plays"/>
    <x v="3587"/>
    <d v="1988-08-05T22:00:00"/>
  </r>
  <r>
    <n v="3588"/>
    <s v="MENTAL Play short-tour 2015!"/>
    <s v="Touring the fast-paced, playful and poignant story of three twenty-somethings in a mental-health support group."/>
    <n v="200"/>
    <n v="201"/>
    <x v="0"/>
    <s v="GB"/>
    <s v="GBP"/>
    <n v="1430348400"/>
    <n v="1428436410"/>
    <b v="0"/>
    <n v="11"/>
    <b v="1"/>
    <s v="theater/plays"/>
    <n v="1.0049999999999999"/>
    <x v="2668"/>
    <x v="1"/>
    <s v="plays"/>
    <x v="3588"/>
    <d v="1988-02-17T23:36: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x v="2669"/>
    <x v="1"/>
    <s v="plays"/>
    <x v="3589"/>
    <d v="1988-02-28T15:48:5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x v="2670"/>
    <x v="1"/>
    <s v="plays"/>
    <x v="3590"/>
    <d v="1987-12-03T08:00:1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x v="2671"/>
    <x v="1"/>
    <s v="plays"/>
    <x v="3591"/>
    <d v="1988-01-10T16:23:36"/>
  </r>
  <r>
    <n v="3592"/>
    <s v="boom- a play by Peter Sinn Nachtrieb"/>
    <s v="Sex. Fish. A COMET THAT DESTROYS THE WORLD. boom a play by Peter Sinn Nachtrieb- Feb 19-21 at The Bridge in NYC."/>
    <n v="2000"/>
    <n v="2545"/>
    <x v="0"/>
    <s v="US"/>
    <s v="USD"/>
    <n v="1423630740"/>
    <n v="1418673307"/>
    <b v="0"/>
    <n v="35"/>
    <b v="1"/>
    <s v="theater/plays"/>
    <n v="1.2725"/>
    <x v="2672"/>
    <x v="1"/>
    <s v="plays"/>
    <x v="3592"/>
    <d v="1988-01-17T21:11:36"/>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x v="2673"/>
    <x v="1"/>
    <s v="plays"/>
    <x v="3593"/>
    <d v="1988-01-03T08:10:24"/>
  </r>
  <r>
    <n v="3594"/>
    <s v="HEDDA"/>
    <s v="An adaptation that realizes the internal struggle of Ibsenâ€™s most renowned protagonist as she traverses a claustrophobic social world"/>
    <n v="1600"/>
    <n v="2015"/>
    <x v="0"/>
    <s v="US"/>
    <s v="USD"/>
    <n v="1472952982"/>
    <n v="1470792982"/>
    <b v="0"/>
    <n v="36"/>
    <b v="1"/>
    <s v="theater/plays"/>
    <n v="1.2593749999999999"/>
    <x v="2674"/>
    <x v="1"/>
    <s v="plays"/>
    <x v="3594"/>
    <d v="1988-09-02T05:26:33"/>
  </r>
  <r>
    <n v="3595"/>
    <s v="The Flu Season"/>
    <s v="A new theatre company staging Will Eno's The Flu Season in Seattle"/>
    <n v="2600"/>
    <n v="3081"/>
    <x v="0"/>
    <s v="US"/>
    <s v="USD"/>
    <n v="1426229940"/>
    <n v="1423959123"/>
    <b v="0"/>
    <n v="62"/>
    <b v="1"/>
    <s v="theater/plays"/>
    <n v="1.1850000000000001"/>
    <x v="2675"/>
    <x v="1"/>
    <s v="plays"/>
    <x v="3595"/>
    <d v="1988-01-29T21:59:3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x v="2676"/>
    <x v="1"/>
    <s v="plays"/>
    <x v="3596"/>
    <d v="1987-11-11T11:39:53"/>
  </r>
  <r>
    <n v="3597"/>
    <s v="Akvavit Theatre presents NOTHING OF ME by Arne Lygre"/>
    <s v="&quot;I think that I have my own will. I can stop this, I tell myself. But it's not true.&quot;"/>
    <n v="2500"/>
    <n v="2565"/>
    <x v="0"/>
    <s v="US"/>
    <s v="USD"/>
    <n v="1456984740"/>
    <n v="1455717790"/>
    <b v="0"/>
    <n v="33"/>
    <b v="1"/>
    <s v="theater/plays"/>
    <n v="1.026"/>
    <x v="2677"/>
    <x v="1"/>
    <s v="plays"/>
    <x v="3597"/>
    <d v="1988-06-20T07:11:36"/>
  </r>
  <r>
    <n v="3598"/>
    <s v="Cinderella"/>
    <s v="River City Theatre Company needs your support as we embark on our thirteenth production, CINDERELLA!"/>
    <n v="1000"/>
    <n v="1101"/>
    <x v="0"/>
    <s v="US"/>
    <s v="USD"/>
    <n v="1409720340"/>
    <n v="1408129822"/>
    <b v="0"/>
    <n v="27"/>
    <b v="1"/>
    <s v="theater/plays"/>
    <n v="1.101"/>
    <x v="1148"/>
    <x v="1"/>
    <s v="plays"/>
    <x v="3598"/>
    <d v="1987-11-14T11:35:36"/>
  </r>
  <r>
    <n v="3599"/>
    <s v="Promised Land"/>
    <s v="Help Chrysalis get this production off the ground!  An original play, we only need $500 to get this production on its feet!"/>
    <n v="500"/>
    <n v="1010"/>
    <x v="0"/>
    <s v="US"/>
    <s v="USD"/>
    <n v="1440892800"/>
    <n v="1438715077"/>
    <b v="0"/>
    <n v="17"/>
    <b v="1"/>
    <s v="theater/plays"/>
    <n v="2.02"/>
    <x v="2678"/>
    <x v="1"/>
    <s v="plays"/>
    <x v="3599"/>
    <d v="1988-04-06T19:12:00"/>
  </r>
  <r>
    <n v="3600"/>
    <s v="Pariah"/>
    <s v="The First Play From The Man Who Brought You The Black James Bond!"/>
    <n v="10"/>
    <n v="13"/>
    <x v="0"/>
    <s v="US"/>
    <s v="USD"/>
    <n v="1476390164"/>
    <n v="1473970964"/>
    <b v="0"/>
    <n v="4"/>
    <b v="1"/>
    <s v="theater/plays"/>
    <n v="1.3"/>
    <x v="2679"/>
    <x v="1"/>
    <s v="plays"/>
    <x v="3600"/>
    <d v="1988-09-18T03:21:0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x v="2680"/>
    <x v="1"/>
    <s v="plays"/>
    <x v="3601"/>
    <d v="1988-01-07T19:11:1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x v="2681"/>
    <x v="1"/>
    <s v="plays"/>
    <x v="3602"/>
    <d v="1988-07-20T13:23:1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x v="2682"/>
    <x v="1"/>
    <s v="plays"/>
    <x v="3603"/>
    <d v="1988-05-03T23:05:52"/>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x v="2683"/>
    <x v="1"/>
    <s v="plays"/>
    <x v="3604"/>
    <d v="1988-07-13T02:47: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x v="76"/>
    <x v="1"/>
    <s v="plays"/>
    <x v="3605"/>
    <d v="1988-06-12T22:00:5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x v="2684"/>
    <x v="1"/>
    <s v="plays"/>
    <x v="3606"/>
    <d v="1988-08-25T01:00:23"/>
  </r>
  <r>
    <n v="3607"/>
    <s v="E15 at The Pleasance and CPT"/>
    <s v="'E15' is a verbatim project that looks at the story of the Focus E15 Campaign"/>
    <n v="550"/>
    <n v="580"/>
    <x v="0"/>
    <s v="GB"/>
    <s v="GBP"/>
    <n v="1450137600"/>
    <n v="1448924882"/>
    <b v="0"/>
    <n v="20"/>
    <b v="1"/>
    <s v="theater/plays"/>
    <n v="1.0545454545454545"/>
    <x v="2109"/>
    <x v="1"/>
    <s v="plays"/>
    <x v="3607"/>
    <d v="1988-05-19T14:24:00"/>
  </r>
  <r>
    <n v="3608"/>
    <s v="Petrification"/>
    <s v="Help us get the show on the road! Petrification is a new play about home, memory and identity and we need your help to tour."/>
    <n v="800"/>
    <n v="800"/>
    <x v="0"/>
    <s v="GB"/>
    <s v="GBP"/>
    <n v="1466172000"/>
    <n v="1463418090"/>
    <b v="0"/>
    <n v="27"/>
    <b v="1"/>
    <s v="theater/plays"/>
    <n v="1"/>
    <x v="2685"/>
    <x v="1"/>
    <s v="plays"/>
    <x v="3608"/>
    <d v="1988-08-01T20: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x v="2686"/>
    <x v="1"/>
    <s v="plays"/>
    <x v="3609"/>
    <d v="1988-07-01T09:07:14"/>
  </r>
  <r>
    <n v="3610"/>
    <s v="The Florence Company presents 'America'"/>
    <s v="The Florence Company premieres its first stage play at the Chelsea Theatre in London with an original piece of writing"/>
    <n v="1000"/>
    <n v="1623"/>
    <x v="0"/>
    <s v="GB"/>
    <s v="GBP"/>
    <n v="1439806936"/>
    <n v="1437214936"/>
    <b v="0"/>
    <n v="31"/>
    <b v="1"/>
    <s v="theater/plays"/>
    <n v="1.623"/>
    <x v="2687"/>
    <x v="1"/>
    <s v="plays"/>
    <x v="3610"/>
    <d v="1988-04-01T18:32:54"/>
  </r>
  <r>
    <n v="3611"/>
    <s v="Xavier Project: Leftovers"/>
    <s v="How do you retain a sense identity after losing your home, your family and your country? Leftovers is a play about refugees in Nairobi."/>
    <n v="2500"/>
    <n v="3400"/>
    <x v="0"/>
    <s v="GB"/>
    <s v="GBP"/>
    <n v="1428483201"/>
    <n v="1425891201"/>
    <b v="0"/>
    <n v="51"/>
    <b v="1"/>
    <s v="theater/plays"/>
    <n v="1.36"/>
    <x v="590"/>
    <x v="1"/>
    <s v="plays"/>
    <x v="3611"/>
    <d v="1988-02-09T08:21:2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x v="2688"/>
    <x v="1"/>
    <s v="plays"/>
    <x v="3612"/>
    <d v="1987-10-11T06:58:44"/>
  </r>
  <r>
    <n v="3613"/>
    <s v="HIS NAME IS ARTHUR HOLMBERG"/>
    <s v="a woman walks into a bar except she looks like a man and no one's serving drinks. one night only"/>
    <n v="1250"/>
    <n v="1250"/>
    <x v="0"/>
    <s v="US"/>
    <s v="USD"/>
    <n v="1403964574"/>
    <n v="1401372574"/>
    <b v="0"/>
    <n v="20"/>
    <b v="1"/>
    <s v="theater/plays"/>
    <n v="1"/>
    <x v="372"/>
    <x v="1"/>
    <s v="plays"/>
    <x v="3613"/>
    <d v="1987-10-18T20:03:50"/>
  </r>
  <r>
    <n v="3614"/>
    <s v="Gruesome Playground Injuries"/>
    <s v="A production of &quot;Gruesome Playground Injuries&quot; by Rajiv Joseph July 24th-August 9th at The Bakery in Denver, CO."/>
    <n v="2500"/>
    <n v="2520"/>
    <x v="0"/>
    <s v="US"/>
    <s v="USD"/>
    <n v="1434675616"/>
    <n v="1432083616"/>
    <b v="0"/>
    <n v="71"/>
    <b v="1"/>
    <s v="theater/plays"/>
    <n v="1.008"/>
    <x v="2689"/>
    <x v="1"/>
    <s v="plays"/>
    <x v="3614"/>
    <d v="1988-03-09T00:24:0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x v="2690"/>
    <x v="1"/>
    <s v="plays"/>
    <x v="3615"/>
    <d v="1988-05-17T20:05:58"/>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x v="2691"/>
    <x v="1"/>
    <s v="plays"/>
    <x v="3616"/>
    <d v="1988-02-01T13:31:0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x v="2692"/>
    <x v="1"/>
    <s v="plays"/>
    <x v="3617"/>
    <d v="1988-11-12T00:00:00"/>
  </r>
  <r>
    <n v="3618"/>
    <s v="Checkpoint 22"/>
    <s v="The play yet to be described as &quot;A surefire Edinburgh Fringe Festival Cult Hit&quot;. Coming to the Underbelly, Edinburgh, 5th-30th August."/>
    <n v="2000"/>
    <n v="2020"/>
    <x v="0"/>
    <s v="GB"/>
    <s v="GBP"/>
    <n v="1433343850"/>
    <n v="1430751850"/>
    <b v="0"/>
    <n v="56"/>
    <b v="1"/>
    <s v="theater/plays"/>
    <n v="1.01"/>
    <x v="2693"/>
    <x v="1"/>
    <s v="plays"/>
    <x v="3618"/>
    <d v="1988-03-02T20:25:4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x v="1167"/>
    <x v="1"/>
    <s v="plays"/>
    <x v="3619"/>
    <d v="1988-10-02T23:12: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x v="2694"/>
    <x v="1"/>
    <s v="plays"/>
    <x v="3620"/>
    <d v="1988-01-26T16:00:00"/>
  </r>
  <r>
    <n v="3621"/>
    <s v="EverScape"/>
    <s v="Bare Theatre and Sonorous Road collaborate on the NC debut of  Allan Maule's gamer fantasy play that was extended in New York."/>
    <n v="3000"/>
    <n v="3292"/>
    <x v="0"/>
    <s v="US"/>
    <s v="USD"/>
    <n v="1475269200"/>
    <n v="1473200844"/>
    <b v="0"/>
    <n v="70"/>
    <b v="1"/>
    <s v="theater/plays"/>
    <n v="1.0973333333333333"/>
    <x v="2695"/>
    <x v="1"/>
    <s v="plays"/>
    <x v="3621"/>
    <d v="1988-09-12T22:48:00"/>
  </r>
  <r>
    <n v="3622"/>
    <s v="Shakespeare's Pericles, Prince of Tyre"/>
    <s v="5 actors. 39 characters. 1 epic adventure. Presented by the Cradle Theatre Company."/>
    <n v="1000"/>
    <n v="1000.99"/>
    <x v="0"/>
    <s v="US"/>
    <s v="USD"/>
    <n v="1411874580"/>
    <n v="1409030371"/>
    <b v="0"/>
    <n v="21"/>
    <b v="1"/>
    <s v="theater/plays"/>
    <n v="1.00099"/>
    <x v="2696"/>
    <x v="1"/>
    <s v="plays"/>
    <x v="3622"/>
    <d v="1987-11-24T10:57:12"/>
  </r>
  <r>
    <n v="3623"/>
    <s v="Since I've Been Here"/>
    <s v="An original play exploring the complications of romantic relationships in all forms."/>
    <n v="2500"/>
    <n v="3000"/>
    <x v="0"/>
    <s v="US"/>
    <s v="USD"/>
    <n v="1406358000"/>
    <n v="1404841270"/>
    <b v="0"/>
    <n v="34"/>
    <b v="1"/>
    <s v="theater/plays"/>
    <n v="1.2"/>
    <x v="2697"/>
    <x v="1"/>
    <s v="plays"/>
    <x v="3623"/>
    <d v="1987-10-29T2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x v="2698"/>
    <x v="1"/>
    <s v="plays"/>
    <x v="3624"/>
    <d v="1988-08-28T17:01:5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x v="2699"/>
    <x v="1"/>
    <s v="plays"/>
    <x v="3625"/>
    <d v="1988-03-14T11:03:5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x v="2700"/>
    <x v="1"/>
    <s v="plays"/>
    <x v="3626"/>
    <d v="1987-11-07T11:12:23"/>
  </r>
  <r>
    <n v="3627"/>
    <s v="One Shot Theatre Company"/>
    <s v="One Shot Theatre Company is an organization that promotes youth theatre for social change, putting on shows that open a social dialogue"/>
    <n v="2000"/>
    <n v="2000"/>
    <x v="0"/>
    <s v="US"/>
    <s v="USD"/>
    <n v="1463803140"/>
    <n v="1459446487"/>
    <b v="0"/>
    <n v="29"/>
    <b v="1"/>
    <s v="theater/plays"/>
    <n v="1"/>
    <x v="2701"/>
    <x v="1"/>
    <s v="plays"/>
    <x v="3627"/>
    <d v="1988-07-21T20:47:36"/>
  </r>
  <r>
    <n v="3628"/>
    <s v="Blast From the Past"/>
    <s v="I am asking for public funding to help put together a musical tribute titled &quot;Blast From The Past&quot; reenacting famous HipHop, RnB acts."/>
    <n v="100000"/>
    <n v="0"/>
    <x v="2"/>
    <s v="US"/>
    <s v="USD"/>
    <n v="1450040396"/>
    <n v="1444852796"/>
    <b v="0"/>
    <n v="0"/>
    <b v="0"/>
    <s v="theater/musical"/>
    <n v="0"/>
    <x v="121"/>
    <x v="1"/>
    <s v="musical"/>
    <x v="3628"/>
    <d v="1988-05-19T03:35:5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x v="120"/>
    <x v="1"/>
    <s v="musical"/>
    <x v="3629"/>
    <d v="1988-07-15T16:24: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x v="120"/>
    <x v="1"/>
    <s v="musical"/>
    <x v="3630"/>
    <d v="1987-12-19T13:19:5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x v="2702"/>
    <x v="1"/>
    <s v="musical"/>
    <x v="3631"/>
    <d v="1987-11-22T11:11:36"/>
  </r>
  <r>
    <n v="3632"/>
    <s v="Some Enchanted Evening UK TOUR"/>
    <s v="A professional musical revue. First performed in 2013 as a short tour, to be embarking on a full length tour across the UK in 2015!"/>
    <n v="500"/>
    <n v="100"/>
    <x v="2"/>
    <s v="GB"/>
    <s v="GBP"/>
    <n v="1416781749"/>
    <n v="1415053749"/>
    <b v="0"/>
    <n v="1"/>
    <b v="0"/>
    <s v="theater/musical"/>
    <n v="0.2"/>
    <x v="101"/>
    <x v="1"/>
    <s v="musical"/>
    <x v="3632"/>
    <d v="1987-12-17T04:11:40"/>
  </r>
  <r>
    <n v="3633"/>
    <s v="SMOKEY AND THE BANDIT: THE MUSICAL"/>
    <s v="SMOKEY AND THE BANDIT: THE MUSICAL_x000a_The classic film, characters and music you love, on stage, LIVE!"/>
    <n v="5000"/>
    <n v="1762"/>
    <x v="2"/>
    <s v="US"/>
    <s v="USD"/>
    <n v="1479517200"/>
    <n v="1475765867"/>
    <b v="0"/>
    <n v="31"/>
    <b v="0"/>
    <s v="theater/musical"/>
    <n v="0.35239999999999999"/>
    <x v="2703"/>
    <x v="1"/>
    <s v="musical"/>
    <x v="3633"/>
    <d v="1988-10-02T14:48: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x v="2704"/>
    <x v="1"/>
    <s v="musical"/>
    <x v="3634"/>
    <d v="1988-10-25T01:35:36"/>
  </r>
  <r>
    <n v="3635"/>
    <s v="Mary's Son"/>
    <s v="Mary's Son is a pop opera about Jesus and the hope he brings to all people."/>
    <n v="3500"/>
    <n v="1276"/>
    <x v="2"/>
    <s v="US"/>
    <s v="USD"/>
    <n v="1461186676"/>
    <n v="1458594676"/>
    <b v="0"/>
    <n v="10"/>
    <b v="0"/>
    <s v="theater/musical"/>
    <n v="0.36457142857142855"/>
    <x v="2705"/>
    <x v="1"/>
    <s v="musical"/>
    <x v="3635"/>
    <d v="1988-07-09T18:04:30"/>
  </r>
  <r>
    <n v="3636"/>
    <s v="The Brother's of B-Block"/>
    <s v="The Brotherâ€™s of B-block is a musical play. A new take on &quot;OZ&quot; _x000a_The Wizard of OZ meets HBO's OZ."/>
    <n v="150000"/>
    <n v="0"/>
    <x v="2"/>
    <s v="US"/>
    <s v="USD"/>
    <n v="1442248829"/>
    <n v="1439224829"/>
    <b v="0"/>
    <n v="0"/>
    <b v="0"/>
    <s v="theater/musical"/>
    <n v="0"/>
    <x v="121"/>
    <x v="1"/>
    <s v="musical"/>
    <x v="3636"/>
    <d v="1988-04-13T01:52:1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x v="2706"/>
    <x v="1"/>
    <s v="musical"/>
    <x v="3637"/>
    <d v="1988-01-01T16:19:34"/>
  </r>
  <r>
    <n v="3638"/>
    <s v="Project Hedwig and the Angry Inch"/>
    <s v="A rock and roll journey that explores love, loss, redemption, duality and ascension."/>
    <n v="3300"/>
    <n v="216"/>
    <x v="2"/>
    <s v="CA"/>
    <s v="CAD"/>
    <n v="1429456132"/>
    <n v="1424275732"/>
    <b v="0"/>
    <n v="2"/>
    <b v="0"/>
    <s v="theater/musical"/>
    <n v="6.545454545454546E-2"/>
    <x v="1762"/>
    <x v="1"/>
    <s v="musical"/>
    <x v="3638"/>
    <d v="1988-02-13T20:27:33"/>
  </r>
  <r>
    <n v="3639"/>
    <s v="POE!"/>
    <s v="POE is a tragicomic musical about the life and works of Edgar Poe, with Death as his therapist helping him find peace in the beyond."/>
    <n v="25000"/>
    <n v="1"/>
    <x v="2"/>
    <s v="US"/>
    <s v="USD"/>
    <n v="1475853060"/>
    <n v="1470672906"/>
    <b v="0"/>
    <n v="1"/>
    <b v="0"/>
    <s v="theater/musical"/>
    <n v="4.0000000000000003E-5"/>
    <x v="120"/>
    <x v="1"/>
    <s v="musical"/>
    <x v="3639"/>
    <d v="1988-09-15T15:40:24"/>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x v="1782"/>
    <x v="1"/>
    <s v="musical"/>
    <x v="3640"/>
    <d v="1988-02-22T07:30:12"/>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x v="121"/>
    <x v="1"/>
    <s v="musical"/>
    <x v="3641"/>
    <d v="1987-11-27T06:48: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x v="507"/>
    <x v="1"/>
    <s v="musical"/>
    <x v="3642"/>
    <d v="1988-05-13T21:12:00"/>
  </r>
  <r>
    <n v="3643"/>
    <s v="Puberty: The Musical"/>
    <s v="It feels like the first time. Like the very first time everyone's coming-of-age comes to the stage. Think 'Wicked', with bad acne."/>
    <n v="25000"/>
    <n v="0"/>
    <x v="2"/>
    <s v="US"/>
    <s v="USD"/>
    <n v="1447734439"/>
    <n v="1444274839"/>
    <b v="0"/>
    <n v="0"/>
    <b v="0"/>
    <s v="theater/musical"/>
    <n v="0"/>
    <x v="121"/>
    <x v="1"/>
    <s v="musical"/>
    <x v="3643"/>
    <d v="1988-05-08T11:22:56"/>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x v="2707"/>
    <x v="1"/>
    <s v="musical"/>
    <x v="3644"/>
    <d v="1988-06-22T06:47:36"/>
  </r>
  <r>
    <n v="3645"/>
    <s v="If the Shoe Fits"/>
    <s v="This new musical comedy empowers women and girls of all ages to be themselves in their shoes, whatever shoes they choose."/>
    <n v="1000"/>
    <n v="1"/>
    <x v="2"/>
    <s v="CA"/>
    <s v="CAD"/>
    <n v="1479773838"/>
    <n v="1477178238"/>
    <b v="0"/>
    <n v="1"/>
    <b v="0"/>
    <s v="theater/musical"/>
    <n v="1E-3"/>
    <x v="120"/>
    <x v="1"/>
    <s v="musical"/>
    <x v="3645"/>
    <d v="1988-10-03T19:18:55"/>
  </r>
  <r>
    <n v="3646"/>
    <s v="Our Sacred Honor"/>
    <s v="Develop demo materials for new, true story of teen Revolutionary War heroes - for hybrid film/live stage musical"/>
    <n v="10000"/>
    <n v="481"/>
    <x v="2"/>
    <s v="US"/>
    <s v="USD"/>
    <n v="1434497400"/>
    <n v="1431770802"/>
    <b v="0"/>
    <n v="8"/>
    <b v="0"/>
    <s v="theater/musical"/>
    <n v="4.8099999999999997E-2"/>
    <x v="2708"/>
    <x v="1"/>
    <s v="musical"/>
    <x v="3646"/>
    <d v="1988-03-08T04:36: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x v="2"/>
    <x v="1"/>
    <s v="musical"/>
    <x v="3647"/>
    <d v="1988-09-12T21:35:31"/>
  </r>
  <r>
    <n v="3648"/>
    <s v="Moth Theater Lives"/>
    <s v="Help Moth Live! Support Moth and its artist collective to achieve its 2014/15 season."/>
    <n v="40000"/>
    <n v="40153"/>
    <x v="0"/>
    <s v="US"/>
    <s v="USD"/>
    <n v="1412492445"/>
    <n v="1409900445"/>
    <b v="0"/>
    <n v="73"/>
    <b v="1"/>
    <s v="theater/plays"/>
    <n v="1.003825"/>
    <x v="2709"/>
    <x v="1"/>
    <s v="plays"/>
    <x v="3648"/>
    <d v="1987-11-27T07:36:1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x v="1188"/>
    <x v="1"/>
    <s v="plays"/>
    <x v="3649"/>
    <d v="1987-10-14T02:02:38"/>
  </r>
  <r>
    <n v="3650"/>
    <s v="Weald at The Finborough Theatre"/>
    <s v="A terse and delicate dissection of male emotions from a rural perspective: fathers and sons, legacy and heritage, molasses and mud."/>
    <n v="500"/>
    <n v="500"/>
    <x v="0"/>
    <s v="GB"/>
    <s v="GBP"/>
    <n v="1454412584"/>
    <n v="1452598184"/>
    <b v="0"/>
    <n v="17"/>
    <b v="1"/>
    <s v="theater/plays"/>
    <n v="1"/>
    <x v="2116"/>
    <x v="1"/>
    <s v="plays"/>
    <x v="3650"/>
    <d v="1988-06-08T09:23:5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x v="1377"/>
    <x v="1"/>
    <s v="plays"/>
    <x v="3651"/>
    <d v="1987-11-05T01:35:3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x v="2710"/>
    <x v="1"/>
    <s v="plays"/>
    <x v="3652"/>
    <d v="1988-08-29T06:23:36"/>
  </r>
  <r>
    <n v="3653"/>
    <s v="ALLIE"/>
    <s v="ALLIE is a new dark comedy play which will premiere at the Edinburgh Festival Fringe 2015. Written and produced by Ruaraidh Murray."/>
    <n v="2000"/>
    <n v="2010"/>
    <x v="0"/>
    <s v="GB"/>
    <s v="GBP"/>
    <n v="1438764207"/>
    <n v="1436172207"/>
    <b v="0"/>
    <n v="33"/>
    <b v="1"/>
    <s v="theater/plays"/>
    <n v="1.0049999999999999"/>
    <x v="2711"/>
    <x v="1"/>
    <s v="plays"/>
    <x v="3653"/>
    <d v="1988-03-27T22:41:2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x v="2712"/>
    <x v="1"/>
    <s v="plays"/>
    <x v="3654"/>
    <d v="1988-07-02T21:12: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x v="2713"/>
    <x v="1"/>
    <s v="plays"/>
    <x v="3655"/>
    <d v="1988-03-20T17:11:36"/>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x v="2714"/>
    <x v="1"/>
    <s v="plays"/>
    <x v="3656"/>
    <d v="1988-11-01T13:59: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x v="2715"/>
    <x v="1"/>
    <s v="plays"/>
    <x v="3657"/>
    <d v="1988-07-26T13:28:48"/>
  </r>
  <r>
    <n v="3658"/>
    <s v="Mr. Marmalade"/>
    <s v="Life is hard when your own imaginary friend can't make time for you."/>
    <n v="1500"/>
    <n v="1510"/>
    <x v="0"/>
    <s v="US"/>
    <s v="USD"/>
    <n v="1404273540"/>
    <n v="1400272580"/>
    <b v="0"/>
    <n v="20"/>
    <b v="1"/>
    <s v="theater/plays"/>
    <n v="1.0066666666666666"/>
    <x v="2716"/>
    <x v="1"/>
    <s v="plays"/>
    <x v="3658"/>
    <d v="1987-10-20T06:23:36"/>
  </r>
  <r>
    <n v="3659"/>
    <s v="Reality of Love Remix (Love in Disguise)"/>
    <s v="We want you to analyze while we dramatize if people who romanticize can recognize true love in a disguise."/>
    <n v="3000"/>
    <n v="3061"/>
    <x v="0"/>
    <s v="US"/>
    <s v="USD"/>
    <n v="1426775940"/>
    <n v="1424414350"/>
    <b v="0"/>
    <n v="13"/>
    <b v="1"/>
    <s v="theater/plays"/>
    <n v="1.0203333333333333"/>
    <x v="2717"/>
    <x v="1"/>
    <s v="plays"/>
    <x v="3659"/>
    <d v="1988-02-01T10:39:3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x v="2718"/>
    <x v="1"/>
    <s v="plays"/>
    <x v="3660"/>
    <d v="1987-12-29T03:39:3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x v="2719"/>
    <x v="1"/>
    <s v="plays"/>
    <x v="3661"/>
    <d v="1988-07-05T11:12: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x v="2720"/>
    <x v="1"/>
    <s v="plays"/>
    <x v="3662"/>
    <d v="1988-02-06T01:42:46"/>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x v="438"/>
    <x v="1"/>
    <s v="plays"/>
    <x v="3663"/>
    <d v="1988-10-15T14:20:12"/>
  </r>
  <r>
    <n v="3664"/>
    <s v="Cubs: an Original Work"/>
    <s v="An Original Short Play: two young women search for answers about sexuality, the history they are taught, and their animal instincts."/>
    <n v="800"/>
    <n v="875"/>
    <x v="0"/>
    <s v="US"/>
    <s v="USD"/>
    <n v="1466056689"/>
    <n v="1464847089"/>
    <b v="0"/>
    <n v="19"/>
    <b v="1"/>
    <s v="theater/plays"/>
    <n v="1.09375"/>
    <x v="2721"/>
    <x v="1"/>
    <s v="plays"/>
    <x v="3664"/>
    <d v="1988-08-01T07:11:1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x v="2722"/>
    <x v="1"/>
    <s v="plays"/>
    <x v="3665"/>
    <d v="1988-04-30T17:33:36"/>
  </r>
  <r>
    <n v="3666"/>
    <s v="Israel LÃ³pez @ Ojai Playwrights Conference"/>
    <s v="Artistic Internship @ Ojai Playwrights Conference"/>
    <n v="1200"/>
    <n v="1200"/>
    <x v="0"/>
    <s v="US"/>
    <s v="USD"/>
    <n v="1406185200"/>
    <n v="1404337382"/>
    <b v="0"/>
    <n v="38"/>
    <b v="1"/>
    <s v="theater/plays"/>
    <n v="1"/>
    <x v="2723"/>
    <x v="1"/>
    <s v="plays"/>
    <x v="3666"/>
    <d v="1987-10-29T02:48: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x v="2724"/>
    <x v="1"/>
    <s v="plays"/>
    <x v="3667"/>
    <d v="1988-03-20T23:42:48"/>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x v="2725"/>
    <x v="1"/>
    <s v="plays"/>
    <x v="3668"/>
    <d v="1988-03-22T21:49:1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x v="2726"/>
    <x v="1"/>
    <s v="plays"/>
    <x v="3669"/>
    <d v="1988-03-06T01:40: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x v="2727"/>
    <x v="1"/>
    <s v="plays"/>
    <x v="3670"/>
    <d v="1988-03-01T18:48: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x v="2728"/>
    <x v="1"/>
    <s v="plays"/>
    <x v="3671"/>
    <d v="1987-10-27T20:47:36"/>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x v="2729"/>
    <x v="1"/>
    <s v="plays"/>
    <x v="3672"/>
    <d v="1987-11-23T23:29:14"/>
  </r>
  <r>
    <n v="3673"/>
    <s v="CHILD Z"/>
    <s v="Zoe is a teenage girl growing up in a deeply disturbing society. If those paid to protect her aren't listening, then who is?"/>
    <n v="4000"/>
    <n v="4545"/>
    <x v="0"/>
    <s v="GB"/>
    <s v="GBP"/>
    <n v="1415191920"/>
    <n v="1412233497"/>
    <b v="0"/>
    <n v="114"/>
    <b v="1"/>
    <s v="theater/plays"/>
    <n v="1.13625"/>
    <x v="2730"/>
    <x v="1"/>
    <s v="plays"/>
    <x v="3673"/>
    <d v="1987-12-09T19:32:48"/>
  </r>
  <r>
    <n v="3674"/>
    <s v="FAUST.hier und jetzt"/>
    <s v="Theaterprojekt 12. Kl. Waldorfschule Essen. 2 junge Regisseure bringen volles Engagement &amp; Zeit ein. FÃ¼r ihre Finanzierung sammeln wir."/>
    <n v="4500"/>
    <n v="4500"/>
    <x v="0"/>
    <s v="DE"/>
    <s v="EUR"/>
    <n v="1472936229"/>
    <n v="1467752229"/>
    <b v="0"/>
    <n v="31"/>
    <b v="1"/>
    <s v="theater/plays"/>
    <n v="1"/>
    <x v="2731"/>
    <x v="1"/>
    <s v="plays"/>
    <x v="3674"/>
    <d v="1988-09-02T03:34:52"/>
  </r>
  <r>
    <n v="3675"/>
    <s v="Memoir of a Forgotten Past"/>
    <s v="3 decades, 3 generations, 3 friends, one house. Real Eyes Theatre explore how our lives are influenced by the decades we grow up in."/>
    <n v="50"/>
    <n v="70"/>
    <x v="0"/>
    <s v="GB"/>
    <s v="GBP"/>
    <n v="1463353200"/>
    <n v="1462285182"/>
    <b v="0"/>
    <n v="3"/>
    <b v="1"/>
    <s v="theater/plays"/>
    <n v="1.4"/>
    <x v="463"/>
    <x v="1"/>
    <s v="plays"/>
    <x v="3675"/>
    <d v="1988-07-19T18:48: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x v="2732"/>
    <x v="1"/>
    <s v="plays"/>
    <x v="3676"/>
    <d v="1987-11-18T07:49:54"/>
  </r>
  <r>
    <n v="3677"/>
    <s v="Goldfish Memory Productions"/>
    <s v="Goldfish Memory Productions seeks at least $12,000 to begin their first 3 professional projects."/>
    <n v="12000"/>
    <n v="12348.5"/>
    <x v="0"/>
    <s v="US"/>
    <s v="USD"/>
    <n v="1404359940"/>
    <n v="1402580818"/>
    <b v="0"/>
    <n v="199"/>
    <b v="1"/>
    <s v="theater/plays"/>
    <n v="1.0290416666666666"/>
    <x v="2733"/>
    <x v="1"/>
    <s v="plays"/>
    <x v="3677"/>
    <d v="1987-10-20T15:59:36"/>
  </r>
  <r>
    <n v="3678"/>
    <s v="Some big Some bang"/>
    <s v="The Ugly Collective takes Some big Some bang to the Underbelly Venues at the Edinburgh Fringe!"/>
    <n v="2000"/>
    <n v="2050"/>
    <x v="0"/>
    <s v="GB"/>
    <s v="GBP"/>
    <n v="1433076298"/>
    <n v="1430052298"/>
    <b v="0"/>
    <n v="31"/>
    <b v="1"/>
    <s v="theater/plays"/>
    <n v="1.0249999999999999"/>
    <x v="2734"/>
    <x v="1"/>
    <s v="plays"/>
    <x v="3678"/>
    <d v="1988-03-01T14:41:59"/>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x v="2735"/>
    <x v="1"/>
    <s v="plays"/>
    <x v="3679"/>
    <d v="1987-10-19T21:11:36"/>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x v="2736"/>
    <x v="1"/>
    <s v="plays"/>
    <x v="3680"/>
    <d v="1988-09-14T18:45:3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x v="1050"/>
    <x v="1"/>
    <s v="plays"/>
    <x v="3681"/>
    <d v="1988-06-01T06:15:1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x v="2737"/>
    <x v="1"/>
    <s v="plays"/>
    <x v="3682"/>
    <d v="1987-10-13T21:59:36"/>
  </r>
  <r>
    <n v="3683"/>
    <s v="A Krumpus Story - World Premiere"/>
    <s v="A Krumpus Story is a dark holiday comedy for anyone who wants a little more spice in their holiday fare."/>
    <n v="3500"/>
    <n v="3880"/>
    <x v="0"/>
    <s v="US"/>
    <s v="USD"/>
    <n v="1476931696"/>
    <n v="1474339696"/>
    <b v="0"/>
    <n v="66"/>
    <b v="1"/>
    <s v="theater/plays"/>
    <n v="1.1085714285714285"/>
    <x v="2738"/>
    <x v="1"/>
    <s v="plays"/>
    <x v="3683"/>
    <d v="1988-09-20T15:31:18"/>
  </r>
  <r>
    <n v="3684"/>
    <s v="Cassiopeia"/>
    <s v="Thespis Theater Festival presents Cassiopeia: A romantic tale of a bride finding her way to her unknown groom before it is too late."/>
    <n v="750"/>
    <n v="1043"/>
    <x v="0"/>
    <s v="US"/>
    <s v="USD"/>
    <n v="1441167586"/>
    <n v="1438575586"/>
    <b v="0"/>
    <n v="23"/>
    <b v="1"/>
    <s v="theater/plays"/>
    <n v="1.3906666666666667"/>
    <x v="2739"/>
    <x v="1"/>
    <s v="plays"/>
    <x v="3684"/>
    <d v="1988-04-08T01:43:5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x v="17"/>
    <x v="1"/>
    <s v="plays"/>
    <x v="3685"/>
    <d v="1987-10-02T22:48:00"/>
  </r>
  <r>
    <n v="3686"/>
    <s v="Dog sees God by Bert V. Royal @ FSU"/>
    <s v="This October, in association with Rogue Productions at FSU, I will be directing a production of Dog sees God."/>
    <n v="350"/>
    <n v="355"/>
    <x v="0"/>
    <s v="US"/>
    <s v="USD"/>
    <n v="1440820740"/>
    <n v="1439567660"/>
    <b v="0"/>
    <n v="6"/>
    <b v="1"/>
    <s v="theater/plays"/>
    <n v="1.0142857142857142"/>
    <x v="2740"/>
    <x v="1"/>
    <s v="plays"/>
    <x v="3686"/>
    <d v="1988-04-06T11:11:3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x v="2741"/>
    <x v="1"/>
    <s v="plays"/>
    <x v="3687"/>
    <d v="1987-10-18T06:53:42"/>
  </r>
  <r>
    <n v="3688"/>
    <s v="The Tulip Tree 2014"/>
    <s v="The Tulip Tree is a project I have been passionate about for 5 years. It is an unforgettable story that has never been told."/>
    <n v="3000"/>
    <n v="3275"/>
    <x v="0"/>
    <s v="GB"/>
    <s v="GBP"/>
    <n v="1407524004"/>
    <n v="1404932004"/>
    <b v="0"/>
    <n v="39"/>
    <b v="1"/>
    <s v="theater/plays"/>
    <n v="1.0916666666666666"/>
    <x v="2742"/>
    <x v="1"/>
    <s v="plays"/>
    <x v="3688"/>
    <d v="1987-11-04T07:33:22"/>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x v="2743"/>
    <x v="1"/>
    <s v="plays"/>
    <x v="3689"/>
    <d v="1988-03-10T04:10:00"/>
  </r>
  <r>
    <n v="3690"/>
    <s v="We Rise"/>
    <s v="A play honoring the lives and legacies of the activists and those remembered at the 1992 ACT UP Ashes Action at The White House"/>
    <n v="1500"/>
    <n v="1800"/>
    <x v="0"/>
    <s v="US"/>
    <s v="USD"/>
    <n v="1417101683"/>
    <n v="1414506083"/>
    <b v="0"/>
    <n v="31"/>
    <b v="1"/>
    <s v="theater/plays"/>
    <n v="1.2"/>
    <x v="2744"/>
    <x v="1"/>
    <s v="plays"/>
    <x v="3690"/>
    <d v="1987-12-18T15:44:33"/>
  </r>
  <r>
    <n v="3691"/>
    <s v="Most Dangerous Man in America (WEB DuBois) by Amiri  Baraka"/>
    <s v="World Premiere of last play written by Amiri Baraka"/>
    <n v="40000"/>
    <n v="51184"/>
    <x v="0"/>
    <s v="US"/>
    <s v="USD"/>
    <n v="1425272340"/>
    <n v="1421426929"/>
    <b v="0"/>
    <n v="274"/>
    <b v="1"/>
    <s v="theater/plays"/>
    <n v="1.2796000000000001"/>
    <x v="2745"/>
    <x v="1"/>
    <s v="plays"/>
    <x v="3691"/>
    <d v="1988-01-25T11:35:36"/>
  </r>
  <r>
    <n v="3692"/>
    <s v="An Evening With Durang"/>
    <s v="Help us independently produce two great comedies by Christopher Durang."/>
    <n v="1000"/>
    <n v="1260"/>
    <x v="0"/>
    <s v="US"/>
    <s v="USD"/>
    <n v="1411084800"/>
    <n v="1410304179"/>
    <b v="0"/>
    <n v="17"/>
    <b v="1"/>
    <s v="theater/plays"/>
    <n v="1.26"/>
    <x v="2746"/>
    <x v="1"/>
    <s v="plays"/>
    <x v="3692"/>
    <d v="1987-11-20T19:12: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x v="2747"/>
    <x v="1"/>
    <s v="plays"/>
    <x v="3693"/>
    <d v="1988-05-13T23:24: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x v="2748"/>
    <x v="1"/>
    <s v="plays"/>
    <x v="3694"/>
    <d v="1988-07-28T05:36: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x v="2749"/>
    <x v="1"/>
    <s v="plays"/>
    <x v="3695"/>
    <d v="1988-01-05T17:57:24"/>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x v="2750"/>
    <x v="1"/>
    <s v="plays"/>
    <x v="3696"/>
    <d v="1988-01-18T20:19:26"/>
  </r>
  <r>
    <n v="3697"/>
    <s v="Sid the tour 2016"/>
    <s v="With your support this one-man show will tour various theatres in the UK - it's a story of hero worship and love beyond the grave."/>
    <n v="2000"/>
    <n v="2160"/>
    <x v="0"/>
    <s v="GB"/>
    <s v="GBP"/>
    <n v="1462878648"/>
    <n v="1461064248"/>
    <b v="0"/>
    <n v="30"/>
    <b v="1"/>
    <s v="theater/plays"/>
    <n v="1.08"/>
    <x v="2751"/>
    <x v="1"/>
    <s v="plays"/>
    <x v="3697"/>
    <d v="1988-07-17T14:04:19"/>
  </r>
  <r>
    <n v="3698"/>
    <s v="CORIOLANUS | THE NORMAL HEART @ The Lab Theater"/>
    <s v="Two great political plays, separated in authorship by four hundred years but united in their urgency."/>
    <n v="5000"/>
    <n v="5526"/>
    <x v="0"/>
    <s v="US"/>
    <s v="USD"/>
    <n v="1456946487"/>
    <n v="1454354487"/>
    <b v="0"/>
    <n v="136"/>
    <b v="1"/>
    <s v="theater/plays"/>
    <n v="1.1052"/>
    <x v="2752"/>
    <x v="1"/>
    <s v="plays"/>
    <x v="3698"/>
    <d v="1988-06-20T02:56:35"/>
  </r>
  <r>
    <n v="3699"/>
    <s v="Tell Me That You Love Me"/>
    <s v="Tell Me That You Love Me, a new play about the love affair between Actress and Writer, with the novel Arch of Triumph as the backdrop"/>
    <n v="2500"/>
    <n v="2520"/>
    <x v="0"/>
    <s v="US"/>
    <s v="USD"/>
    <n v="1413383216"/>
    <n v="1410791216"/>
    <b v="0"/>
    <n v="40"/>
    <b v="1"/>
    <s v="theater/plays"/>
    <n v="1.008"/>
    <x v="2111"/>
    <x v="1"/>
    <s v="plays"/>
    <x v="3699"/>
    <d v="1987-12-01T10:34:46"/>
  </r>
  <r>
    <n v="3700"/>
    <s v="Generations (Senior Project)"/>
    <s v="Help me produce the play I have written for my senior project!"/>
    <n v="500"/>
    <n v="606"/>
    <x v="0"/>
    <s v="US"/>
    <s v="USD"/>
    <n v="1412092800"/>
    <n v="1409493800"/>
    <b v="0"/>
    <n v="18"/>
    <b v="1"/>
    <s v="theater/plays"/>
    <n v="1.212"/>
    <x v="2417"/>
    <x v="1"/>
    <s v="plays"/>
    <x v="3700"/>
    <d v="1987-11-25T11:12:00"/>
  </r>
  <r>
    <n v="3701"/>
    <s v="Dog Show"/>
    <s v="Part-silent film, part-thriller, Dog Show sees four actors play a community of dogs and their owners. One autumn, a killer strikes."/>
    <n v="1500"/>
    <n v="1505"/>
    <x v="0"/>
    <s v="GB"/>
    <s v="GBP"/>
    <n v="1433422793"/>
    <n v="1430830793"/>
    <b v="0"/>
    <n v="39"/>
    <b v="1"/>
    <s v="theater/plays"/>
    <n v="1.0033333333333334"/>
    <x v="2753"/>
    <x v="1"/>
    <s v="plays"/>
    <x v="3701"/>
    <d v="1988-03-03T05:11:5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x v="2754"/>
    <x v="1"/>
    <s v="plays"/>
    <x v="3702"/>
    <d v="1988-08-11T04:23:3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x v="2755"/>
    <x v="1"/>
    <s v="plays"/>
    <x v="3703"/>
    <d v="1988-08-24T12:23:3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x v="2756"/>
    <x v="1"/>
    <s v="plays"/>
    <x v="3704"/>
    <d v="1988-07-26T01:49:18"/>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x v="1911"/>
    <x v="1"/>
    <s v="plays"/>
    <x v="3705"/>
    <d v="1987-10-16T21:36: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x v="2757"/>
    <x v="1"/>
    <s v="plays"/>
    <x v="3706"/>
    <d v="1987-11-18T08:46:20"/>
  </r>
  <r>
    <n v="3707"/>
    <s v="A KC Fringe World Premiere: DESPERATE ACTS"/>
    <s v="Support this collection of new plays by Kansas City writers and the artists who are bringing it to life!"/>
    <n v="1000"/>
    <n v="1860"/>
    <x v="0"/>
    <s v="US"/>
    <s v="USD"/>
    <n v="1469165160"/>
    <n v="1467335378"/>
    <b v="0"/>
    <n v="23"/>
    <b v="1"/>
    <s v="theater/plays"/>
    <n v="1.86"/>
    <x v="2758"/>
    <x v="1"/>
    <s v="plays"/>
    <x v="3707"/>
    <d v="1988-08-15T16:34:24"/>
  </r>
  <r>
    <n v="3708"/>
    <s v="Much Ado About Nothing"/>
    <s v="Dear Stone Theater Company brings its inaugural production of Much Ado About Nothing to Logan Square, Chicago. Thanks for watching!"/>
    <n v="700"/>
    <n v="2100"/>
    <x v="0"/>
    <s v="US"/>
    <s v="USD"/>
    <n v="1404444286"/>
    <n v="1403234686"/>
    <b v="0"/>
    <n v="39"/>
    <b v="1"/>
    <s v="theater/plays"/>
    <n v="3"/>
    <x v="2759"/>
    <x v="1"/>
    <s v="plays"/>
    <x v="3708"/>
    <d v="1987-10-21T01:21:54"/>
  </r>
  <r>
    <n v="3709"/>
    <s v="The Ruby Darlings Show"/>
    <s v="The filthily talented Ruby and Darling, take you on a raunch-tastic musical discovery of life with a vagina. #sayno"/>
    <n v="1000"/>
    <n v="1082.5"/>
    <x v="0"/>
    <s v="GB"/>
    <s v="GBP"/>
    <n v="1403715546"/>
    <n v="1401123546"/>
    <b v="0"/>
    <n v="35"/>
    <b v="1"/>
    <s v="theater/plays"/>
    <n v="1.0825"/>
    <x v="2760"/>
    <x v="1"/>
    <s v="plays"/>
    <x v="3709"/>
    <d v="1987-10-17T16:23:38"/>
  </r>
  <r>
    <n v="3710"/>
    <s v="&quot;Loving Alanis&quot; Rocky Mountain Regional Premier"/>
    <s v="A comedy about, life, death, men, women, and the power of a good Kegel."/>
    <n v="1300"/>
    <n v="1835"/>
    <x v="0"/>
    <s v="US"/>
    <s v="USD"/>
    <n v="1428068988"/>
    <n v="1425908988"/>
    <b v="0"/>
    <n v="27"/>
    <b v="1"/>
    <s v="theater/plays"/>
    <n v="1.4115384615384616"/>
    <x v="2761"/>
    <x v="1"/>
    <s v="plays"/>
    <x v="3710"/>
    <d v="1988-02-07T10:19:55"/>
  </r>
  <r>
    <n v="3711"/>
    <s v="The Youth Shakespeare Project 2014"/>
    <s v="Two teachers and twenty kids bring one of Shakespeare's plays to life!"/>
    <n v="500"/>
    <n v="570"/>
    <x v="0"/>
    <s v="US"/>
    <s v="USD"/>
    <n v="1402848000"/>
    <n v="1400606573"/>
    <b v="0"/>
    <n v="21"/>
    <b v="1"/>
    <s v="theater/plays"/>
    <n v="1.1399999999999999"/>
    <x v="2762"/>
    <x v="1"/>
    <s v="plays"/>
    <x v="3711"/>
    <d v="1987-10-13T16:00:00"/>
  </r>
  <r>
    <n v="3712"/>
    <s v="IT'S JUST MY LIFE"/>
    <s v="Married, Single, Divorced, Straight, Gay, Transgendered, Birth Mother, Adoptive Mother.... Everyone has a story.  These are ours."/>
    <n v="7500"/>
    <n v="11530"/>
    <x v="0"/>
    <s v="US"/>
    <s v="USD"/>
    <n v="1433055540"/>
    <n v="1431230867"/>
    <b v="0"/>
    <n v="104"/>
    <b v="1"/>
    <s v="theater/plays"/>
    <n v="1.5373333333333334"/>
    <x v="2763"/>
    <x v="1"/>
    <s v="plays"/>
    <x v="3712"/>
    <d v="1988-03-01T12:23:36"/>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x v="2764"/>
    <x v="1"/>
    <s v="plays"/>
    <x v="3713"/>
    <d v="1988-07-27T16:41:0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x v="2765"/>
    <x v="1"/>
    <s v="plays"/>
    <x v="3714"/>
    <d v="1988-02-28T11:11:3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x v="2766"/>
    <x v="1"/>
    <s v="plays"/>
    <x v="3715"/>
    <d v="1988-02-06T05:08:48"/>
  </r>
  <r>
    <n v="3716"/>
    <s v="Sylvia (a benefit show)"/>
    <s v="I am raising money to pay for the rights to produce Sylvia by A.R. Gurney. The show will be a fundraiser for Wayside Waifs."/>
    <n v="800"/>
    <n v="1246"/>
    <x v="0"/>
    <s v="US"/>
    <s v="USD"/>
    <n v="1453411109"/>
    <n v="1450819109"/>
    <b v="0"/>
    <n v="24"/>
    <b v="1"/>
    <s v="theater/plays"/>
    <n v="1.5575000000000001"/>
    <x v="2767"/>
    <x v="1"/>
    <s v="plays"/>
    <x v="3716"/>
    <d v="1988-06-03T18:07:24"/>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x v="2768"/>
    <x v="1"/>
    <s v="plays"/>
    <x v="3717"/>
    <d v="1988-02-21T22:43:00"/>
  </r>
  <r>
    <n v="3718"/>
    <s v="PUNK ROCK"/>
    <s v="William Carlisle has the world at his feet but its weight on his shoulders. He is intelligent, articulate and fucked."/>
    <n v="500"/>
    <n v="1197"/>
    <x v="0"/>
    <s v="GB"/>
    <s v="GBP"/>
    <n v="1425057075"/>
    <n v="1422465075"/>
    <b v="0"/>
    <n v="46"/>
    <b v="1"/>
    <s v="theater/plays"/>
    <n v="2.3940000000000001"/>
    <x v="2769"/>
    <x v="1"/>
    <s v="plays"/>
    <x v="3718"/>
    <d v="1988-01-24T11:40:30"/>
  </r>
  <r>
    <n v="3719"/>
    <s v="Corium"/>
    <s v="A new piece of physical theatre about love, regret and longing."/>
    <n v="200"/>
    <n v="420"/>
    <x v="0"/>
    <s v="GB"/>
    <s v="GBP"/>
    <n v="1434994266"/>
    <n v="1432402266"/>
    <b v="0"/>
    <n v="4"/>
    <b v="1"/>
    <s v="theater/plays"/>
    <n v="2.1"/>
    <x v="2600"/>
    <x v="1"/>
    <s v="plays"/>
    <x v="3719"/>
    <d v="1988-03-10T11:48:26"/>
  </r>
  <r>
    <n v="3720"/>
    <s v="Lakotas and the American Theatre"/>
    <s v="Breaking the American Indian stereotype in the American Theatre."/>
    <n v="3300"/>
    <n v="3449"/>
    <x v="0"/>
    <s v="US"/>
    <s v="USD"/>
    <n v="1435881006"/>
    <n v="1433980206"/>
    <b v="0"/>
    <n v="40"/>
    <b v="1"/>
    <s v="theater/plays"/>
    <n v="1.0451515151515152"/>
    <x v="2770"/>
    <x v="1"/>
    <s v="plays"/>
    <x v="3720"/>
    <d v="1988-03-14T14:20:02"/>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x v="2771"/>
    <x v="1"/>
    <s v="plays"/>
    <x v="3721"/>
    <d v="1987-12-09T23:47:1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x v="2772"/>
    <x v="1"/>
    <s v="plays"/>
    <x v="3722"/>
    <d v="1988-06-12T04:23:36"/>
  </r>
  <r>
    <n v="3723"/>
    <s v="Beauty and the Beast"/>
    <s v="Saltmine Theatre Company present Beauty and the Beast:"/>
    <n v="4500"/>
    <n v="4592"/>
    <x v="0"/>
    <s v="GB"/>
    <s v="GBP"/>
    <n v="1417374262"/>
    <n v="1414778662"/>
    <b v="0"/>
    <n v="63"/>
    <b v="1"/>
    <s v="theater/plays"/>
    <n v="1.0204444444444445"/>
    <x v="2773"/>
    <x v="1"/>
    <s v="plays"/>
    <x v="3723"/>
    <d v="1987-12-19T22:01:45"/>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x v="2774"/>
    <x v="1"/>
    <s v="plays"/>
    <x v="3724"/>
    <d v="1988-07-15T09:12: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x v="2775"/>
    <x v="1"/>
    <s v="plays"/>
    <x v="3725"/>
    <d v="1988-06-14T23:00:00"/>
  </r>
  <r>
    <n v="3726"/>
    <s v="Howard's End 3.0"/>
    <s v="A week of rehearsal culminating in a staged reading of our three-actor adaptation of &quot;Howards End,&quot; for potential producers."/>
    <n v="850"/>
    <n v="2879"/>
    <x v="0"/>
    <s v="US"/>
    <s v="USD"/>
    <n v="1461963600"/>
    <n v="1459567371"/>
    <b v="0"/>
    <n v="46"/>
    <b v="1"/>
    <s v="theater/plays"/>
    <n v="3.3870588235294119"/>
    <x v="2776"/>
    <x v="1"/>
    <s v="plays"/>
    <x v="3726"/>
    <d v="1988-07-13T08:24: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x v="2777"/>
    <x v="1"/>
    <s v="plays"/>
    <x v="3727"/>
    <d v="1988-09-20T16:22:00"/>
  </r>
  <r>
    <n v="3728"/>
    <s v="Bare Bones Shakespeare 2015-16 Season"/>
    <s v="Bare Bones Shakespeare's first season will start with a DFW school touring show: Romeo and Juliet."/>
    <n v="20000"/>
    <n v="1862"/>
    <x v="2"/>
    <s v="US"/>
    <s v="USD"/>
    <n v="1439957176"/>
    <n v="1437365176"/>
    <b v="0"/>
    <n v="31"/>
    <b v="0"/>
    <s v="theater/plays"/>
    <n v="9.3100000000000002E-2"/>
    <x v="2778"/>
    <x v="1"/>
    <s v="plays"/>
    <x v="3728"/>
    <d v="1988-04-02T11:14:3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x v="2779"/>
    <x v="1"/>
    <s v="plays"/>
    <x v="3729"/>
    <d v="1988-02-02T20:46:05"/>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x v="101"/>
    <x v="1"/>
    <s v="plays"/>
    <x v="3730"/>
    <d v="1988-04-01T20:54:24"/>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x v="1270"/>
    <x v="1"/>
    <s v="plays"/>
    <x v="3731"/>
    <d v="1988-01-05T01:21:12"/>
  </r>
  <r>
    <n v="3732"/>
    <s v="Elektra Bekent - Afstudeervoorstelling"/>
    <s v="Mijn solo voorstelling gaat over Elektra (Sophokles) en hoe zij als jongere alles beleeft en meemaakt!"/>
    <n v="850"/>
    <n v="131"/>
    <x v="2"/>
    <s v="NL"/>
    <s v="EUR"/>
    <n v="1422100800"/>
    <n v="1416932133"/>
    <b v="0"/>
    <n v="4"/>
    <b v="0"/>
    <s v="theater/plays"/>
    <n v="0.15411764705882353"/>
    <x v="164"/>
    <x v="1"/>
    <s v="plays"/>
    <x v="3732"/>
    <d v="1988-01-10T19:12:00"/>
  </r>
  <r>
    <n v="3733"/>
    <s v="laughter in the hood"/>
    <s v="want to donate tickets to residents who live in the community that cant afford the 35.00 price of ticket"/>
    <n v="1500"/>
    <n v="0"/>
    <x v="2"/>
    <s v="US"/>
    <s v="USD"/>
    <n v="1429396200"/>
    <n v="1428539708"/>
    <b v="0"/>
    <n v="0"/>
    <b v="0"/>
    <s v="theater/plays"/>
    <n v="0"/>
    <x v="121"/>
    <x v="1"/>
    <s v="plays"/>
    <x v="3733"/>
    <d v="1988-02-13T13:48: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x v="2397"/>
    <x v="1"/>
    <s v="plays"/>
    <x v="3734"/>
    <d v="1988-02-28T08:39:18"/>
  </r>
  <r>
    <n v="3735"/>
    <s v="Women Beware Women"/>
    <s v="Young Actor's taking on a Jacobean tragedy. Family, betrayal, love, lust, sex and death."/>
    <n v="150"/>
    <n v="20"/>
    <x v="2"/>
    <s v="GB"/>
    <s v="GBP"/>
    <n v="1432831089"/>
    <n v="1430239089"/>
    <b v="0"/>
    <n v="2"/>
    <b v="0"/>
    <s v="theater/plays"/>
    <n v="0.13333333333333333"/>
    <x v="119"/>
    <x v="1"/>
    <s v="plays"/>
    <x v="3735"/>
    <d v="1988-02-29T11:27:1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x v="119"/>
    <x v="1"/>
    <s v="plays"/>
    <x v="3736"/>
    <d v="1988-02-03T02:24:00"/>
  </r>
  <r>
    <n v="3737"/>
    <s v="Measure For Measure"/>
    <s v="The ASU Theatre and Shakespeare Club presents Measure For Measure directed by Jordyn Ochser."/>
    <n v="700"/>
    <n v="150"/>
    <x v="2"/>
    <s v="US"/>
    <s v="USD"/>
    <n v="1447311540"/>
    <n v="1445358903"/>
    <b v="0"/>
    <n v="4"/>
    <b v="0"/>
    <s v="theater/plays"/>
    <n v="0.21428571428571427"/>
    <x v="839"/>
    <x v="1"/>
    <s v="plays"/>
    <x v="3737"/>
    <d v="1988-05-06T12:23:36"/>
  </r>
  <r>
    <n v="3738"/>
    <s v="'GULF' - a new play by PIVOT THEATRE"/>
    <s v="A filmic, fast-paced exploration of trust, making its debut at Camden People's Theatre this July."/>
    <n v="1500"/>
    <n v="270"/>
    <x v="2"/>
    <s v="GB"/>
    <s v="GBP"/>
    <n v="1405461600"/>
    <n v="1403562705"/>
    <b v="0"/>
    <n v="6"/>
    <b v="0"/>
    <s v="theater/plays"/>
    <n v="0.18"/>
    <x v="834"/>
    <x v="1"/>
    <s v="plays"/>
    <x v="3738"/>
    <d v="1987-10-25T18:24: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x v="2780"/>
    <x v="1"/>
    <s v="plays"/>
    <x v="3739"/>
    <d v="1988-08-13T18:43:07"/>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x v="2781"/>
    <x v="1"/>
    <s v="plays"/>
    <x v="3740"/>
    <d v="1987-11-05T15:09:35"/>
  </r>
  <r>
    <n v="3741"/>
    <s v="Open House Theater"/>
    <s v="A small community with a love for theater would like to continue. Help the children of this community continue."/>
    <n v="20000"/>
    <n v="0"/>
    <x v="2"/>
    <s v="US"/>
    <s v="USD"/>
    <n v="1450389950"/>
    <n v="1447797950"/>
    <b v="0"/>
    <n v="0"/>
    <b v="0"/>
    <s v="theater/plays"/>
    <n v="0"/>
    <x v="121"/>
    <x v="1"/>
    <s v="plays"/>
    <x v="3741"/>
    <d v="1988-05-20T18:26:2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x v="384"/>
    <x v="1"/>
    <s v="plays"/>
    <x v="3742"/>
    <d v="1987-11-15T16:27:38"/>
  </r>
  <r>
    <n v="3743"/>
    <s v="Down the Mississippi"/>
    <s v="I'm taking the Adventures of Huckleberry Finn puppet show down the Mississippi River!"/>
    <n v="2200"/>
    <n v="0"/>
    <x v="2"/>
    <s v="US"/>
    <s v="USD"/>
    <n v="1404406964"/>
    <n v="1401814964"/>
    <b v="0"/>
    <n v="0"/>
    <b v="0"/>
    <s v="theater/plays"/>
    <n v="0"/>
    <x v="121"/>
    <x v="1"/>
    <s v="plays"/>
    <x v="3743"/>
    <d v="1987-10-20T21:13:06"/>
  </r>
  <r>
    <n v="3744"/>
    <s v="The Game's Afoot - Spotlight"/>
    <s v="This summer, The Spotlight Players are celebrating Christmas in July with a presentation of Ken Ludwig's side splitting comedy."/>
    <n v="1200"/>
    <n v="0"/>
    <x v="2"/>
    <s v="US"/>
    <s v="USD"/>
    <n v="1404532740"/>
    <n v="1401823952"/>
    <b v="0"/>
    <n v="0"/>
    <b v="0"/>
    <s v="theater/plays"/>
    <n v="0"/>
    <x v="121"/>
    <x v="1"/>
    <s v="plays"/>
    <x v="3744"/>
    <d v="1987-10-21T11:11:36"/>
  </r>
  <r>
    <n v="3745"/>
    <s v="Tyke Theatre Web Show"/>
    <s v="Tyke wants to expand her puppet theater show to weekly online web shows and is looking for backers."/>
    <n v="100"/>
    <n v="10"/>
    <x v="2"/>
    <s v="US"/>
    <s v="USD"/>
    <n v="1407689102"/>
    <n v="1405097102"/>
    <b v="0"/>
    <n v="1"/>
    <b v="0"/>
    <s v="theater/plays"/>
    <n v="0.1"/>
    <x v="119"/>
    <x v="1"/>
    <s v="plays"/>
    <x v="3745"/>
    <d v="1987-11-05T01:54:01"/>
  </r>
  <r>
    <n v="3746"/>
    <s v="Stage Play Production - &quot;I Love You to Death&quot;"/>
    <s v="Generational curses CAN be broken...right?"/>
    <n v="8500"/>
    <n v="202"/>
    <x v="2"/>
    <s v="US"/>
    <s v="USD"/>
    <n v="1475918439"/>
    <n v="1473326439"/>
    <b v="0"/>
    <n v="1"/>
    <b v="0"/>
    <s v="theater/plays"/>
    <n v="2.3764705882352941E-2"/>
    <x v="2782"/>
    <x v="1"/>
    <s v="plays"/>
    <x v="3746"/>
    <d v="1988-09-15T22:56:16"/>
  </r>
  <r>
    <n v="3747"/>
    <s v="Counting Stars"/>
    <s v="The world premiere of an astonishing new play by acclaimed writer Atiha Sen Gupta."/>
    <n v="2500"/>
    <n v="25"/>
    <x v="2"/>
    <s v="GB"/>
    <s v="GBP"/>
    <n v="1436137140"/>
    <n v="1433833896"/>
    <b v="0"/>
    <n v="1"/>
    <b v="0"/>
    <s v="theater/plays"/>
    <n v="0.01"/>
    <x v="384"/>
    <x v="1"/>
    <s v="plays"/>
    <x v="3747"/>
    <d v="1988-03-15T18:47:3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x v="2783"/>
    <x v="1"/>
    <s v="musical"/>
    <x v="3748"/>
    <d v="1988-06-13T21:35:36"/>
  </r>
  <r>
    <n v="3749"/>
    <s v="Dante's Capstone Project: Who am I?"/>
    <s v="A night of music, fellowship, and a reflection of my experiences over the past 4 years at Ball State University."/>
    <n v="500"/>
    <n v="525"/>
    <x v="0"/>
    <s v="US"/>
    <s v="USD"/>
    <n v="1461902340"/>
    <n v="1459220588"/>
    <b v="0"/>
    <n v="7"/>
    <b v="1"/>
    <s v="theater/musical"/>
    <n v="1.05"/>
    <x v="766"/>
    <x v="1"/>
    <s v="musical"/>
    <x v="3749"/>
    <d v="1988-07-13T01:35:36"/>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x v="2784"/>
    <x v="1"/>
    <s v="musical"/>
    <x v="3750"/>
    <d v="1988-01-17T12:47:36"/>
  </r>
  <r>
    <n v="3751"/>
    <s v="GGC Productions 2016"/>
    <s v="I will be performing in TWO productions to kick off the 2016 season. NEED HELP TO FUND THESE GREAT SHOWS!"/>
    <n v="1000"/>
    <n v="1326"/>
    <x v="0"/>
    <s v="US"/>
    <s v="USD"/>
    <n v="1459641073"/>
    <n v="1454460673"/>
    <b v="0"/>
    <n v="11"/>
    <b v="1"/>
    <s v="theater/musical"/>
    <n v="1.3260000000000001"/>
    <x v="2785"/>
    <x v="1"/>
    <s v="musical"/>
    <x v="3751"/>
    <d v="1988-07-02T14:20:29"/>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x v="804"/>
    <x v="1"/>
    <s v="musical"/>
    <x v="3752"/>
    <d v="1988-09-19T08:24: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x v="2786"/>
    <x v="1"/>
    <s v="musical"/>
    <x v="3753"/>
    <d v="1988-03-02T14:24:00"/>
  </r>
  <r>
    <n v="3754"/>
    <s v="Little Shop of Horrors"/>
    <s v="CitÃ© des Arts needs your help in funding their fall production of the hit musical comedy &quot;Little Shop of Horrors.&quot;"/>
    <n v="2500"/>
    <n v="3000"/>
    <x v="0"/>
    <s v="US"/>
    <s v="USD"/>
    <n v="1406350740"/>
    <n v="1403125737"/>
    <b v="0"/>
    <n v="27"/>
    <b v="1"/>
    <s v="theater/musical"/>
    <n v="1.2"/>
    <x v="2787"/>
    <x v="1"/>
    <s v="musical"/>
    <x v="3754"/>
    <d v="1987-10-29T21:11:36"/>
  </r>
  <r>
    <n v="3755"/>
    <s v="Retro Rhapsody"/>
    <s v="We have formed an innovative company that aims to create musical comedic performances suitable for a range of venues."/>
    <n v="550"/>
    <n v="713"/>
    <x v="0"/>
    <s v="GB"/>
    <s v="GBP"/>
    <n v="1460753307"/>
    <n v="1458161307"/>
    <b v="0"/>
    <n v="28"/>
    <b v="1"/>
    <s v="theater/musical"/>
    <n v="1.2963636363636364"/>
    <x v="2788"/>
    <x v="1"/>
    <s v="musical"/>
    <x v="3755"/>
    <d v="1988-07-07T17:55:23"/>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x v="2789"/>
    <x v="1"/>
    <s v="musical"/>
    <x v="3756"/>
    <d v="1987-10-12T03:01:19"/>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x v="2790"/>
    <x v="1"/>
    <s v="musical"/>
    <x v="3757"/>
    <d v="1987-12-20T08:10:06"/>
  </r>
  <r>
    <n v="3758"/>
    <s v="Luigi's Ladies"/>
    <s v="LUIGI'S LADIES: an original one-woman musical comedy"/>
    <n v="1500"/>
    <n v="1535"/>
    <x v="0"/>
    <s v="US"/>
    <s v="USD"/>
    <n v="1400475600"/>
    <n v="1397819938"/>
    <b v="0"/>
    <n v="26"/>
    <b v="1"/>
    <s v="theater/musical"/>
    <n v="1.0233333333333334"/>
    <x v="2791"/>
    <x v="1"/>
    <s v="musical"/>
    <x v="3758"/>
    <d v="1987-10-02T16:24:00"/>
  </r>
  <r>
    <n v="3759"/>
    <s v="Pared Down Productions"/>
    <s v="A production company specializing in small-scale musicals"/>
    <n v="4000"/>
    <n v="4409.7700000000004"/>
    <x v="0"/>
    <s v="US"/>
    <s v="USD"/>
    <n v="1440556553"/>
    <n v="1435372553"/>
    <b v="0"/>
    <n v="88"/>
    <b v="1"/>
    <s v="theater/musical"/>
    <n v="1.1024425000000002"/>
    <x v="2792"/>
    <x v="1"/>
    <s v="musical"/>
    <x v="3759"/>
    <d v="1988-04-05T05:50:2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x v="2793"/>
    <x v="1"/>
    <s v="musical"/>
    <x v="3760"/>
    <d v="1987-09-27T05:02:34"/>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x v="2794"/>
    <x v="1"/>
    <s v="musical"/>
    <x v="3761"/>
    <d v="1988-03-30T04:24:00"/>
  </r>
  <r>
    <n v="3762"/>
    <s v="iolite the musical"/>
    <s v="We are trying to raise money to perform a musical we have written, called &quot;Iolite&quot;, at the Edinburgh Fringe in 2015."/>
    <n v="1250"/>
    <n v="1328"/>
    <x v="0"/>
    <s v="GB"/>
    <s v="GBP"/>
    <n v="1438543889"/>
    <n v="1436383889"/>
    <b v="0"/>
    <n v="28"/>
    <b v="1"/>
    <s v="theater/musical"/>
    <n v="1.0624"/>
    <x v="2795"/>
    <x v="1"/>
    <s v="musical"/>
    <x v="3762"/>
    <d v="1988-03-26T22:12:36"/>
  </r>
  <r>
    <n v="3763"/>
    <s v="[title of show] â€” The Chicago Storefront Premiere"/>
    <s v="A musical about two guys writing a musical about...two guys writing a musical."/>
    <n v="5000"/>
    <n v="5000"/>
    <x v="0"/>
    <s v="US"/>
    <s v="USD"/>
    <n v="1427907626"/>
    <n v="1425319226"/>
    <b v="0"/>
    <n v="77"/>
    <b v="1"/>
    <s v="theater/musical"/>
    <n v="1"/>
    <x v="2796"/>
    <x v="1"/>
    <s v="musical"/>
    <x v="3763"/>
    <d v="1988-02-06T16:24:10"/>
  </r>
  <r>
    <n v="3764"/>
    <s v="Agape Performing Arts Company, a Ministry of OLG"/>
    <s v="Talented, hard-working performers for Into the Woods JR need your help in renting microphones for our show!"/>
    <n v="1500"/>
    <n v="1500"/>
    <x v="0"/>
    <s v="US"/>
    <s v="USD"/>
    <n v="1464482160"/>
    <n v="1462824832"/>
    <b v="0"/>
    <n v="27"/>
    <b v="1"/>
    <s v="theater/musical"/>
    <n v="1"/>
    <x v="2657"/>
    <x v="1"/>
    <s v="musical"/>
    <x v="3764"/>
    <d v="1988-07-25T00:14:2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x v="2797"/>
    <x v="1"/>
    <s v="musical"/>
    <x v="3765"/>
    <d v="1987-10-31T17:03:13"/>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x v="2798"/>
    <x v="1"/>
    <s v="musical"/>
    <x v="3766"/>
    <d v="1987-10-20T16:00:18"/>
  </r>
  <r>
    <n v="3767"/>
    <s v="Accidental Artists Lab"/>
    <s v="A ragtag crew collaborating on a live performance for the first time, with music as their medium and NYC as their inspiration."/>
    <n v="2000"/>
    <n v="2335"/>
    <x v="0"/>
    <s v="US"/>
    <s v="USD"/>
    <n v="1425185940"/>
    <n v="1423960097"/>
    <b v="0"/>
    <n v="56"/>
    <b v="1"/>
    <s v="theater/musical"/>
    <n v="1.1675"/>
    <x v="2799"/>
    <x v="1"/>
    <s v="musical"/>
    <x v="3767"/>
    <d v="1988-01-25T01:59:3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x v="2800"/>
    <x v="1"/>
    <s v="musical"/>
    <x v="3768"/>
    <d v="1987-10-12T11:47:16"/>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x v="2801"/>
    <x v="1"/>
    <s v="musical"/>
    <x v="3769"/>
    <d v="1988-07-07T15:20:3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x v="101"/>
    <x v="1"/>
    <s v="musical"/>
    <x v="3770"/>
    <d v="1988-03-06T23:20:04"/>
  </r>
  <r>
    <n v="3771"/>
    <s v="COME OUT SWINGIN'!"/>
    <s v="I would like to make a demo recording of six songs from COME OUT SWINGIN'!"/>
    <n v="1000"/>
    <n v="1460"/>
    <x v="0"/>
    <s v="US"/>
    <s v="USD"/>
    <n v="1463529600"/>
    <n v="1462307652"/>
    <b v="0"/>
    <n v="38"/>
    <b v="1"/>
    <s v="theater/musical"/>
    <n v="1.46"/>
    <x v="2802"/>
    <x v="1"/>
    <s v="musical"/>
    <x v="3771"/>
    <d v="1988-07-20T14:24: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x v="2803"/>
    <x v="1"/>
    <s v="musical"/>
    <x v="3772"/>
    <d v="1988-10-06T16:48:00"/>
  </r>
  <r>
    <n v="3773"/>
    <s v="Dundee: A Hip-Hopera"/>
    <s v="A dramatic hip-hopera, inspired from monologues written by the performers."/>
    <n v="5000"/>
    <n v="5410"/>
    <x v="0"/>
    <s v="US"/>
    <s v="USD"/>
    <n v="1479175680"/>
    <n v="1476317247"/>
    <b v="0"/>
    <n v="57"/>
    <b v="1"/>
    <s v="theater/musical"/>
    <n v="1.0820000000000001"/>
    <x v="2804"/>
    <x v="1"/>
    <s v="musical"/>
    <x v="3773"/>
    <d v="1988-10-01T00:51:12"/>
  </r>
  <r>
    <n v="3774"/>
    <s v="Mabel Moon Goes to Earth!"/>
    <s v="Mabel Moon and her co-pilot Silvertoes are coming to earth in the form of a 35 minute interactive and educational musical adventure  !"/>
    <n v="2500"/>
    <n v="2500"/>
    <x v="0"/>
    <s v="CA"/>
    <s v="CAD"/>
    <n v="1428606055"/>
    <n v="1427223655"/>
    <b v="0"/>
    <n v="25"/>
    <b v="1"/>
    <s v="theater/musical"/>
    <n v="1"/>
    <x v="101"/>
    <x v="1"/>
    <s v="musical"/>
    <x v="3774"/>
    <d v="1988-02-09T22:00:22"/>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x v="2805"/>
    <x v="1"/>
    <s v="musical"/>
    <x v="3775"/>
    <d v="1988-02-09T16: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x v="2806"/>
    <x v="1"/>
    <s v="musical"/>
    <x v="3776"/>
    <d v="1987-11-01T05:12: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x v="2807"/>
    <x v="1"/>
    <s v="musical"/>
    <x v="3777"/>
    <d v="1987-11-24T01:36:00"/>
  </r>
  <r>
    <n v="3778"/>
    <s v="Give a Puppet a Hand"/>
    <s v="Sponsor an AVENUE Q puppet for The Barn Players April 2015 production."/>
    <n v="2400"/>
    <n v="2521"/>
    <x v="0"/>
    <s v="US"/>
    <s v="USD"/>
    <n v="1423942780"/>
    <n v="1418758780"/>
    <b v="0"/>
    <n v="36"/>
    <b v="1"/>
    <s v="theater/musical"/>
    <n v="1.0504166666666668"/>
    <x v="2808"/>
    <x v="1"/>
    <s v="musical"/>
    <x v="3778"/>
    <d v="1988-01-19T07:51:52"/>
  </r>
  <r>
    <n v="3779"/>
    <s v="&quot;The Last Adam&quot; A New Musical, NYC reading"/>
    <s v="A fresh, re-telling of the Jesus story for a new generation."/>
    <n v="15000"/>
    <n v="15597"/>
    <x v="0"/>
    <s v="US"/>
    <s v="USD"/>
    <n v="1459010340"/>
    <n v="1456421940"/>
    <b v="0"/>
    <n v="115"/>
    <b v="1"/>
    <s v="theater/musical"/>
    <n v="1.0398000000000001"/>
    <x v="2809"/>
    <x v="1"/>
    <s v="musical"/>
    <x v="3779"/>
    <d v="1988-06-29T16:15:36"/>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x v="101"/>
    <x v="1"/>
    <s v="musical"/>
    <x v="3780"/>
    <d v="1988-03-18T22:26:2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x v="2810"/>
    <x v="1"/>
    <s v="musical"/>
    <x v="3781"/>
    <d v="1987-11-16T18:04:34"/>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x v="2811"/>
    <x v="1"/>
    <s v="musical"/>
    <x v="3782"/>
    <d v="1988-08-16T18:48: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x v="2812"/>
    <x v="1"/>
    <s v="musical"/>
    <x v="3783"/>
    <d v="1988-06-25T06:24: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x v="2813"/>
    <x v="1"/>
    <s v="musical"/>
    <x v="3784"/>
    <d v="1988-08-11T04:36:53"/>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x v="984"/>
    <x v="1"/>
    <s v="musical"/>
    <x v="3785"/>
    <d v="1988-08-20T04:01:12"/>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x v="2814"/>
    <x v="1"/>
    <s v="musical"/>
    <x v="3786"/>
    <d v="1988-07-24T05:09:5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x v="2815"/>
    <x v="1"/>
    <s v="musical"/>
    <x v="3787"/>
    <d v="1988-03-17T20:47:3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x v="130"/>
    <x v="1"/>
    <s v="musical"/>
    <x v="3788"/>
    <d v="1988-05-23T01:43:12"/>
  </r>
  <r>
    <n v="3789"/>
    <s v="Austen a New Musical Play"/>
    <s v="This fabulous new play explores the little known love life of England's most famous romantic novelist, Jane Austen."/>
    <n v="3550"/>
    <n v="116"/>
    <x v="2"/>
    <s v="GB"/>
    <s v="GBP"/>
    <n v="1434395418"/>
    <n v="1431630618"/>
    <b v="0"/>
    <n v="4"/>
    <b v="0"/>
    <s v="theater/musical"/>
    <n v="3.267605633802817E-2"/>
    <x v="2109"/>
    <x v="1"/>
    <s v="musical"/>
    <x v="3789"/>
    <d v="1988-03-07T17:16:07"/>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x v="121"/>
    <x v="1"/>
    <s v="musical"/>
    <x v="3790"/>
    <d v="1988-10-04T02:00:09"/>
  </r>
  <r>
    <n v="3791"/>
    <s v="Spin! at The Cumming Playhouse"/>
    <s v="Spin! is an original musical comedy-drama presented by Blue Palm Productions."/>
    <n v="1500"/>
    <n v="0"/>
    <x v="2"/>
    <s v="US"/>
    <s v="USD"/>
    <n v="1404664592"/>
    <n v="1399480592"/>
    <b v="0"/>
    <n v="0"/>
    <b v="0"/>
    <s v="theater/musical"/>
    <n v="0"/>
    <x v="121"/>
    <x v="1"/>
    <s v="musical"/>
    <x v="3791"/>
    <d v="1987-10-22T01:50:37"/>
  </r>
  <r>
    <n v="3792"/>
    <s v="BorikÃ©n: The Show"/>
    <s v="A cultural and historic journey through Puerto Rico's music and dance!"/>
    <n v="12500"/>
    <n v="35"/>
    <x v="2"/>
    <s v="US"/>
    <s v="USD"/>
    <n v="1436957022"/>
    <n v="1434365022"/>
    <b v="0"/>
    <n v="2"/>
    <b v="0"/>
    <s v="theater/musical"/>
    <n v="2.8E-3"/>
    <x v="844"/>
    <x v="1"/>
    <s v="musical"/>
    <x v="3792"/>
    <d v="1988-03-19T13:53:29"/>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x v="2816"/>
    <x v="1"/>
    <s v="musical"/>
    <x v="3793"/>
    <d v="1987-12-26T09:00:52"/>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x v="73"/>
    <x v="1"/>
    <s v="musical"/>
    <x v="3794"/>
    <d v="1988-03-04T10:22:22"/>
  </r>
  <r>
    <n v="3795"/>
    <s v="Duodeca"/>
    <s v="Poppin Productions are currently entering the development stage of their very first production -  &quot;Duodeca&quot;."/>
    <n v="600"/>
    <n v="10"/>
    <x v="2"/>
    <s v="GB"/>
    <s v="GBP"/>
    <n v="1440801000"/>
    <n v="1437042490"/>
    <b v="0"/>
    <n v="2"/>
    <b v="0"/>
    <s v="theater/musical"/>
    <n v="1.6666666666666666E-2"/>
    <x v="144"/>
    <x v="1"/>
    <s v="musical"/>
    <x v="3795"/>
    <d v="1988-04-06T09:0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x v="120"/>
    <x v="1"/>
    <s v="musical"/>
    <x v="3796"/>
    <d v="1988-10-25T00:17:0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x v="2817"/>
    <x v="1"/>
    <s v="musical"/>
    <x v="3797"/>
    <d v="1988-02-14T08:27:46"/>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x v="1536"/>
    <x v="1"/>
    <s v="musical"/>
    <x v="3798"/>
    <d v="1987-11-05T02:08:19"/>
  </r>
  <r>
    <n v="3799"/>
    <s v="A Story Once Told"/>
    <s v="An original musical on it's way to the stage in Minneapolis, MN. Feel free to ask any questions."/>
    <n v="10000"/>
    <n v="402"/>
    <x v="2"/>
    <s v="US"/>
    <s v="USD"/>
    <n v="1457734843"/>
    <n v="1455142843"/>
    <b v="0"/>
    <n v="4"/>
    <b v="0"/>
    <s v="theater/musical"/>
    <n v="4.02E-2"/>
    <x v="984"/>
    <x v="1"/>
    <s v="musical"/>
    <x v="3799"/>
    <d v="1988-06-23T18:32:17"/>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x v="2818"/>
    <x v="1"/>
    <s v="musical"/>
    <x v="3800"/>
    <d v="1988-01-05T11:35:36"/>
  </r>
  <r>
    <n v="3801"/>
    <s v="The Imaginary A Musical"/>
    <s v="The Imaginary : A Musical is a new musical adaptation based on the novel written by A.F. Harrold.       TheImaginaryAMusical.com"/>
    <n v="5000"/>
    <n v="426"/>
    <x v="2"/>
    <s v="US"/>
    <s v="USD"/>
    <n v="1420215216"/>
    <n v="1417536816"/>
    <b v="0"/>
    <n v="9"/>
    <b v="0"/>
    <s v="theater/musical"/>
    <n v="8.5199999999999998E-2"/>
    <x v="2819"/>
    <x v="1"/>
    <s v="musical"/>
    <x v="3801"/>
    <d v="1988-01-02T01:41:26"/>
  </r>
  <r>
    <n v="3802"/>
    <s v="The Lost Play of William Shakespeare"/>
    <s v="A musical about how Shakespeare was inspired to write only his own plays after the co-authored play Henry VI was taken."/>
    <n v="3000"/>
    <n v="0"/>
    <x v="2"/>
    <s v="US"/>
    <s v="USD"/>
    <n v="1445482906"/>
    <n v="1442890906"/>
    <b v="0"/>
    <n v="0"/>
    <b v="0"/>
    <s v="theater/musical"/>
    <n v="0"/>
    <x v="121"/>
    <x v="1"/>
    <s v="musical"/>
    <x v="3802"/>
    <d v="1988-04-28T01:12:42"/>
  </r>
  <r>
    <n v="3803"/>
    <s v="Benjamin Button the Musical Concept Album"/>
    <s v="A fully orchestrated concept album of Benjamin Button the Musical!"/>
    <n v="12000"/>
    <n v="2358"/>
    <x v="2"/>
    <s v="US"/>
    <s v="USD"/>
    <n v="1457133568"/>
    <n v="1454541568"/>
    <b v="0"/>
    <n v="40"/>
    <b v="0"/>
    <s v="theater/musical"/>
    <n v="0.19650000000000001"/>
    <x v="2820"/>
    <x v="1"/>
    <s v="musical"/>
    <x v="3803"/>
    <d v="1988-06-20T23:43:47"/>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x v="121"/>
    <x v="1"/>
    <s v="musical"/>
    <x v="3804"/>
    <d v="1988-08-19T07:36: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x v="1788"/>
    <x v="1"/>
    <s v="musical"/>
    <x v="3805"/>
    <d v="1987-11-24T08:30:56"/>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x v="144"/>
    <x v="1"/>
    <s v="musical"/>
    <x v="3806"/>
    <d v="1987-10-19T02:29:12"/>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x v="2821"/>
    <x v="1"/>
    <s v="musical"/>
    <x v="3807"/>
    <d v="1988-02-07T13:31:36"/>
  </r>
  <r>
    <n v="3808"/>
    <s v="Time at the Bar! The road to Edinburgh"/>
    <s v="Following a sell-out run in Loughborough, Time at the Bar! is heading to this year's Fringe Festival... But we need your help!"/>
    <n v="1000"/>
    <n v="1000"/>
    <x v="0"/>
    <s v="GB"/>
    <s v="GBP"/>
    <n v="1429955619"/>
    <n v="1424775219"/>
    <b v="0"/>
    <n v="24"/>
    <b v="1"/>
    <s v="theater/plays"/>
    <n v="1"/>
    <x v="694"/>
    <x v="1"/>
    <s v="plays"/>
    <x v="3808"/>
    <d v="1988-02-16T03:57:2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x v="1352"/>
    <x v="1"/>
    <s v="plays"/>
    <x v="3809"/>
    <d v="1987-10-31T18:48:00"/>
  </r>
  <r>
    <n v="3810"/>
    <s v="Romeo &amp; Juliet"/>
    <s v="Theater students of UMass present a large-scale theater collaboration that will revolutionize the way you see Shakespeare."/>
    <n v="1500"/>
    <n v="1826"/>
    <x v="0"/>
    <s v="US"/>
    <s v="USD"/>
    <n v="1426965758"/>
    <n v="1424377358"/>
    <b v="0"/>
    <n v="26"/>
    <b v="1"/>
    <s v="theater/plays"/>
    <n v="1.2173333333333334"/>
    <x v="2822"/>
    <x v="1"/>
    <s v="plays"/>
    <x v="3810"/>
    <d v="1988-02-02T07:45:03"/>
  </r>
  <r>
    <n v="3811"/>
    <s v="The Merchant of Venice"/>
    <s v="The University of Exeter Shakespeare Society is touring its acclaimed show The Merchant of Venice to Stratford-upon-Avon!"/>
    <n v="250"/>
    <n v="825"/>
    <x v="0"/>
    <s v="GB"/>
    <s v="GBP"/>
    <n v="1464692400"/>
    <n v="1461769373"/>
    <b v="0"/>
    <n v="19"/>
    <b v="1"/>
    <s v="theater/plays"/>
    <n v="3.3"/>
    <x v="2823"/>
    <x v="1"/>
    <s v="plays"/>
    <x v="3811"/>
    <d v="1988-07-25T23:36: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x v="2824"/>
    <x v="1"/>
    <s v="plays"/>
    <x v="3812"/>
    <d v="1988-03-01T20:47:3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x v="2825"/>
    <x v="1"/>
    <s v="plays"/>
    <x v="3813"/>
    <d v="1988-07-31T18:17:1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x v="2826"/>
    <x v="1"/>
    <s v="plays"/>
    <x v="3814"/>
    <d v="1988-02-06T11:11:36"/>
  </r>
  <r>
    <n v="3815"/>
    <s v="The Canterbury Shakespeare Festival - first season"/>
    <s v="Come and help us make the Canterbury Shakespeare Festival a reality"/>
    <n v="1000"/>
    <n v="1000.01"/>
    <x v="0"/>
    <s v="GB"/>
    <s v="GBP"/>
    <n v="1440111600"/>
    <n v="1437545657"/>
    <b v="0"/>
    <n v="20"/>
    <b v="1"/>
    <s v="theater/plays"/>
    <n v="1.0000100000000001"/>
    <x v="2827"/>
    <x v="1"/>
    <s v="plays"/>
    <x v="3815"/>
    <d v="1988-04-03T04:24: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x v="2828"/>
    <x v="1"/>
    <s v="plays"/>
    <x v="3816"/>
    <d v="1987-10-26T11:25:29"/>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x v="2829"/>
    <x v="1"/>
    <s v="plays"/>
    <x v="3817"/>
    <d v="1988-04-28T20:47: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x v="2830"/>
    <x v="1"/>
    <s v="plays"/>
    <x v="3818"/>
    <d v="1988-01-29T17:17:1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x v="2831"/>
    <x v="1"/>
    <s v="plays"/>
    <x v="3819"/>
    <d v="1988-03-20T13:12:48"/>
  </r>
  <r>
    <n v="3820"/>
    <s v="TUSENTACK THEATRE"/>
    <s v="Tusentack Theatre is a professional theatre company providing opportunities to adults who access Mental Health Services."/>
    <n v="300"/>
    <n v="430"/>
    <x v="0"/>
    <s v="GB"/>
    <s v="GBP"/>
    <n v="1436110717"/>
    <n v="1433518717"/>
    <b v="0"/>
    <n v="20"/>
    <b v="1"/>
    <s v="theater/plays"/>
    <n v="1.4333333333333333"/>
    <x v="2832"/>
    <x v="1"/>
    <s v="plays"/>
    <x v="3820"/>
    <d v="1988-03-15T15:51:2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x v="2833"/>
    <x v="1"/>
    <s v="plays"/>
    <x v="3821"/>
    <d v="1988-05-27T16:08:03"/>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x v="2834"/>
    <x v="1"/>
    <s v="plays"/>
    <x v="3822"/>
    <d v="1988-06-02T23:35:36"/>
  </r>
  <r>
    <n v="3823"/>
    <s v="FEED"/>
    <s v="Feed, a new play by Garrett Markgraf (based on the novel by M.T. Anderson), Directed by Anna Marck at Oakland University."/>
    <n v="2500"/>
    <n v="2650"/>
    <x v="0"/>
    <s v="US"/>
    <s v="USD"/>
    <n v="1437364740"/>
    <n v="1434405044"/>
    <b v="0"/>
    <n v="41"/>
    <b v="1"/>
    <s v="theater/plays"/>
    <n v="1.06"/>
    <x v="2835"/>
    <x v="1"/>
    <s v="plays"/>
    <x v="3823"/>
    <d v="1988-03-21T11:11:36"/>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x v="2836"/>
    <x v="1"/>
    <s v="plays"/>
    <x v="3824"/>
    <d v="1988-08-19T19:52: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x v="2837"/>
    <x v="1"/>
    <s v="plays"/>
    <x v="3825"/>
    <d v="1988-03-08T05:28:06"/>
  </r>
  <r>
    <n v="3826"/>
    <s v="DAY OF THE DOG by Blue Sparrow Theatre Company"/>
    <s v="This is the story about the Westons. One family who live with mental illness on a daily basis."/>
    <n v="600"/>
    <n v="715"/>
    <x v="0"/>
    <s v="GB"/>
    <s v="GBP"/>
    <n v="1430993394"/>
    <n v="1428401394"/>
    <b v="0"/>
    <n v="26"/>
    <b v="1"/>
    <s v="theater/plays"/>
    <n v="1.1916666666666667"/>
    <x v="446"/>
    <x v="1"/>
    <s v="plays"/>
    <x v="3826"/>
    <d v="1988-02-20T23:15:58"/>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x v="2838"/>
    <x v="1"/>
    <s v="plays"/>
    <x v="3827"/>
    <d v="1988-02-04T09:36: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x v="2839"/>
    <x v="1"/>
    <s v="plays"/>
    <x v="3828"/>
    <d v="1988-01-01T05:27:55"/>
  </r>
  <r>
    <n v="3829"/>
    <s v="Returning Home."/>
    <s v="A play that illustrates the symptoms of PTSD, shows its effect on families, and demonstrates some of the difficulties of treating it."/>
    <n v="500"/>
    <n v="501"/>
    <x v="0"/>
    <s v="US"/>
    <s v="USD"/>
    <n v="1472676371"/>
    <n v="1470948371"/>
    <b v="0"/>
    <n v="8"/>
    <b v="1"/>
    <s v="theater/plays"/>
    <n v="1.002"/>
    <x v="2840"/>
    <x v="1"/>
    <s v="plays"/>
    <x v="3829"/>
    <d v="1988-08-31T22:42:28"/>
  </r>
  <r>
    <n v="3830"/>
    <s v="Run Away"/>
    <s v="The Aeon Theatre company is producing another original play by Parker Hale at the Manhattan Reportory Theatre"/>
    <n v="100"/>
    <n v="225"/>
    <x v="0"/>
    <s v="US"/>
    <s v="USD"/>
    <n v="1464371211"/>
    <n v="1463161611"/>
    <b v="0"/>
    <n v="3"/>
    <b v="1"/>
    <s v="theater/plays"/>
    <n v="2.25"/>
    <x v="766"/>
    <x v="1"/>
    <s v="plays"/>
    <x v="3830"/>
    <d v="1988-07-24T11:54:4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x v="2841"/>
    <x v="1"/>
    <s v="plays"/>
    <x v="3831"/>
    <d v="1987-12-09T22:56:58"/>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x v="2842"/>
    <x v="1"/>
    <s v="plays"/>
    <x v="3832"/>
    <d v="1988-06-15T10:42:14"/>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x v="2843"/>
    <x v="1"/>
    <s v="plays"/>
    <x v="3833"/>
    <d v="1987-12-20T07:39:36"/>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x v="2844"/>
    <x v="1"/>
    <s v="plays"/>
    <x v="3834"/>
    <d v="1988-03-08T18:40:2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x v="379"/>
    <x v="1"/>
    <s v="plays"/>
    <x v="3835"/>
    <d v="1988-07-10T04:14:43"/>
  </r>
  <r>
    <n v="3836"/>
    <s v="Home (The Place Where My Stuff Resides)"/>
    <s v="&quot;The surveyor said the foundation was shaky&quot;. A woman finds what it means to rebuild her marriage."/>
    <n v="800"/>
    <n v="900"/>
    <x v="0"/>
    <s v="US"/>
    <s v="USD"/>
    <n v="1470197340"/>
    <n v="1467497652"/>
    <b v="0"/>
    <n v="14"/>
    <b v="1"/>
    <s v="theater/plays"/>
    <n v="1.125"/>
    <x v="2845"/>
    <x v="1"/>
    <s v="plays"/>
    <x v="3836"/>
    <d v="1988-08-20T11:15:36"/>
  </r>
  <r>
    <n v="3837"/>
    <s v="Farcical Elements Presents Boeing-Boeing"/>
    <s v="A high-flying French farce with the thrust of a well-tuned jet engine"/>
    <n v="2000"/>
    <n v="2042"/>
    <x v="0"/>
    <s v="GB"/>
    <s v="GBP"/>
    <n v="1435947758"/>
    <n v="1432837358"/>
    <b v="0"/>
    <n v="17"/>
    <b v="1"/>
    <s v="theater/plays"/>
    <n v="1.0209999999999999"/>
    <x v="2846"/>
    <x v="1"/>
    <s v="plays"/>
    <x v="3837"/>
    <d v="1988-03-14T21:45:03"/>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x v="2847"/>
    <x v="1"/>
    <s v="plays"/>
    <x v="3838"/>
    <d v="1988-02-27T02:01:24"/>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x v="2848"/>
    <x v="1"/>
    <s v="plays"/>
    <x v="3839"/>
    <d v="1988-03-25T10:58:10"/>
  </r>
  <r>
    <n v="3840"/>
    <s v="Tonight I'll be April"/>
    <s v="A gritty play looking at a modern day relationship, highlighting issues of mental health and abuse suffered by men."/>
    <n v="1"/>
    <n v="65"/>
    <x v="0"/>
    <s v="GB"/>
    <s v="GBP"/>
    <n v="1459180229"/>
    <n v="1457023829"/>
    <b v="0"/>
    <n v="3"/>
    <b v="1"/>
    <s v="theater/plays"/>
    <n v="65"/>
    <x v="94"/>
    <x v="1"/>
    <s v="plays"/>
    <x v="3840"/>
    <d v="1988-06-30T11:08:1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x v="2849"/>
    <x v="1"/>
    <s v="plays"/>
    <x v="3841"/>
    <d v="1987-10-27T17:08:3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x v="2850"/>
    <x v="1"/>
    <s v="plays"/>
    <x v="3842"/>
    <d v="1987-09-29T14:20:21"/>
  </r>
  <r>
    <n v="3843"/>
    <s v="Vengeance Can Wait"/>
    <s v="Vengeance Can Wait navigates Japanese sub-culture as it charts a dark, twisted and touching, â€œdifferentâ€ kind of love story."/>
    <n v="5000"/>
    <n v="1065"/>
    <x v="2"/>
    <s v="US"/>
    <s v="USD"/>
    <n v="1401587064"/>
    <n v="1399427064"/>
    <b v="1"/>
    <n v="19"/>
    <b v="0"/>
    <s v="theater/plays"/>
    <n v="0.21299999999999999"/>
    <x v="2851"/>
    <x v="1"/>
    <s v="plays"/>
    <x v="3843"/>
    <d v="1987-10-07T19:53:46"/>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x v="2852"/>
    <x v="1"/>
    <s v="plays"/>
    <x v="3844"/>
    <d v="1987-10-08T17:11:36"/>
  </r>
  <r>
    <n v="3845"/>
    <s v="Marilyn Madness &amp; Me"/>
    <s v="He met Marilyn. He became obsessed with Norma Jean. That changed everything._x000a__x000a_                                A play by Frank Furino"/>
    <n v="40000"/>
    <n v="842"/>
    <x v="2"/>
    <s v="US"/>
    <s v="USD"/>
    <n v="1443711774"/>
    <n v="1441119774"/>
    <b v="1"/>
    <n v="12"/>
    <b v="0"/>
    <s v="theater/plays"/>
    <n v="2.1049999999999999E-2"/>
    <x v="2853"/>
    <x v="1"/>
    <s v="plays"/>
    <x v="3845"/>
    <d v="1988-04-19T20:25:10"/>
  </r>
  <r>
    <n v="3846"/>
    <s v="My Insane Shakespeare"/>
    <s v="My Insane Shakespeare. An original play by Arthur Elbakyan premiering October 13th at United Solo, New York City."/>
    <n v="7000"/>
    <n v="189"/>
    <x v="2"/>
    <s v="US"/>
    <s v="USD"/>
    <n v="1412405940"/>
    <n v="1409721542"/>
    <b v="1"/>
    <n v="8"/>
    <b v="0"/>
    <s v="theater/plays"/>
    <n v="2.7E-2"/>
    <x v="2854"/>
    <x v="1"/>
    <s v="plays"/>
    <x v="3846"/>
    <d v="1987-11-26T21:59:36"/>
  </r>
  <r>
    <n v="3847"/>
    <s v="Madame X"/>
    <s v="The production of the original play &quot;Madame X&quot; by Amanda Davison. Inspired by the painting by John Singer Sargent."/>
    <n v="10500"/>
    <n v="1697"/>
    <x v="2"/>
    <s v="US"/>
    <s v="USD"/>
    <n v="1437283391"/>
    <n v="1433395391"/>
    <b v="1"/>
    <n v="9"/>
    <b v="0"/>
    <s v="theater/plays"/>
    <n v="0.16161904761904761"/>
    <x v="2855"/>
    <x v="1"/>
    <s v="plays"/>
    <x v="3847"/>
    <d v="1988-03-21T02:09:1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x v="2856"/>
    <x v="1"/>
    <s v="plays"/>
    <x v="3848"/>
    <d v="1988-04-26T17:26:36"/>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x v="2857"/>
    <x v="1"/>
    <s v="plays"/>
    <x v="3849"/>
    <d v="1988-03-06T02:33:54"/>
  </r>
  <r>
    <n v="3850"/>
    <s v="The Vagina Monologues 2015"/>
    <s v="V-Day is a global activist movement to end violence against women and girls."/>
    <n v="1000"/>
    <n v="38"/>
    <x v="2"/>
    <s v="US"/>
    <s v="USD"/>
    <n v="1420081143"/>
    <n v="1417489143"/>
    <b v="1"/>
    <n v="4"/>
    <b v="0"/>
    <s v="theater/plays"/>
    <n v="3.7999999999999999E-2"/>
    <x v="2858"/>
    <x v="1"/>
    <s v="plays"/>
    <x v="3850"/>
    <d v="1988-01-01T10:47:37"/>
  </r>
  <r>
    <n v="3851"/>
    <s v="Waving Goodbye"/>
    <s v="A play about the horrible choices we have to make every day. Should we take a risk, or take the road most travelled?"/>
    <n v="2500"/>
    <n v="852"/>
    <x v="2"/>
    <s v="GB"/>
    <s v="GBP"/>
    <n v="1437129179"/>
    <n v="1434537179"/>
    <b v="1"/>
    <n v="24"/>
    <b v="0"/>
    <s v="theater/plays"/>
    <n v="0.34079999999999999"/>
    <x v="2859"/>
    <x v="1"/>
    <s v="plays"/>
    <x v="3851"/>
    <d v="1988-03-20T09:01:1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x v="119"/>
    <x v="1"/>
    <s v="plays"/>
    <x v="3852"/>
    <d v="1988-02-04T11:01:50"/>
  </r>
  <r>
    <n v="3853"/>
    <s v="The Original Laughter Therapist"/>
    <s v="A dose of One-woman &quot;Dramedy&quot; to cure those daily blues is just what the doctor ordered!"/>
    <n v="100000"/>
    <n v="26"/>
    <x v="2"/>
    <s v="US"/>
    <s v="USD"/>
    <n v="1409602178"/>
    <n v="1406578178"/>
    <b v="0"/>
    <n v="2"/>
    <b v="0"/>
    <s v="theater/plays"/>
    <n v="2.5999999999999998E-4"/>
    <x v="31"/>
    <x v="1"/>
    <s v="plays"/>
    <x v="3853"/>
    <d v="1987-11-13T22:27:51"/>
  </r>
  <r>
    <n v="3854"/>
    <s v="The Case Of Soghomon Tehlirian"/>
    <s v="A play dedicated to the 100th anniversary of the Armenian Genocide."/>
    <n v="11000"/>
    <n v="1788"/>
    <x v="2"/>
    <s v="US"/>
    <s v="USD"/>
    <n v="1431206058"/>
    <n v="1428614058"/>
    <b v="0"/>
    <n v="20"/>
    <b v="0"/>
    <s v="theater/plays"/>
    <n v="0.16254545454545455"/>
    <x v="2860"/>
    <x v="1"/>
    <s v="plays"/>
    <x v="3854"/>
    <d v="1988-02-21T22:53:43"/>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x v="384"/>
    <x v="1"/>
    <s v="plays"/>
    <x v="3855"/>
    <d v="1988-02-04T08:55:08"/>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x v="120"/>
    <x v="1"/>
    <s v="plays"/>
    <x v="3856"/>
    <d v="1988-01-28T01:56:01"/>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x v="178"/>
    <x v="1"/>
    <s v="plays"/>
    <x v="3857"/>
    <d v="1987-11-01T11:40:4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x v="119"/>
    <x v="1"/>
    <s v="plays"/>
    <x v="3858"/>
    <d v="1988-02-27T03:36: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x v="120"/>
    <x v="1"/>
    <s v="plays"/>
    <x v="3859"/>
    <d v="1987-10-17T18: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x v="2861"/>
    <x v="1"/>
    <s v="plays"/>
    <x v="3860"/>
    <d v="1987-11-05T20:44:44"/>
  </r>
  <r>
    <n v="3861"/>
    <s v="READY OR NOT HERE I COME"/>
    <s v="THE COMING OF THE LORD!"/>
    <n v="2000"/>
    <n v="100"/>
    <x v="2"/>
    <s v="US"/>
    <s v="USD"/>
    <n v="1415828820"/>
    <n v="1412258977"/>
    <b v="0"/>
    <n v="1"/>
    <b v="0"/>
    <s v="theater/plays"/>
    <n v="0.05"/>
    <x v="101"/>
    <x v="1"/>
    <s v="plays"/>
    <x v="3861"/>
    <d v="1987-12-12T18:18:48"/>
  </r>
  <r>
    <n v="3862"/>
    <s v="The Container Play"/>
    <s v="The hit immersive theatre experience of England comes to Corpus Christi!"/>
    <n v="7500"/>
    <n v="1"/>
    <x v="2"/>
    <s v="US"/>
    <s v="USD"/>
    <n v="1473699540"/>
    <n v="1472451356"/>
    <b v="0"/>
    <n v="1"/>
    <b v="0"/>
    <s v="theater/plays"/>
    <n v="1.3333333333333334E-4"/>
    <x v="120"/>
    <x v="1"/>
    <s v="plays"/>
    <x v="3862"/>
    <d v="1988-09-05T16:23:36"/>
  </r>
  <r>
    <n v="3863"/>
    <s v="Umma Yemaya"/>
    <s v="Umma Yemaya is  a play that examines the challenges of unconventional love. The Lady  and the Artist create their own world for love."/>
    <n v="6000"/>
    <n v="0"/>
    <x v="2"/>
    <s v="US"/>
    <s v="USD"/>
    <n v="1446739905"/>
    <n v="1441552305"/>
    <b v="0"/>
    <n v="0"/>
    <b v="0"/>
    <s v="theater/plays"/>
    <n v="0"/>
    <x v="121"/>
    <x v="1"/>
    <s v="plays"/>
    <x v="3863"/>
    <d v="1988-05-03T20:52:42"/>
  </r>
  <r>
    <n v="3864"/>
    <s v="Grammar Land Performances"/>
    <s v="I want to create a theatrical performance of the book Grammar Land and present it at schools to help children learn proper grammar."/>
    <n v="5000"/>
    <n v="60"/>
    <x v="2"/>
    <s v="US"/>
    <s v="USD"/>
    <n v="1447799054"/>
    <n v="1445203454"/>
    <b v="0"/>
    <n v="3"/>
    <b v="0"/>
    <s v="theater/plays"/>
    <n v="1.2E-2"/>
    <x v="135"/>
    <x v="1"/>
    <s v="plays"/>
    <x v="3864"/>
    <d v="1988-05-08T18:33:42"/>
  </r>
  <r>
    <n v="3865"/>
    <s v="Fellatia's-Fantastic-Fun-Time-Show"/>
    <s v="Sissy Entertainment delivers a delicious cabaret that blends comedic monologue, song, and traditional sketch comedy."/>
    <n v="2413"/>
    <n v="650"/>
    <x v="2"/>
    <s v="CA"/>
    <s v="CAD"/>
    <n v="1409376600"/>
    <n v="1405957098"/>
    <b v="0"/>
    <n v="14"/>
    <b v="0"/>
    <s v="theater/plays"/>
    <n v="0.26937422295897223"/>
    <x v="2521"/>
    <x v="1"/>
    <s v="plays"/>
    <x v="3865"/>
    <d v="1987-11-12T21:24:00"/>
  </r>
  <r>
    <n v="3866"/>
    <s v="a feminine ending, brought to you by the East End Theatre Co"/>
    <s v="A funny, moving, witty piece about a girl, her oboe, and her dreams."/>
    <n v="2000"/>
    <n v="11"/>
    <x v="2"/>
    <s v="US"/>
    <s v="USD"/>
    <n v="1458703740"/>
    <n v="1454453021"/>
    <b v="0"/>
    <n v="2"/>
    <b v="0"/>
    <s v="theater/plays"/>
    <n v="5.4999999999999997E-3"/>
    <x v="148"/>
    <x v="1"/>
    <s v="plays"/>
    <x v="3866"/>
    <d v="1988-06-28T06:11:36"/>
  </r>
  <r>
    <n v="3867"/>
    <s v="RUSSIAN PLAY &quot;HOW TO BE BRAVE&quot;"/>
    <s v="What do you know about Russian Culture? Our project helps the American children to find out about Russian literature."/>
    <n v="2000"/>
    <n v="251"/>
    <x v="2"/>
    <s v="US"/>
    <s v="USD"/>
    <n v="1466278339"/>
    <n v="1463686339"/>
    <b v="0"/>
    <n v="5"/>
    <b v="0"/>
    <s v="theater/plays"/>
    <n v="0.1255"/>
    <x v="2862"/>
    <x v="1"/>
    <s v="plays"/>
    <x v="3867"/>
    <d v="1988-08-02T07:48:56"/>
  </r>
  <r>
    <n v="3868"/>
    <s v="1000 words (Canceled)"/>
    <s v="New collection of music by Scott Evan Davis!"/>
    <n v="5000"/>
    <n v="10"/>
    <x v="1"/>
    <s v="GB"/>
    <s v="GBP"/>
    <n v="1410191405"/>
    <n v="1408031405"/>
    <b v="0"/>
    <n v="1"/>
    <b v="0"/>
    <s v="theater/musical"/>
    <n v="2E-3"/>
    <x v="119"/>
    <x v="1"/>
    <s v="musical"/>
    <x v="3868"/>
    <d v="1987-11-16T15:56:02"/>
  </r>
  <r>
    <n v="3869"/>
    <s v="The Masturbation Musical (Canceled)"/>
    <s v="A Musical about 3 women who pursue their Pleasure and end up finding themselves."/>
    <n v="13111"/>
    <n v="452"/>
    <x v="1"/>
    <s v="US"/>
    <s v="USD"/>
    <n v="1426302660"/>
    <n v="1423761792"/>
    <b v="0"/>
    <n v="15"/>
    <b v="0"/>
    <s v="theater/musical"/>
    <n v="3.44748684310884E-2"/>
    <x v="2863"/>
    <x v="1"/>
    <s v="musical"/>
    <x v="3869"/>
    <d v="1988-01-30T06:04:24"/>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x v="1876"/>
    <x v="1"/>
    <s v="musical"/>
    <x v="3870"/>
    <d v="1987-10-20T16:03:11"/>
  </r>
  <r>
    <n v="3871"/>
    <s v="Pocket Monsters: A Musical Parody (Canceled)"/>
    <s v="Our musical is finally ready to come to life, and we're raising funds to help make that happen!"/>
    <n v="1500"/>
    <n v="40"/>
    <x v="1"/>
    <s v="US"/>
    <s v="USD"/>
    <n v="1490809450"/>
    <n v="1485629050"/>
    <b v="0"/>
    <n v="3"/>
    <b v="0"/>
    <s v="theater/musical"/>
    <n v="2.6666666666666668E-2"/>
    <x v="140"/>
    <x v="1"/>
    <s v="musical"/>
    <x v="3871"/>
    <d v="1988-11-23T21:29:40"/>
  </r>
  <r>
    <n v="3872"/>
    <s v="Shining Star Players (Canceled)"/>
    <s v="We are a brand new theatrical teen production company, and we need enough money to put on our first musical production."/>
    <n v="15000"/>
    <n v="0"/>
    <x v="1"/>
    <s v="US"/>
    <s v="USD"/>
    <n v="1439522996"/>
    <n v="1435202996"/>
    <b v="0"/>
    <n v="0"/>
    <b v="0"/>
    <s v="theater/musical"/>
    <n v="0"/>
    <x v="121"/>
    <x v="1"/>
    <s v="musical"/>
    <x v="3872"/>
    <d v="1988-03-31T10:59:58"/>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x v="121"/>
    <x v="1"/>
    <s v="musical"/>
    <x v="3873"/>
    <d v="1988-04-22T16:16: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x v="121"/>
    <x v="1"/>
    <s v="musical"/>
    <x v="3874"/>
    <d v="1988-01-10T14:48: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x v="121"/>
    <x v="1"/>
    <s v="musical"/>
    <x v="3875"/>
    <d v="1988-09-01T23:12: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x v="2864"/>
    <x v="1"/>
    <s v="musical"/>
    <x v="3876"/>
    <d v="1988-06-08T10:47:3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x v="2865"/>
    <x v="1"/>
    <s v="musical"/>
    <x v="3877"/>
    <d v="1988-10-10T11:18:2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x v="119"/>
    <x v="1"/>
    <s v="musical"/>
    <x v="3878"/>
    <d v="1988-03-13T11:11:36"/>
  </r>
  <r>
    <n v="3879"/>
    <s v="Theatre 'Portable' Royal (Canceled)"/>
    <s v="Theatre â€˜Portableâ€™ Royal is a portable, fully working, 40 seater theatre which will tour the UK and beyond!"/>
    <n v="15000"/>
    <n v="0"/>
    <x v="1"/>
    <s v="GB"/>
    <s v="GBP"/>
    <n v="1422218396"/>
    <n v="1419626396"/>
    <b v="0"/>
    <n v="0"/>
    <b v="0"/>
    <s v="theater/musical"/>
    <n v="0"/>
    <x v="121"/>
    <x v="1"/>
    <s v="musical"/>
    <x v="3879"/>
    <d v="1988-01-11T08:15:58"/>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x v="2866"/>
    <x v="1"/>
    <s v="musical"/>
    <x v="3880"/>
    <d v="1987-10-31T18:48:00"/>
  </r>
  <r>
    <n v="3881"/>
    <s v="My Real Mother's Name is... (Canceled)"/>
    <s v="A musical journey coming to the Blue Venue at the 2017 Orlando Fringe Festival!"/>
    <n v="500"/>
    <n v="25"/>
    <x v="1"/>
    <s v="US"/>
    <s v="USD"/>
    <n v="1487550399"/>
    <n v="1484958399"/>
    <b v="0"/>
    <n v="1"/>
    <b v="0"/>
    <s v="theater/musical"/>
    <n v="0.05"/>
    <x v="384"/>
    <x v="1"/>
    <s v="musical"/>
    <x v="3881"/>
    <d v="1988-11-08T19:22:4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x v="121"/>
    <x v="1"/>
    <s v="musical"/>
    <x v="3882"/>
    <d v="1988-06-07T18:49:12"/>
  </r>
  <r>
    <n v="3883"/>
    <s v="CAGED - A New Musical (Canceled)"/>
    <s v="CAGED - A New Musical is the story of One Passion, One Voice, One Dream. - One man's quest to become the woman he always wanted to be."/>
    <n v="15000"/>
    <n v="0"/>
    <x v="1"/>
    <s v="GB"/>
    <s v="GBP"/>
    <n v="1409668069"/>
    <n v="1407076069"/>
    <b v="0"/>
    <n v="0"/>
    <b v="0"/>
    <s v="theater/musical"/>
    <n v="0"/>
    <x v="121"/>
    <x v="1"/>
    <s v="musical"/>
    <x v="3883"/>
    <d v="1987-11-14T05:47:08"/>
  </r>
  <r>
    <n v="3884"/>
    <s v="Alive Portrait Of Christ in Pembroke Township, IL (Canceled)"/>
    <s v="The Group M3 is striving to give one of the poorest towns in the country hope again this Easter Holiday."/>
    <n v="10000"/>
    <n v="0"/>
    <x v="1"/>
    <s v="US"/>
    <s v="USD"/>
    <n v="1427479192"/>
    <n v="1425322792"/>
    <b v="0"/>
    <n v="0"/>
    <b v="0"/>
    <s v="theater/musical"/>
    <n v="0"/>
    <x v="121"/>
    <x v="1"/>
    <s v="musical"/>
    <x v="3884"/>
    <d v="1988-02-04T16:47:5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x v="121"/>
    <x v="1"/>
    <s v="musical"/>
    <x v="3885"/>
    <d v="1988-07-17T09:07:56"/>
  </r>
  <r>
    <n v="3886"/>
    <s v="a (Canceled)"/>
    <n v="1"/>
    <n v="10000"/>
    <n v="0"/>
    <x v="1"/>
    <s v="AU"/>
    <s v="AUD"/>
    <n v="1418275702"/>
    <n v="1415683702"/>
    <b v="0"/>
    <n v="0"/>
    <b v="0"/>
    <s v="theater/musical"/>
    <n v="0"/>
    <x v="121"/>
    <x v="1"/>
    <s v="musical"/>
    <x v="3886"/>
    <d v="1987-12-24T02:11:21"/>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x v="844"/>
    <x v="1"/>
    <s v="musical"/>
    <x v="3887"/>
    <d v="1988-02-18T18:24: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x v="2867"/>
    <x v="1"/>
    <s v="plays"/>
    <x v="3888"/>
    <d v="1988-11-11T10:02:23"/>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x v="2868"/>
    <x v="1"/>
    <s v="plays"/>
    <x v="3889"/>
    <d v="1988-01-02T23:46:24"/>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x v="2869"/>
    <x v="1"/>
    <s v="plays"/>
    <x v="3890"/>
    <d v="1988-04-01T02:28:58"/>
  </r>
  <r>
    <n v="3891"/>
    <s v="Out of the Box: A Mime Story"/>
    <s v="A comedy about a mime who dreams of becoming a stand up comedian."/>
    <n v="800"/>
    <n v="260"/>
    <x v="2"/>
    <s v="US"/>
    <s v="USD"/>
    <n v="1427086740"/>
    <n v="1424488244"/>
    <b v="0"/>
    <n v="7"/>
    <b v="0"/>
    <s v="theater/plays"/>
    <n v="0.32500000000000001"/>
    <x v="2351"/>
    <x v="1"/>
    <s v="plays"/>
    <x v="3891"/>
    <d v="1988-02-02T21:11:3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x v="121"/>
    <x v="1"/>
    <s v="plays"/>
    <x v="3892"/>
    <d v="1987-11-10T12:24:00"/>
  </r>
  <r>
    <n v="3893"/>
    <s v="MY PRIVATE REVOLUTION"/>
    <s v="An inspiring story of a young girl's journey from childhood to adulthood told through monologue, dialogue, poetry and music and dance."/>
    <n v="50000"/>
    <n v="10775"/>
    <x v="2"/>
    <s v="US"/>
    <s v="USD"/>
    <n v="1404194400"/>
    <n v="1400600840"/>
    <b v="0"/>
    <n v="84"/>
    <b v="0"/>
    <s v="theater/plays"/>
    <n v="0.2155"/>
    <x v="2870"/>
    <x v="1"/>
    <s v="plays"/>
    <x v="3893"/>
    <d v="1987-10-19T21:36: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x v="1331"/>
    <x v="1"/>
    <s v="plays"/>
    <x v="3894"/>
    <d v="1988-10-09T11:35:36"/>
  </r>
  <r>
    <n v="3895"/>
    <s v="Vestige"/>
    <s v="A Transgender makeup artist calls into question the loyalty of her best friend in a 1980's circus while dealing with her dying mother."/>
    <n v="1000"/>
    <n v="50"/>
    <x v="2"/>
    <s v="US"/>
    <s v="USD"/>
    <n v="1425103218"/>
    <n v="1422424818"/>
    <b v="0"/>
    <n v="1"/>
    <b v="0"/>
    <s v="theater/plays"/>
    <n v="0.05"/>
    <x v="73"/>
    <x v="1"/>
    <s v="plays"/>
    <x v="3895"/>
    <d v="1988-01-24T16:48:07"/>
  </r>
  <r>
    <n v="3896"/>
    <s v="Yorick and Company"/>
    <s v="Yorick and Co. is a comedy about a struggling theatre company whose mysterious benefactor starts haunting the show!"/>
    <n v="1600"/>
    <n v="170"/>
    <x v="2"/>
    <s v="US"/>
    <s v="USD"/>
    <n v="1402979778"/>
    <n v="1401770178"/>
    <b v="0"/>
    <n v="4"/>
    <b v="0"/>
    <s v="theater/plays"/>
    <n v="0.10625"/>
    <x v="665"/>
    <x v="1"/>
    <s v="plays"/>
    <x v="3896"/>
    <d v="1987-10-14T06:38:31"/>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x v="895"/>
    <x v="1"/>
    <s v="plays"/>
    <x v="3897"/>
    <d v="1988-01-04T13:11:1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x v="1337"/>
    <x v="1"/>
    <s v="plays"/>
    <x v="3898"/>
    <d v="1988-04-01T20:48: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x v="372"/>
    <x v="1"/>
    <s v="plays"/>
    <x v="3899"/>
    <d v="1987-11-05T21:50:24"/>
  </r>
  <r>
    <n v="3900"/>
    <s v="HUB Theatre Group presents John Logan's RED"/>
    <s v="HUB Theatre Group collaborates with local artists to present John Logan's RED to the community."/>
    <n v="2500"/>
    <n v="135"/>
    <x v="2"/>
    <s v="US"/>
    <s v="USD"/>
    <n v="1433988791"/>
    <n v="1431396791"/>
    <b v="0"/>
    <n v="5"/>
    <b v="0"/>
    <s v="theater/plays"/>
    <n v="5.3999999999999999E-2"/>
    <x v="2871"/>
    <x v="1"/>
    <s v="plays"/>
    <x v="3900"/>
    <d v="1988-03-05T20:05:16"/>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x v="384"/>
    <x v="1"/>
    <s v="plays"/>
    <x v="3901"/>
    <d v="1988-05-21T12:44:0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x v="2872"/>
    <x v="1"/>
    <s v="plays"/>
    <x v="3902"/>
    <d v="1988-09-30T19:17:37"/>
  </r>
  <r>
    <n v="3903"/>
    <s v="Know Thy Law"/>
    <s v="Based on the novel â€œKnow Thy Lawâ€, this powerful play gives the insight and understanding of the power of knowing the law of the land."/>
    <n v="1500"/>
    <n v="0"/>
    <x v="2"/>
    <s v="US"/>
    <s v="USD"/>
    <n v="1439581080"/>
    <n v="1435709765"/>
    <b v="0"/>
    <n v="0"/>
    <b v="0"/>
    <s v="theater/plays"/>
    <n v="0"/>
    <x v="121"/>
    <x v="1"/>
    <s v="plays"/>
    <x v="3903"/>
    <d v="1988-03-31T17:27:12"/>
  </r>
  <r>
    <n v="3904"/>
    <s v="Black America from Prophets to Pimps"/>
    <s v="A play that will cover 4000 years of black history."/>
    <n v="10000"/>
    <n v="3"/>
    <x v="2"/>
    <s v="US"/>
    <s v="USD"/>
    <n v="1429074240"/>
    <n v="1427866200"/>
    <b v="0"/>
    <n v="2"/>
    <b v="0"/>
    <s v="theater/plays"/>
    <n v="2.9999999999999997E-4"/>
    <x v="1788"/>
    <x v="1"/>
    <s v="plays"/>
    <x v="3904"/>
    <d v="1988-02-12T02:01:3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x v="2873"/>
    <x v="1"/>
    <s v="plays"/>
    <x v="3905"/>
    <d v="1988-03-06T04:24: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x v="2874"/>
    <x v="1"/>
    <s v="plays"/>
    <x v="3906"/>
    <d v="1988-03-12T00:34:00"/>
  </r>
  <r>
    <n v="3907"/>
    <s v="Burqa&amp;Rifle: A Drama: Two Women, Two Cultues, Two Histories"/>
    <s v="Burqa&amp;Rifle dramatizes the  encounter between two women -- a vigilante and a convert to Islam."/>
    <n v="1000"/>
    <n v="153"/>
    <x v="2"/>
    <s v="US"/>
    <s v="USD"/>
    <n v="1414354080"/>
    <n v="1411587606"/>
    <b v="0"/>
    <n v="4"/>
    <b v="0"/>
    <s v="theater/plays"/>
    <n v="0.153"/>
    <x v="2875"/>
    <x v="1"/>
    <s v="plays"/>
    <x v="3907"/>
    <d v="1987-12-05T22:27:12"/>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x v="1862"/>
    <x v="1"/>
    <s v="plays"/>
    <x v="3908"/>
    <d v="1987-10-31T01:17:5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x v="1209"/>
    <x v="1"/>
    <s v="plays"/>
    <x v="3909"/>
    <d v="1987-11-17T17:50:57"/>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x v="2876"/>
    <x v="1"/>
    <s v="plays"/>
    <x v="3910"/>
    <d v="1988-04-10T07:15:59"/>
  </r>
  <r>
    <n v="3911"/>
    <s v="Ministers of Grace"/>
    <s v="â€˜Ministers of Graceâ€™ imagines what the movie Ghostbusters would be like if written by William Shakespeare."/>
    <n v="8000"/>
    <n v="2993"/>
    <x v="2"/>
    <s v="US"/>
    <s v="USD"/>
    <n v="1417033777"/>
    <n v="1414438177"/>
    <b v="0"/>
    <n v="36"/>
    <b v="0"/>
    <s v="theater/plays"/>
    <n v="0.37412499999999999"/>
    <x v="2877"/>
    <x v="1"/>
    <s v="plays"/>
    <x v="3911"/>
    <d v="1987-12-18T08:11:51"/>
  </r>
  <r>
    <n v="3912"/>
    <s v="JoLee Productions"/>
    <s v="Producing &amp; directing Jake's Women by Neil Simon opening July 9 and running through July 26 for Sonoma Arts Live"/>
    <n v="15000"/>
    <n v="1"/>
    <x v="2"/>
    <s v="US"/>
    <s v="USD"/>
    <n v="1429936500"/>
    <n v="1424759330"/>
    <b v="0"/>
    <n v="1"/>
    <b v="0"/>
    <s v="theater/plays"/>
    <n v="6.666666666666667E-5"/>
    <x v="120"/>
    <x v="1"/>
    <s v="plays"/>
    <x v="3912"/>
    <d v="1988-02-16T01:50: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x v="2878"/>
    <x v="1"/>
    <s v="plays"/>
    <x v="3913"/>
    <d v="1988-05-13T16:49:4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x v="2417"/>
    <x v="1"/>
    <s v="plays"/>
    <x v="3914"/>
    <d v="1988-02-22T09:11:36"/>
  </r>
  <r>
    <n v="3915"/>
    <s v="Hardcross"/>
    <s v="Following the enormous success of Hardcross, we are looking for new ways to bring this wonderful play to a wider audience."/>
    <n v="1500"/>
    <n v="5"/>
    <x v="2"/>
    <s v="GB"/>
    <s v="GBP"/>
    <n v="1464824309"/>
    <n v="1462232309"/>
    <b v="0"/>
    <n v="1"/>
    <b v="0"/>
    <s v="theater/plays"/>
    <n v="3.3333333333333335E-3"/>
    <x v="144"/>
    <x v="1"/>
    <s v="plays"/>
    <x v="3915"/>
    <d v="1988-07-26T14:15:24"/>
  </r>
  <r>
    <n v="3916"/>
    <s v="Final exam"/>
    <s v="We're a small group of University students who need a little help making our final exam production the best product possible."/>
    <n v="2000"/>
    <n v="0"/>
    <x v="2"/>
    <s v="DK"/>
    <s v="DKK"/>
    <n v="1464952752"/>
    <n v="1462360752"/>
    <b v="0"/>
    <n v="0"/>
    <b v="0"/>
    <s v="theater/plays"/>
    <n v="0"/>
    <x v="121"/>
    <x v="1"/>
    <s v="plays"/>
    <x v="3916"/>
    <d v="1988-07-27T04:31:41"/>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x v="119"/>
    <x v="1"/>
    <s v="plays"/>
    <x v="3917"/>
    <d v="1987-11-17T19:27:44"/>
  </r>
  <r>
    <n v="3918"/>
    <s v="The Singing Teacher"/>
    <s v="A fantastic new comedy coming to the West End 2014.  An Alan Ayckbourn meets Richard Curtis style comedy. Who knew singing was therapy!"/>
    <n v="60000"/>
    <n v="120"/>
    <x v="2"/>
    <s v="GB"/>
    <s v="GBP"/>
    <n v="1407168000"/>
    <n v="1406131023"/>
    <b v="0"/>
    <n v="3"/>
    <b v="0"/>
    <s v="theater/plays"/>
    <n v="2E-3"/>
    <x v="379"/>
    <x v="1"/>
    <s v="plays"/>
    <x v="3918"/>
    <d v="1987-11-02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x v="180"/>
    <x v="1"/>
    <s v="plays"/>
    <x v="3919"/>
    <d v="1988-06-02T04:48: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x v="834"/>
    <x v="1"/>
    <s v="plays"/>
    <x v="3920"/>
    <d v="1988-09-30T08:55:04"/>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x v="121"/>
    <x v="1"/>
    <s v="plays"/>
    <x v="3921"/>
    <d v="1987-12-05T21:36: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x v="2879"/>
    <x v="1"/>
    <s v="plays"/>
    <x v="3922"/>
    <d v="1988-01-25T18:48: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x v="2880"/>
    <x v="1"/>
    <s v="plays"/>
    <x v="3923"/>
    <d v="1988-02-09T23:48:28"/>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x v="1378"/>
    <x v="1"/>
    <s v="plays"/>
    <x v="3924"/>
    <d v="1987-10-18T04:24:49"/>
  </r>
  <r>
    <n v="3925"/>
    <s v="Help Save High School Theater"/>
    <s v="Help Save High School Theater Program_x000a_Your donations will be used to purchase props, build sets, and costumes."/>
    <n v="150"/>
    <n v="15"/>
    <x v="2"/>
    <s v="US"/>
    <s v="USD"/>
    <n v="1406753639"/>
    <n v="1404161639"/>
    <b v="0"/>
    <n v="3"/>
    <b v="0"/>
    <s v="theater/plays"/>
    <n v="0.1"/>
    <x v="144"/>
    <x v="1"/>
    <s v="plays"/>
    <x v="3925"/>
    <d v="1987-10-31T17:57:36"/>
  </r>
  <r>
    <n v="3926"/>
    <s v="Caryl Churchill's 'Top Girls' - NSW HSC Text"/>
    <s v="Producing syllabus-relevant theatre targeted to HSC students on the NSW Central Coast"/>
    <n v="5000"/>
    <n v="15"/>
    <x v="2"/>
    <s v="AU"/>
    <s v="AUD"/>
    <n v="1419645748"/>
    <n v="1417053748"/>
    <b v="0"/>
    <n v="1"/>
    <b v="0"/>
    <s v="theater/plays"/>
    <n v="3.0000000000000001E-3"/>
    <x v="2"/>
    <x v="1"/>
    <s v="plays"/>
    <x v="3926"/>
    <d v="1987-12-30T10:24:59"/>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x v="385"/>
    <x v="1"/>
    <s v="plays"/>
    <x v="3927"/>
    <d v="1987-11-04T12:10:02"/>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x v="2881"/>
    <x v="1"/>
    <s v="plays"/>
    <x v="3928"/>
    <d v="1988-04-25T16:23:36"/>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x v="2882"/>
    <x v="1"/>
    <s v="plays"/>
    <x v="3929"/>
    <d v="1988-09-08T03:08:26"/>
  </r>
  <r>
    <n v="3930"/>
    <s v="Foundry Theatre Brisbane"/>
    <s v="We are a new and exciting semi-pro  theatre company who will support &amp; hire local actors &amp; writers in Brisbane &amp; Queensland."/>
    <n v="10000"/>
    <n v="0"/>
    <x v="2"/>
    <s v="AU"/>
    <s v="AUD"/>
    <n v="1459490400"/>
    <n v="1457078868"/>
    <b v="0"/>
    <n v="0"/>
    <b v="0"/>
    <s v="theater/plays"/>
    <n v="0"/>
    <x v="121"/>
    <x v="1"/>
    <s v="plays"/>
    <x v="3930"/>
    <d v="1988-07-01T21:36:00"/>
  </r>
  <r>
    <n v="3931"/>
    <s v="Still I Weep"/>
    <s v="An original stage play designed to bring to light the long-term effects on adult survivors of childhood sexual abuse. We do survive!"/>
    <n v="8000"/>
    <n v="0"/>
    <x v="2"/>
    <s v="US"/>
    <s v="USD"/>
    <n v="1441510707"/>
    <n v="1439350707"/>
    <b v="0"/>
    <n v="0"/>
    <b v="0"/>
    <s v="theater/plays"/>
    <n v="0"/>
    <x v="121"/>
    <x v="1"/>
    <s v="plays"/>
    <x v="3931"/>
    <d v="1988-04-09T15:51:23"/>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x v="120"/>
    <x v="1"/>
    <s v="plays"/>
    <x v="3932"/>
    <d v="1988-06-25T10:49:06"/>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x v="2883"/>
    <x v="1"/>
    <s v="plays"/>
    <x v="3933"/>
    <d v="1988-08-13T14:41:12"/>
  </r>
  <r>
    <n v="3934"/>
    <s v="&quot;A Measure of Normalcy&quot;"/>
    <s v="Lost youth and lost souls struggle to find meaning amid dingy basements, vanishing malls, and a bleak Midwestern summer."/>
    <n v="5000"/>
    <n v="550"/>
    <x v="2"/>
    <s v="US"/>
    <s v="USD"/>
    <n v="1443704400"/>
    <n v="1439827639"/>
    <b v="0"/>
    <n v="12"/>
    <b v="0"/>
    <s v="theater/plays"/>
    <n v="0.11"/>
    <x v="2884"/>
    <x v="1"/>
    <s v="plays"/>
    <x v="3934"/>
    <d v="1988-04-19T19:36: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x v="2885"/>
    <x v="1"/>
    <s v="plays"/>
    <x v="3935"/>
    <d v="1988-04-21T01:30:18"/>
  </r>
  <r>
    <n v="3936"/>
    <s v="End Breast Cancer"/>
    <s v="This stage play is a true story about one woman's fight against breast cancer while still having to deal with the adversities of life."/>
    <n v="20000"/>
    <n v="0"/>
    <x v="2"/>
    <s v="US"/>
    <s v="USD"/>
    <n v="1480576720"/>
    <n v="1477981120"/>
    <b v="0"/>
    <n v="0"/>
    <b v="0"/>
    <s v="theater/plays"/>
    <n v="0"/>
    <x v="121"/>
    <x v="1"/>
    <s v="plays"/>
    <x v="3936"/>
    <d v="1988-10-07T12:31:28"/>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x v="2886"/>
    <x v="1"/>
    <s v="plays"/>
    <x v="3937"/>
    <d v="1988-08-11T10:51:44"/>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x v="2887"/>
    <x v="1"/>
    <s v="plays"/>
    <x v="3938"/>
    <d v="1988-03-12T13:29:42"/>
  </r>
  <r>
    <n v="3939"/>
    <s v="'Potter.' Funding 2015"/>
    <s v="'Potter.' is a parody of the popular Harry Potter series allowing aspiring actors a chance to work in a professional production."/>
    <n v="5000"/>
    <n v="5"/>
    <x v="2"/>
    <s v="AU"/>
    <s v="AUD"/>
    <n v="1412656200"/>
    <n v="1412328979"/>
    <b v="0"/>
    <n v="1"/>
    <b v="0"/>
    <s v="theater/plays"/>
    <n v="1E-3"/>
    <x v="144"/>
    <x v="1"/>
    <s v="plays"/>
    <x v="3939"/>
    <d v="1987-11-28T01:48: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x v="148"/>
    <x v="1"/>
    <s v="plays"/>
    <x v="3940"/>
    <d v="1988-01-01T23:55: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x v="384"/>
    <x v="1"/>
    <s v="plays"/>
    <x v="3941"/>
    <d v="1987-12-17T14:48:00"/>
  </r>
  <r>
    <n v="3942"/>
    <s v="Epic Proportions"/>
    <s v="In the 30's, two brothers, Benny and Phil, who go to the Arizona desert to be extras in a huge Biblical epic. Riotous comedy!"/>
    <n v="1200"/>
    <n v="0"/>
    <x v="2"/>
    <s v="US"/>
    <s v="USD"/>
    <n v="1434490914"/>
    <n v="1429306914"/>
    <b v="0"/>
    <n v="0"/>
    <b v="0"/>
    <s v="theater/plays"/>
    <n v="0"/>
    <x v="121"/>
    <x v="1"/>
    <s v="plays"/>
    <x v="3942"/>
    <d v="1988-03-08T03:52:4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x v="2888"/>
    <x v="1"/>
    <s v="plays"/>
    <x v="3943"/>
    <d v="1988-05-02T16:2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x v="121"/>
    <x v="1"/>
    <s v="plays"/>
    <x v="3944"/>
    <d v="1988-04-05T20:45:5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x v="144"/>
    <x v="1"/>
    <s v="plays"/>
    <x v="3945"/>
    <d v="1988-02-24T07:41:47"/>
  </r>
  <r>
    <n v="3946"/>
    <s v="DR. Mecurio's Mythical Marvels &amp; Beastiry"/>
    <s v="Dr. Mecurio's is an original work of fantasy designed and written for the stage."/>
    <n v="6000"/>
    <n v="195"/>
    <x v="2"/>
    <s v="US"/>
    <s v="USD"/>
    <n v="1425110400"/>
    <n v="1422388822"/>
    <b v="0"/>
    <n v="5"/>
    <b v="0"/>
    <s v="theater/plays"/>
    <n v="3.2500000000000001E-2"/>
    <x v="498"/>
    <x v="1"/>
    <s v="plays"/>
    <x v="3946"/>
    <d v="1988-01-24T17:36: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x v="476"/>
    <x v="1"/>
    <s v="plays"/>
    <x v="3947"/>
    <d v="1988-09-13T10:58:18"/>
  </r>
  <r>
    <n v="3948"/>
    <s v="The Barbican Photography Trip 2015"/>
    <s v="A group of 12 friends, separated by time, space, state borders and oceans want to head to London for the adventure of a lifetime."/>
    <n v="30000"/>
    <n v="0"/>
    <x v="2"/>
    <s v="AU"/>
    <s v="AUD"/>
    <n v="1410076123"/>
    <n v="1404892123"/>
    <b v="0"/>
    <n v="0"/>
    <b v="0"/>
    <s v="theater/plays"/>
    <n v="0"/>
    <x v="121"/>
    <x v="1"/>
    <s v="plays"/>
    <x v="3948"/>
    <d v="1987-11-16T03:07:29"/>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x v="2889"/>
    <x v="1"/>
    <s v="plays"/>
    <x v="3949"/>
    <d v="1988-01-17T20:21:28"/>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x v="384"/>
    <x v="1"/>
    <s v="plays"/>
    <x v="3950"/>
    <d v="1988-07-04T21:50: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x v="120"/>
    <x v="1"/>
    <s v="plays"/>
    <x v="3951"/>
    <d v="1988-07-14T21:55:3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x v="384"/>
    <x v="1"/>
    <s v="plays"/>
    <x v="3952"/>
    <d v="1988-04-29T21:59:16"/>
  </r>
  <r>
    <n v="3953"/>
    <s v="A Time Pirate's Love"/>
    <s v="Actors and actresses are needed to help me create a stage play. A stage play needs to be adapted from the book I wrote."/>
    <n v="17600"/>
    <n v="0"/>
    <x v="2"/>
    <s v="US"/>
    <s v="USD"/>
    <n v="1469834940"/>
    <n v="1467162586"/>
    <b v="0"/>
    <n v="0"/>
    <b v="0"/>
    <s v="theater/plays"/>
    <n v="0"/>
    <x v="121"/>
    <x v="1"/>
    <s v="plays"/>
    <x v="3953"/>
    <d v="1988-08-18T18:59:36"/>
  </r>
  <r>
    <n v="3954"/>
    <s v="City of Joy"/>
    <s v="Despite hunger and conditions of a Calcutta slum, the people there know that life is precious. They have named it â€˜City of Joy.â€™"/>
    <n v="25000"/>
    <n v="0"/>
    <x v="2"/>
    <s v="CA"/>
    <s v="CAD"/>
    <n v="1405352264"/>
    <n v="1400168264"/>
    <b v="0"/>
    <n v="0"/>
    <b v="0"/>
    <s v="theater/plays"/>
    <n v="0"/>
    <x v="121"/>
    <x v="1"/>
    <s v="plays"/>
    <x v="3954"/>
    <d v="1987-10-25T06:15:06"/>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x v="97"/>
    <x v="1"/>
    <s v="plays"/>
    <x v="3955"/>
    <d v="1988-05-13T03:44:56"/>
  </r>
  <r>
    <n v="3956"/>
    <s v="The Woman in Me"/>
    <s v="This saucy stage play chronicles the highs and lows of my life involving gangs, drugs and prison. The story is a transforming ministry."/>
    <n v="5500"/>
    <n v="0"/>
    <x v="2"/>
    <s v="US"/>
    <s v="USD"/>
    <n v="1461543600"/>
    <n v="1459203727"/>
    <b v="0"/>
    <n v="0"/>
    <b v="0"/>
    <s v="theater/plays"/>
    <n v="0"/>
    <x v="121"/>
    <x v="1"/>
    <s v="plays"/>
    <x v="3956"/>
    <d v="1988-07-11T09:44: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x v="589"/>
    <x v="1"/>
    <s v="plays"/>
    <x v="3957"/>
    <d v="1988-08-10T09:22:2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x v="2890"/>
    <x v="1"/>
    <s v="plays"/>
    <x v="3958"/>
    <d v="1987-11-01T20: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x v="838"/>
    <x v="1"/>
    <s v="plays"/>
    <x v="3959"/>
    <d v="1987-11-24T17:10:22"/>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x v="798"/>
    <x v="1"/>
    <s v="plays"/>
    <x v="3960"/>
    <d v="1988-05-27T12:55:02"/>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x v="689"/>
    <x v="1"/>
    <s v="plays"/>
    <x v="3961"/>
    <d v="1987-09-28T13:21:2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x v="2"/>
    <x v="1"/>
    <s v="plays"/>
    <x v="3962"/>
    <d v="1988-05-13T01:09:58"/>
  </r>
  <r>
    <n v="3963"/>
    <s v="Une minute de silence"/>
    <s v="les effets de censeur sur l'immigration.Ã§a c'est une piÃ¨ce de l'histoire de la rÃ©volution en Iran jusqu'Ã  des meurtres en sÃ©rie en 1999"/>
    <n v="10000"/>
    <n v="0"/>
    <x v="2"/>
    <s v="CA"/>
    <s v="CAD"/>
    <n v="1447821717"/>
    <n v="1445226117"/>
    <b v="0"/>
    <n v="0"/>
    <b v="0"/>
    <s v="theater/plays"/>
    <n v="0"/>
    <x v="121"/>
    <x v="1"/>
    <s v="plays"/>
    <x v="3963"/>
    <d v="1988-05-08T21:04:47"/>
  </r>
  <r>
    <n v="3964"/>
    <s v="MAMA'Z BA-B: The StagePlay"/>
    <s v="&quot;MAMA'Z BA-B&quot; is the story of Marcus Williams who struggles to find a place for himself as a young black male."/>
    <n v="2000"/>
    <n v="126"/>
    <x v="2"/>
    <s v="US"/>
    <s v="USD"/>
    <n v="1429460386"/>
    <n v="1424279986"/>
    <b v="0"/>
    <n v="3"/>
    <b v="0"/>
    <s v="theater/plays"/>
    <n v="6.3E-2"/>
    <x v="840"/>
    <x v="1"/>
    <s v="plays"/>
    <x v="3964"/>
    <d v="1988-02-13T20:55:5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x v="371"/>
    <x v="1"/>
    <s v="plays"/>
    <x v="3965"/>
    <d v="1988-07-07T01:51:52"/>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x v="381"/>
    <x v="1"/>
    <s v="plays"/>
    <x v="3966"/>
    <d v="1987-10-29T01:11:3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x v="2239"/>
    <x v="1"/>
    <s v="plays"/>
    <x v="3967"/>
    <d v="1988-11-14T12:23:23"/>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x v="2891"/>
    <x v="1"/>
    <s v="plays"/>
    <x v="3968"/>
    <d v="1988-07-22T12:37:49"/>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x v="2892"/>
    <x v="1"/>
    <s v="plays"/>
    <x v="3969"/>
    <d v="1988-08-30T20:46: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x v="148"/>
    <x v="1"/>
    <s v="plays"/>
    <x v="3970"/>
    <d v="1988-07-08T13:05:24"/>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x v="2893"/>
    <x v="1"/>
    <s v="plays"/>
    <x v="3971"/>
    <d v="1987-10-28T00:20:50"/>
  </r>
  <r>
    <n v="3972"/>
    <s v="Valkyrie Theatre Company"/>
    <s v="We're a horror based theatre company in Oklahoma City beginning our first season of shows."/>
    <n v="1000"/>
    <n v="211"/>
    <x v="2"/>
    <s v="US"/>
    <s v="USD"/>
    <n v="1423186634"/>
    <n v="1418002634"/>
    <b v="0"/>
    <n v="8"/>
    <b v="0"/>
    <s v="theater/plays"/>
    <n v="0.21099999999999999"/>
    <x v="2894"/>
    <x v="1"/>
    <s v="plays"/>
    <x v="3972"/>
    <d v="1988-01-15T19:50:5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x v="2895"/>
    <x v="1"/>
    <s v="plays"/>
    <x v="3973"/>
    <d v="1988-07-17T01:36:00"/>
  </r>
  <r>
    <n v="3974"/>
    <s v="The Taming of the Shrew"/>
    <s v="We are performing Shakespeare's &quot;The Taming of the Shrew&quot; in its original Elizabethan setting at the Oxford Shakespeare Festival."/>
    <n v="1000"/>
    <n v="320"/>
    <x v="2"/>
    <s v="GB"/>
    <s v="GBP"/>
    <n v="1464872848"/>
    <n v="1462280848"/>
    <b v="0"/>
    <n v="11"/>
    <b v="0"/>
    <s v="theater/plays"/>
    <n v="0.32"/>
    <x v="2896"/>
    <x v="1"/>
    <s v="plays"/>
    <x v="3974"/>
    <d v="1988-07-26T19:38:59"/>
  </r>
  <r>
    <n v="3975"/>
    <s v="Moon Over Mangroves"/>
    <s v="Four homeless Key West men are to be given a boat, but fates twist until only the moon and mangroves witness their earthly demise."/>
    <n v="678"/>
    <n v="0"/>
    <x v="2"/>
    <s v="US"/>
    <s v="USD"/>
    <n v="1468442898"/>
    <n v="1465850898"/>
    <b v="0"/>
    <n v="0"/>
    <b v="0"/>
    <s v="theater/plays"/>
    <n v="0"/>
    <x v="121"/>
    <x v="1"/>
    <s v="plays"/>
    <x v="3975"/>
    <d v="1988-08-12T08:19:19"/>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x v="2897"/>
    <x v="1"/>
    <s v="plays"/>
    <x v="3976"/>
    <d v="1987-11-01T07:36: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x v="2898"/>
    <x v="1"/>
    <s v="plays"/>
    <x v="3977"/>
    <d v="1988-08-15T21:58:13"/>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x v="1295"/>
    <x v="1"/>
    <s v="plays"/>
    <x v="3978"/>
    <d v="1988-01-13T15:46:2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x v="1782"/>
    <x v="1"/>
    <s v="plays"/>
    <x v="3979"/>
    <d v="1988-02-05T12:48: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x v="2845"/>
    <x v="1"/>
    <s v="plays"/>
    <x v="3980"/>
    <d v="1987-10-21T15:20:59"/>
  </r>
  <r>
    <n v="3981"/>
    <s v="BEIRUT, LADY OF LEBANON"/>
    <s v="A Theatrical Production Celebrating the Lebanese Culture and the Human Spirit in Time of War."/>
    <n v="30000"/>
    <n v="1225"/>
    <x v="2"/>
    <s v="US"/>
    <s v="USD"/>
    <n v="1468729149"/>
    <n v="1463545149"/>
    <b v="0"/>
    <n v="7"/>
    <b v="0"/>
    <s v="theater/plays"/>
    <n v="4.0833333333333333E-2"/>
    <x v="638"/>
    <x v="1"/>
    <s v="plays"/>
    <x v="3981"/>
    <d v="1988-08-13T16:07:4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x v="447"/>
    <x v="1"/>
    <s v="plays"/>
    <x v="3982"/>
    <d v="1988-03-16T12:34:3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x v="2899"/>
    <x v="1"/>
    <s v="plays"/>
    <x v="3983"/>
    <d v="1987-10-03T02:47:3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x v="2858"/>
    <x v="1"/>
    <s v="plays"/>
    <x v="3984"/>
    <d v="1987-12-10T19:12: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x v="2900"/>
    <x v="1"/>
    <s v="plays"/>
    <x v="3985"/>
    <d v="1988-06-15T18:02: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x v="2901"/>
    <x v="1"/>
    <s v="plays"/>
    <x v="3986"/>
    <d v="1988-07-16T00:25:36"/>
  </r>
  <r>
    <n v="3987"/>
    <s v="Write Now 5"/>
    <s v="Write Now 5 is a new writing festival in south east London promoting new work from emerging playwrights."/>
    <n v="400"/>
    <n v="151"/>
    <x v="2"/>
    <s v="GB"/>
    <s v="GBP"/>
    <n v="1400278290"/>
    <n v="1399414290"/>
    <b v="0"/>
    <n v="13"/>
    <b v="0"/>
    <s v="theater/plays"/>
    <n v="0.3775"/>
    <x v="2902"/>
    <x v="1"/>
    <s v="plays"/>
    <x v="3987"/>
    <d v="1987-10-01T18:28:36"/>
  </r>
  <r>
    <n v="3988"/>
    <s v="Folk-Tales: What Stories Do Your Folks Tell?"/>
    <s v="An evening of of stories based both in myth and truth."/>
    <n v="1500"/>
    <n v="32"/>
    <x v="2"/>
    <s v="US"/>
    <s v="USD"/>
    <n v="1440813413"/>
    <n v="1439517413"/>
    <b v="0"/>
    <n v="4"/>
    <b v="0"/>
    <s v="theater/plays"/>
    <n v="2.1333333333333333E-2"/>
    <x v="1797"/>
    <x v="1"/>
    <s v="plays"/>
    <x v="3988"/>
    <d v="1988-04-06T10:22:45"/>
  </r>
  <r>
    <n v="3989"/>
    <s v="A Gentleman, A Lady and A Thug"/>
    <s v="I love to write. I have written and published my first book and everyone that read it enjoyed it. My dream is to one day write movies"/>
    <n v="3000"/>
    <n v="0"/>
    <x v="2"/>
    <s v="US"/>
    <s v="USD"/>
    <n v="1447009181"/>
    <n v="1444413581"/>
    <b v="0"/>
    <n v="0"/>
    <b v="0"/>
    <s v="theater/plays"/>
    <n v="0"/>
    <x v="121"/>
    <x v="1"/>
    <s v="plays"/>
    <x v="3989"/>
    <d v="1988-05-05T02:47:52"/>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x v="1581"/>
    <x v="1"/>
    <s v="plays"/>
    <x v="3990"/>
    <d v="1988-06-20T01:39:17"/>
  </r>
  <r>
    <n v="3991"/>
    <s v="NTACTheatre - North Texas Actor's Collaborative Theatre"/>
    <s v="North Texas first actor-driven theatre company needs your help"/>
    <n v="500"/>
    <n v="100"/>
    <x v="2"/>
    <s v="US"/>
    <s v="USD"/>
    <n v="1433086082"/>
    <n v="1430494082"/>
    <b v="0"/>
    <n v="1"/>
    <b v="0"/>
    <s v="theater/plays"/>
    <n v="0.2"/>
    <x v="101"/>
    <x v="1"/>
    <s v="plays"/>
    <x v="3991"/>
    <d v="1988-03-01T15:47:13"/>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x v="2903"/>
    <x v="1"/>
    <s v="plays"/>
    <x v="3992"/>
    <d v="1988-05-18T09:25:44"/>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x v="366"/>
    <x v="1"/>
    <s v="plays"/>
    <x v="3993"/>
    <d v="1988-02-23T13:06:05"/>
  </r>
  <r>
    <n v="3994"/>
    <s v="Poles Apart - A Play in 2 Acts"/>
    <s v="Is Henson willing to dare risk a theatrical speaking tour of his North Pole adventures...and more?"/>
    <n v="2000"/>
    <n v="5"/>
    <x v="2"/>
    <s v="US"/>
    <s v="USD"/>
    <n v="1405761690"/>
    <n v="1403169690"/>
    <b v="0"/>
    <n v="1"/>
    <b v="0"/>
    <s v="theater/plays"/>
    <n v="2.5000000000000001E-3"/>
    <x v="144"/>
    <x v="1"/>
    <s v="plays"/>
    <x v="3994"/>
    <d v="1987-10-27T03:44:36"/>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x v="844"/>
    <x v="1"/>
    <s v="plays"/>
    <x v="3995"/>
    <d v="1988-01-19T04:34:48"/>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x v="2904"/>
    <x v="1"/>
    <s v="plays"/>
    <x v="3996"/>
    <d v="1987-12-15T20:49:36"/>
  </r>
  <r>
    <n v="3997"/>
    <s v="'Working Play Title'"/>
    <s v="We aim to produce a Professional Published Play for two days in October 2015 on Fri 30th &amp; Sat 31st with three performances in total."/>
    <n v="3000"/>
    <n v="0"/>
    <x v="2"/>
    <s v="GB"/>
    <s v="GBP"/>
    <n v="1428222221"/>
    <n v="1425633821"/>
    <b v="0"/>
    <n v="0"/>
    <b v="0"/>
    <s v="theater/plays"/>
    <n v="0"/>
    <x v="121"/>
    <x v="1"/>
    <s v="plays"/>
    <x v="3997"/>
    <d v="1988-02-08T03:21:28"/>
  </r>
  <r>
    <n v="3998"/>
    <s v="Forsaken Angels-A New Play"/>
    <s v="Forsaken Angels, a powerful new play by William Leary, author of DCMTA's Best Of 2014 Play Masquerade."/>
    <n v="1250"/>
    <n v="715"/>
    <x v="2"/>
    <s v="US"/>
    <s v="USD"/>
    <n v="1427580426"/>
    <n v="1424992026"/>
    <b v="0"/>
    <n v="12"/>
    <b v="0"/>
    <s v="theater/plays"/>
    <n v="0.57199999999999995"/>
    <x v="2905"/>
    <x v="1"/>
    <s v="plays"/>
    <x v="3998"/>
    <d v="1988-02-05T04:02:5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x v="2906"/>
    <x v="1"/>
    <s v="plays"/>
    <x v="3999"/>
    <d v="1987-11-13T12:44:44"/>
  </r>
  <r>
    <n v="4000"/>
    <s v="The Escorts"/>
    <s v="An Enticing Trip into the World of Assisted Dying"/>
    <n v="8000"/>
    <n v="10"/>
    <x v="2"/>
    <s v="US"/>
    <s v="USD"/>
    <n v="1462631358"/>
    <n v="1457450958"/>
    <b v="0"/>
    <n v="1"/>
    <b v="0"/>
    <s v="theater/plays"/>
    <n v="1.25E-3"/>
    <x v="119"/>
    <x v="1"/>
    <s v="plays"/>
    <x v="4000"/>
    <d v="1988-07-16T10:35:43"/>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x v="2882"/>
    <x v="1"/>
    <s v="plays"/>
    <x v="4001"/>
    <d v="1988-11-12T17:12:00"/>
  </r>
  <r>
    <n v="4002"/>
    <s v="Terry Pratchett's Wyrd Sisters"/>
    <s v="Bring Wyrd Sisters, a comedy of Shakespearean proportions, to small-town Texas. Loosely parodies the â€œScottish Play.â€"/>
    <n v="1250"/>
    <n v="23"/>
    <x v="2"/>
    <s v="US"/>
    <s v="USD"/>
    <n v="1411779761"/>
    <n v="1409187761"/>
    <b v="0"/>
    <n v="4"/>
    <b v="0"/>
    <s v="theater/plays"/>
    <n v="1.84E-2"/>
    <x v="2117"/>
    <x v="1"/>
    <s v="plays"/>
    <x v="4002"/>
    <d v="1987-11-24T00:25:04"/>
  </r>
  <r>
    <n v="4003"/>
    <s v="MAMA BA-B: The Stage Play"/>
    <s v="&quot;MAMA'Z BA-B&quot; is the story of Marcus Williams who struggles to find a place for himself as a young black male."/>
    <n v="2000"/>
    <n v="201"/>
    <x v="2"/>
    <s v="US"/>
    <s v="USD"/>
    <n v="1424009147"/>
    <n v="1421417147"/>
    <b v="0"/>
    <n v="2"/>
    <b v="0"/>
    <s v="theater/plays"/>
    <n v="0.10050000000000001"/>
    <x v="984"/>
    <x v="1"/>
    <s v="plays"/>
    <x v="4003"/>
    <d v="1988-01-19T15:14:19"/>
  </r>
  <r>
    <n v="4004"/>
    <s v="South Florida Tours"/>
    <s v="Help Launch The Queen Into South Florida!"/>
    <n v="500"/>
    <n v="1"/>
    <x v="2"/>
    <s v="US"/>
    <s v="USD"/>
    <n v="1412740457"/>
    <n v="1410148457"/>
    <b v="0"/>
    <n v="1"/>
    <b v="0"/>
    <s v="theater/plays"/>
    <n v="2E-3"/>
    <x v="120"/>
    <x v="1"/>
    <s v="plays"/>
    <x v="4004"/>
    <d v="1987-11-28T11:09:4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x v="135"/>
    <x v="1"/>
    <s v="plays"/>
    <x v="4005"/>
    <d v="1987-12-03T12:33:1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x v="453"/>
    <x v="1"/>
    <s v="plays"/>
    <x v="4006"/>
    <d v="1988-06-14T02:37:1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x v="144"/>
    <x v="1"/>
    <s v="plays"/>
    <x v="4007"/>
    <d v="1987-11-11T11:23:12"/>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x v="2"/>
    <x v="1"/>
    <s v="plays"/>
    <x v="4008"/>
    <d v="1988-03-22T14:03:23"/>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x v="384"/>
    <x v="1"/>
    <s v="plays"/>
    <x v="4009"/>
    <d v="1987-11-17T01:55:44"/>
  </r>
  <r>
    <n v="4010"/>
    <s v="The Connection Play 2014"/>
    <s v="JUNTO Productions is proud to present our first production, the premiere of The Connection, a play by Jeffrey Paul."/>
    <n v="7200"/>
    <n v="1742"/>
    <x v="2"/>
    <s v="US"/>
    <s v="USD"/>
    <n v="1414348166"/>
    <n v="1412879366"/>
    <b v="0"/>
    <n v="38"/>
    <b v="0"/>
    <s v="theater/plays"/>
    <n v="0.24194444444444443"/>
    <x v="2907"/>
    <x v="1"/>
    <s v="plays"/>
    <x v="4010"/>
    <d v="1987-12-05T21:47:4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x v="2908"/>
    <x v="1"/>
    <s v="plays"/>
    <x v="4011"/>
    <d v="1988-01-12T10:01:51"/>
  </r>
  <r>
    <n v="4012"/>
    <s v="The Butterfly Catcher"/>
    <s v="LEELA IS A 14 YEAR OLD GIRL. JONAH IS A 56 YEAR OLD MAN. IT'S BEEN GOING ON FOR 3 YEARS. HERE COMES THE NIGHT OF VIOLENT RECKONING."/>
    <n v="575"/>
    <n v="0"/>
    <x v="2"/>
    <s v="GB"/>
    <s v="GBP"/>
    <n v="1430571849"/>
    <n v="1427979849"/>
    <b v="0"/>
    <n v="0"/>
    <b v="0"/>
    <s v="theater/plays"/>
    <n v="0"/>
    <x v="121"/>
    <x v="1"/>
    <s v="plays"/>
    <x v="4012"/>
    <d v="1988-02-19T00:25:40"/>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x v="31"/>
    <x v="1"/>
    <s v="plays"/>
    <x v="4013"/>
    <d v="1988-01-19T22:05:29"/>
  </r>
  <r>
    <n v="4014"/>
    <s v="Ministry theater"/>
    <s v="I am trying to put together a ministry theater company for junior / high schoolers that which puts on free shows in the SoCal area."/>
    <n v="9000"/>
    <n v="0"/>
    <x v="2"/>
    <s v="US"/>
    <s v="USD"/>
    <n v="1457157269"/>
    <n v="1455861269"/>
    <b v="0"/>
    <n v="0"/>
    <b v="0"/>
    <s v="theater/plays"/>
    <n v="0"/>
    <x v="121"/>
    <x v="1"/>
    <s v="plays"/>
    <x v="4014"/>
    <d v="1988-06-21T02:21:48"/>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x v="120"/>
    <x v="1"/>
    <s v="plays"/>
    <x v="4015"/>
    <d v="1988-03-21T07:29:45"/>
  </r>
  <r>
    <n v="4016"/>
    <s v="MENTAL Play"/>
    <s v="A new play and project exploring challenges faced by young adults struggling with mental health issues in contemporary Britain."/>
    <n v="500"/>
    <n v="70"/>
    <x v="2"/>
    <s v="GB"/>
    <s v="GBP"/>
    <n v="1410987400"/>
    <n v="1408395400"/>
    <b v="0"/>
    <n v="7"/>
    <b v="0"/>
    <s v="theater/plays"/>
    <n v="0.14000000000000001"/>
    <x v="119"/>
    <x v="1"/>
    <s v="plays"/>
    <x v="4016"/>
    <d v="1987-11-20T08:22: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x v="1859"/>
    <x v="1"/>
    <s v="plays"/>
    <x v="4017"/>
    <d v="1987-11-15T01:39:10"/>
  </r>
  <r>
    <n v="4018"/>
    <s v="Time Please Fringe"/>
    <s v="Funding for a production of Time Please at the Brighton Fringe 2017... and beyond."/>
    <n v="1500"/>
    <n v="130"/>
    <x v="2"/>
    <s v="GB"/>
    <s v="GBP"/>
    <n v="1475877108"/>
    <n v="1473285108"/>
    <b v="0"/>
    <n v="4"/>
    <b v="0"/>
    <s v="theater/plays"/>
    <n v="8.666666666666667E-2"/>
    <x v="151"/>
    <x v="1"/>
    <s v="plays"/>
    <x v="4018"/>
    <d v="1988-09-15T18:20:43"/>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x v="1878"/>
    <x v="1"/>
    <s v="plays"/>
    <x v="4019"/>
    <d v="1988-07-07T16:11:12"/>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x v="853"/>
    <x v="1"/>
    <s v="plays"/>
    <x v="4020"/>
    <d v="1988-02-03T06:14:00"/>
  </r>
  <r>
    <n v="4021"/>
    <s v="Angels in Houston"/>
    <s v="Help a group of actors end bigotry in Houston, TX by supporting a  full production of Angels in America."/>
    <n v="15000"/>
    <n v="125"/>
    <x v="2"/>
    <s v="US"/>
    <s v="USD"/>
    <n v="1414360358"/>
    <n v="1409176358"/>
    <b v="0"/>
    <n v="2"/>
    <b v="0"/>
    <s v="theater/plays"/>
    <n v="8.3333333333333332E-3"/>
    <x v="372"/>
    <x v="1"/>
    <s v="plays"/>
    <x v="4021"/>
    <d v="1987-12-05T23:09:03"/>
  </r>
  <r>
    <n v="4022"/>
    <s v="The Merchant of Venice as Shakespeare Heard It"/>
    <s v="Help us produce a video of the first Original Pronunciation Merchant of Venice."/>
    <n v="18000"/>
    <n v="12521"/>
    <x v="2"/>
    <s v="US"/>
    <s v="USD"/>
    <n v="1422759240"/>
    <n v="1418824867"/>
    <b v="0"/>
    <n v="197"/>
    <b v="0"/>
    <s v="theater/plays"/>
    <n v="0.69561111111111107"/>
    <x v="2909"/>
    <x v="1"/>
    <s v="plays"/>
    <x v="4022"/>
    <d v="1988-01-13T20:21:36"/>
  </r>
  <r>
    <n v="4023"/>
    <s v="Forgive &amp; Forget"/>
    <s v="An original gospel stage play that explores the pain and hurt caused by those who struggle to forgive others!"/>
    <n v="7000"/>
    <n v="0"/>
    <x v="2"/>
    <s v="US"/>
    <s v="USD"/>
    <n v="1458860363"/>
    <n v="1454975963"/>
    <b v="0"/>
    <n v="0"/>
    <b v="0"/>
    <s v="theater/plays"/>
    <n v="0"/>
    <x v="121"/>
    <x v="1"/>
    <s v="plays"/>
    <x v="4023"/>
    <d v="1988-06-28T23:35:45"/>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x v="119"/>
    <x v="1"/>
    <s v="plays"/>
    <x v="4024"/>
    <d v="1988-04-07T11:13:59"/>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x v="372"/>
    <x v="1"/>
    <s v="plays"/>
    <x v="4025"/>
    <d v="1988-03-23T21:28:54"/>
  </r>
  <r>
    <n v="4026"/>
    <s v="Speak to my Soul: A Montage of Voices"/>
    <s v="This is a play that voices that stories of the black experience in America using spoken word, song and dance."/>
    <n v="4000"/>
    <n v="0"/>
    <x v="2"/>
    <s v="US"/>
    <s v="USD"/>
    <n v="1449247439"/>
    <n v="1444059839"/>
    <b v="0"/>
    <n v="0"/>
    <b v="0"/>
    <s v="theater/plays"/>
    <n v="0"/>
    <x v="121"/>
    <x v="1"/>
    <s v="plays"/>
    <x v="4026"/>
    <d v="1988-05-15T11:29:3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x v="2747"/>
    <x v="1"/>
    <s v="plays"/>
    <x v="4027"/>
    <d v="1988-11-10T00:24: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x v="2722"/>
    <x v="1"/>
    <s v="plays"/>
    <x v="4028"/>
    <d v="1987-10-09T18:36:40"/>
  </r>
  <r>
    <n v="4029"/>
    <s v="Next 2 the Stage"/>
    <s v="A theater complex that educates as we entertain.  We will provide shows that inspire and theater classes that motivate."/>
    <n v="20000"/>
    <n v="0"/>
    <x v="2"/>
    <s v="US"/>
    <s v="USD"/>
    <n v="1450053370"/>
    <n v="1447461370"/>
    <b v="0"/>
    <n v="0"/>
    <b v="0"/>
    <s v="theater/plays"/>
    <n v="0"/>
    <x v="121"/>
    <x v="1"/>
    <s v="plays"/>
    <x v="4029"/>
    <d v="1988-05-19T05:02:28"/>
  </r>
  <r>
    <n v="4030"/>
    <s v="The Martin and Lewis Tribute Show"/>
    <s v="The world's best and only tribute to Dean Martin and Jerry Lewis_x000a_ bringing back the Music, Laughter and the Love."/>
    <n v="2500"/>
    <n v="400"/>
    <x v="2"/>
    <s v="US"/>
    <s v="USD"/>
    <n v="1454525340"/>
    <n v="1452008599"/>
    <b v="0"/>
    <n v="6"/>
    <b v="0"/>
    <s v="theater/plays"/>
    <n v="0.16"/>
    <x v="590"/>
    <x v="1"/>
    <s v="plays"/>
    <x v="4030"/>
    <d v="1988-06-08T21:55:3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x v="121"/>
    <x v="1"/>
    <s v="plays"/>
    <x v="4031"/>
    <d v="1987-12-27T01:13:0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x v="585"/>
    <x v="1"/>
    <s v="plays"/>
    <x v="4032"/>
    <d v="1988-05-19T22:34:0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x v="2910"/>
    <x v="1"/>
    <s v="plays"/>
    <x v="4033"/>
    <d v="1988-09-13T13:12: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x v="101"/>
    <x v="1"/>
    <s v="plays"/>
    <x v="4034"/>
    <d v="1988-02-07T13:29:40"/>
  </r>
  <r>
    <n v="4035"/>
    <s v="The Lost Boy"/>
    <s v="&quot;Stories are where you go to look for the truth of your own life.&quot; (Frank Delaney)"/>
    <n v="10000"/>
    <n v="3685"/>
    <x v="2"/>
    <s v="US"/>
    <s v="USD"/>
    <n v="1413925887"/>
    <n v="1411333887"/>
    <b v="0"/>
    <n v="25"/>
    <b v="0"/>
    <s v="theater/plays"/>
    <n v="0.36849999999999999"/>
    <x v="2911"/>
    <x v="1"/>
    <s v="plays"/>
    <x v="4035"/>
    <d v="1987-12-03T22:52: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x v="2912"/>
    <x v="1"/>
    <s v="plays"/>
    <x v="4036"/>
    <d v="1987-10-20T04:12: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x v="379"/>
    <x v="1"/>
    <s v="plays"/>
    <x v="4037"/>
    <d v="1988-07-23T05:46: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x v="2913"/>
    <x v="1"/>
    <s v="plays"/>
    <x v="4038"/>
    <d v="1987-12-02T07:40:04"/>
  </r>
  <r>
    <n v="4039"/>
    <s v="Defiant Entertainment presents: The Park Bench"/>
    <s v="Help stage an original One Act Play that brings awareness to Alzheimer's in its debut performance."/>
    <n v="500"/>
    <n v="300"/>
    <x v="2"/>
    <s v="US"/>
    <s v="USD"/>
    <n v="1448949540"/>
    <n v="1446048367"/>
    <b v="0"/>
    <n v="5"/>
    <b v="0"/>
    <s v="theater/plays"/>
    <n v="0.6"/>
    <x v="88"/>
    <x v="1"/>
    <s v="plays"/>
    <x v="4039"/>
    <d v="1988-05-14T02:23:36"/>
  </r>
  <r>
    <n v="4040"/>
    <s v="The Last Encore Musical"/>
    <s v="This nationally published book, set in the 70â€™s, tells the untold story of singers and a friendly reunion visit turning bad."/>
    <n v="8000"/>
    <n v="2500"/>
    <x v="2"/>
    <s v="US"/>
    <s v="USD"/>
    <n v="1437188400"/>
    <n v="1432100004"/>
    <b v="0"/>
    <n v="2"/>
    <b v="0"/>
    <s v="theater/plays"/>
    <n v="0.3125"/>
    <x v="2914"/>
    <x v="1"/>
    <s v="plays"/>
    <x v="4040"/>
    <d v="1988-03-20T15:36:00"/>
  </r>
  <r>
    <n v="4041"/>
    <s v="In the Land of Gold"/>
    <s v="A bold, colouful, vibrant play centred around the last remaining monarchy of Africa."/>
    <n v="5000"/>
    <n v="21"/>
    <x v="2"/>
    <s v="GB"/>
    <s v="GBP"/>
    <n v="1473160954"/>
    <n v="1467976954"/>
    <b v="0"/>
    <n v="2"/>
    <b v="0"/>
    <s v="theater/plays"/>
    <n v="4.1999999999999997E-3"/>
    <x v="689"/>
    <x v="1"/>
    <s v="plays"/>
    <x v="4041"/>
    <d v="1988-09-03T04:33:02"/>
  </r>
  <r>
    <n v="4042"/>
    <s v="Messages"/>
    <s v="Acting group and production for inner city youth, about inner city youth. The problems and stuation that they see everyday."/>
    <n v="10000"/>
    <n v="21"/>
    <x v="2"/>
    <s v="US"/>
    <s v="USD"/>
    <n v="1421781360"/>
    <n v="1419213664"/>
    <b v="0"/>
    <n v="3"/>
    <b v="0"/>
    <s v="theater/plays"/>
    <n v="2.0999999999999999E-3"/>
    <x v="589"/>
    <x v="1"/>
    <s v="plays"/>
    <x v="4042"/>
    <d v="1988-01-09T07:42:24"/>
  </r>
  <r>
    <n v="4043"/>
    <s v="Not making potato salad here!"/>
    <s v="This could be my last play, need to bring my son out to see it before it's over.  Need to fly him here from BC"/>
    <n v="300"/>
    <n v="0"/>
    <x v="2"/>
    <s v="CA"/>
    <s v="CAD"/>
    <n v="1416524325"/>
    <n v="1415228325"/>
    <b v="0"/>
    <n v="0"/>
    <b v="0"/>
    <s v="theater/plays"/>
    <n v="0"/>
    <x v="121"/>
    <x v="1"/>
    <s v="plays"/>
    <x v="4043"/>
    <d v="1987-12-15T23:35:30"/>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x v="701"/>
    <x v="1"/>
    <s v="plays"/>
    <x v="4044"/>
    <d v="1988-02-10T02: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x v="120"/>
    <x v="1"/>
    <s v="plays"/>
    <x v="4045"/>
    <d v="1987-11-09T06:43:5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x v="134"/>
    <x v="1"/>
    <s v="plays"/>
    <x v="4046"/>
    <d v="1987-12-04T06:14:44"/>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x v="446"/>
    <x v="1"/>
    <s v="plays"/>
    <x v="4047"/>
    <d v="1988-01-05T1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x v="2915"/>
    <x v="1"/>
    <s v="plays"/>
    <x v="4048"/>
    <d v="1988-07-05T23:41:15"/>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x v="587"/>
    <x v="1"/>
    <s v="plays"/>
    <x v="4049"/>
    <d v="1988-03-19T09:12:06"/>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x v="120"/>
    <x v="1"/>
    <s v="plays"/>
    <x v="4050"/>
    <d v="1987-12-04T15:42:36"/>
  </r>
  <r>
    <n v="4051"/>
    <s v="Phantom of the Kun Opera"/>
    <s v="It is a heart-breaking life story of Wu family who tries to preserve the gem of Chinese Kun Opera through generations."/>
    <n v="500"/>
    <n v="0"/>
    <x v="2"/>
    <s v="US"/>
    <s v="USD"/>
    <n v="1399618380"/>
    <n v="1399058797"/>
    <b v="0"/>
    <n v="0"/>
    <b v="0"/>
    <s v="theater/plays"/>
    <n v="0"/>
    <x v="121"/>
    <x v="1"/>
    <s v="plays"/>
    <x v="4051"/>
    <d v="1987-09-28T17:09:12"/>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x v="2916"/>
    <x v="1"/>
    <s v="plays"/>
    <x v="4052"/>
    <d v="1987-11-30T18:02:0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x v="698"/>
    <x v="1"/>
    <s v="plays"/>
    <x v="4053"/>
    <d v="1987-12-13T22:24: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x v="121"/>
    <x v="1"/>
    <s v="plays"/>
    <x v="4054"/>
    <d v="1988-09-13T01:36: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x v="2917"/>
    <x v="1"/>
    <s v="plays"/>
    <x v="4055"/>
    <d v="1987-10-15T06:13:32"/>
  </r>
  <r>
    <n v="4056"/>
    <s v="American Pride"/>
    <s v="American Pride is a play centered on the Poetry of one Iraq War veteran, and follows her journey through war and back home."/>
    <n v="1500"/>
    <n v="795"/>
    <x v="2"/>
    <s v="US"/>
    <s v="USD"/>
    <n v="1467575940"/>
    <n v="1465856639"/>
    <b v="0"/>
    <n v="9"/>
    <b v="0"/>
    <s v="theater/plays"/>
    <n v="0.53"/>
    <x v="2137"/>
    <x v="1"/>
    <s v="plays"/>
    <x v="4056"/>
    <d v="1988-08-08T07:59:3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x v="966"/>
    <x v="1"/>
    <s v="plays"/>
    <x v="4057"/>
    <d v="1988-05-11T23:36: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x v="2918"/>
    <x v="1"/>
    <s v="plays"/>
    <x v="4058"/>
    <d v="1988-07-01T20:47:36"/>
  </r>
  <r>
    <n v="4059"/>
    <s v="The Million Dollar Shot"/>
    <s v="A very Canadian children's play inspired by the tradition of British pantomimes like Aladdin, and the Nutcracker."/>
    <n v="10000"/>
    <n v="250"/>
    <x v="2"/>
    <s v="CA"/>
    <s v="CAD"/>
    <n v="1410836400"/>
    <n v="1408116152"/>
    <b v="0"/>
    <n v="7"/>
    <b v="0"/>
    <s v="theater/plays"/>
    <n v="2.5000000000000001E-2"/>
    <x v="680"/>
    <x v="1"/>
    <s v="plays"/>
    <x v="4059"/>
    <d v="1987-11-19T15:36: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x v="2830"/>
    <x v="1"/>
    <s v="plays"/>
    <x v="4060"/>
    <d v="1987-10-16T20:48:00"/>
  </r>
  <r>
    <n v="4061"/>
    <s v="PRODUCE the Stage Play SKYLAR'S SYNDROME by Gavin Kayner"/>
    <s v="SKYLAR'S SYNDROME is a tremendous psychodrama by master playwright Gavin Kayner!"/>
    <n v="525"/>
    <n v="0"/>
    <x v="2"/>
    <s v="US"/>
    <s v="USD"/>
    <n v="1461205423"/>
    <n v="1456025023"/>
    <b v="0"/>
    <n v="0"/>
    <b v="0"/>
    <s v="theater/plays"/>
    <n v="0"/>
    <x v="121"/>
    <x v="1"/>
    <s v="plays"/>
    <x v="4061"/>
    <d v="1988-07-09T20:09:2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x v="2919"/>
    <x v="1"/>
    <s v="plays"/>
    <x v="4062"/>
    <d v="1988-08-07T21:29:47"/>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x v="2"/>
    <x v="1"/>
    <s v="plays"/>
    <x v="4063"/>
    <d v="1987-10-18T11:20:3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x v="2920"/>
    <x v="1"/>
    <s v="plays"/>
    <x v="4064"/>
    <d v="1988-02-17T20:02:50"/>
  </r>
  <r>
    <n v="4065"/>
    <s v="A Midsummer's Night's Dream"/>
    <s v="A classical/ fantasy version of midsummers done by professionally trained actors in Tulsa!"/>
    <n v="4000"/>
    <n v="27"/>
    <x v="2"/>
    <s v="US"/>
    <s v="USD"/>
    <n v="1407883811"/>
    <n v="1405291811"/>
    <b v="0"/>
    <n v="4"/>
    <b v="0"/>
    <s v="theater/plays"/>
    <n v="6.7499999999999999E-3"/>
    <x v="2921"/>
    <x v="1"/>
    <s v="plays"/>
    <x v="4065"/>
    <d v="1987-11-05T23:32:0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x v="384"/>
    <x v="1"/>
    <s v="plays"/>
    <x v="4066"/>
    <d v="1988-07-21T00:22:35"/>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x v="2922"/>
    <x v="1"/>
    <s v="plays"/>
    <x v="4067"/>
    <d v="1988-04-18T10:43:40"/>
  </r>
  <r>
    <n v="4068"/>
    <s v="Produce BELLE DAME SANS MERCI a stage play"/>
    <s v="Be a PRODUCER of the Original stage play BELLE DAME SANS MERCI by Michael Fenlason! :-) :-( !"/>
    <n v="3495"/>
    <n v="34.950000000000003"/>
    <x v="2"/>
    <s v="US"/>
    <s v="USD"/>
    <n v="1484348700"/>
    <n v="1481756855"/>
    <b v="0"/>
    <n v="1"/>
    <b v="0"/>
    <s v="theater/plays"/>
    <n v="0.01"/>
    <x v="2923"/>
    <x v="1"/>
    <s v="plays"/>
    <x v="4068"/>
    <d v="1988-10-24T23:38:00"/>
  </r>
  <r>
    <n v="4069"/>
    <s v="The Pendulum Swings"/>
    <s v="'The Pendulum Swings' is a three-act dark comedy that sees Frank and Michael await their execution on Death Row."/>
    <n v="1250"/>
    <n v="430"/>
    <x v="2"/>
    <s v="GB"/>
    <s v="GBP"/>
    <n v="1425124800"/>
    <n v="1421596356"/>
    <b v="0"/>
    <n v="13"/>
    <b v="0"/>
    <s v="theater/plays"/>
    <n v="0.34399999999999997"/>
    <x v="2924"/>
    <x v="1"/>
    <s v="plays"/>
    <x v="4069"/>
    <d v="1988-01-24T19:12:00"/>
  </r>
  <r>
    <n v="4070"/>
    <s v="Southern Utah University: V-Day 2015"/>
    <s v="V-Day Southern Utah University 2015 and Second Studio Players presents: The Vagina Monologues"/>
    <n v="1000"/>
    <n v="165"/>
    <x v="2"/>
    <s v="US"/>
    <s v="USD"/>
    <n v="1425178800"/>
    <n v="1422374420"/>
    <b v="0"/>
    <n v="6"/>
    <b v="0"/>
    <s v="theater/plays"/>
    <n v="0.16500000000000001"/>
    <x v="446"/>
    <x v="1"/>
    <s v="plays"/>
    <x v="4070"/>
    <d v="1988-01-25T01:12:00"/>
  </r>
  <r>
    <n v="4071"/>
    <s v="ATEMPORAL"/>
    <s v="ExÃ¡men final de alumnos del Centro de CapacitaciÃ³n de la ANDA. Son extractos de obras: El JardÃ­n de los CerezoS, Madre Coraje y Casa"/>
    <n v="20000"/>
    <n v="0"/>
    <x v="2"/>
    <s v="MX"/>
    <s v="MXN"/>
    <n v="1482779931"/>
    <n v="1480187931"/>
    <b v="0"/>
    <n v="0"/>
    <b v="0"/>
    <s v="theater/plays"/>
    <n v="0"/>
    <x v="121"/>
    <x v="1"/>
    <s v="plays"/>
    <x v="4071"/>
    <d v="1988-10-17T17:19:3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x v="453"/>
    <x v="1"/>
    <s v="plays"/>
    <x v="4072"/>
    <d v="1987-11-09T12:14:04"/>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x v="2925"/>
    <x v="1"/>
    <s v="plays"/>
    <x v="4073"/>
    <d v="1988-02-21T16: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x v="436"/>
    <x v="1"/>
    <s v="plays"/>
    <x v="4074"/>
    <d v="1988-05-03T20:06:3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x v="2926"/>
    <x v="1"/>
    <s v="plays"/>
    <x v="4075"/>
    <d v="1987-10-19T16:35:12"/>
  </r>
  <r>
    <n v="4076"/>
    <s v="The Walls of Jericho ( A Voice for Warrior Families)"/>
    <s v="A play to raise awareness about the effects of mental illness on a military family in the Cold War area."/>
    <n v="700"/>
    <n v="0"/>
    <x v="2"/>
    <s v="US"/>
    <s v="USD"/>
    <n v="1413921060"/>
    <n v="1411499149"/>
    <b v="0"/>
    <n v="0"/>
    <b v="0"/>
    <s v="theater/plays"/>
    <n v="0"/>
    <x v="121"/>
    <x v="1"/>
    <s v="plays"/>
    <x v="4076"/>
    <d v="1987-12-03T22:20:2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x v="2927"/>
    <x v="1"/>
    <s v="plays"/>
    <x v="4077"/>
    <d v="1988-10-15T16:25:18"/>
  </r>
  <r>
    <n v="4078"/>
    <s v="Theatre Memoire"/>
    <s v="Theatre Memoire are a High Wycombe based theatre company. Performing plays about multi-culturalism and interconectedness."/>
    <n v="250"/>
    <n v="0"/>
    <x v="2"/>
    <s v="GB"/>
    <s v="GBP"/>
    <n v="1485543242"/>
    <n v="1482951242"/>
    <b v="0"/>
    <n v="0"/>
    <b v="0"/>
    <s v="theater/plays"/>
    <n v="0"/>
    <x v="121"/>
    <x v="1"/>
    <s v="plays"/>
    <x v="4078"/>
    <d v="1988-10-30T12:21:37"/>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x v="144"/>
    <x v="1"/>
    <s v="plays"/>
    <x v="4079"/>
    <d v="1988-08-02T18:36:48"/>
  </r>
  <r>
    <n v="4080"/>
    <s v="Uncommonnotions"/>
    <s v="&quot;Uncommonnotion&quot;. is a collections of short humors stories, I want to develop into plays, interest has been shown in this idea."/>
    <n v="3000"/>
    <n v="0"/>
    <x v="2"/>
    <s v="US"/>
    <s v="USD"/>
    <n v="1465930440"/>
    <n v="1463849116"/>
    <b v="0"/>
    <n v="0"/>
    <b v="0"/>
    <s v="theater/plays"/>
    <n v="0"/>
    <x v="121"/>
    <x v="1"/>
    <s v="plays"/>
    <x v="4080"/>
    <d v="1988-07-31T17:09:3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x v="2382"/>
    <x v="1"/>
    <s v="plays"/>
    <x v="4081"/>
    <d v="1988-01-28T00:22:5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x v="1788"/>
    <x v="1"/>
    <s v="plays"/>
    <x v="4082"/>
    <d v="1988-05-07T14: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x v="2928"/>
    <x v="1"/>
    <s v="plays"/>
    <x v="4083"/>
    <d v="1988-05-31T21:42:4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x v="119"/>
    <x v="1"/>
    <s v="plays"/>
    <x v="4084"/>
    <d v="1988-09-16T08:59:2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x v="119"/>
    <x v="1"/>
    <s v="plays"/>
    <x v="4085"/>
    <d v="1988-02-03T06:23:36"/>
  </r>
  <r>
    <n v="4086"/>
    <s v="Carpe Diem Theater Troupe"/>
    <s v="Our theater troupe needs your help to put on a unique production of Hamlet! Pledge to help young actors learn and refine their skills!"/>
    <n v="1000"/>
    <n v="47"/>
    <x v="2"/>
    <s v="US"/>
    <s v="USD"/>
    <n v="1448078400"/>
    <n v="1445985299"/>
    <b v="0"/>
    <n v="5"/>
    <b v="0"/>
    <s v="theater/plays"/>
    <n v="4.7E-2"/>
    <x v="2929"/>
    <x v="1"/>
    <s v="plays"/>
    <x v="4086"/>
    <d v="1988-05-10T01:36:00"/>
  </r>
  <r>
    <n v="4087"/>
    <s v="Stage Production &quot;The Nail Shop&quot;"/>
    <s v="Comedy Stage Play"/>
    <n v="9600"/>
    <n v="0"/>
    <x v="2"/>
    <s v="US"/>
    <s v="USD"/>
    <n v="1468777786"/>
    <n v="1466185786"/>
    <b v="0"/>
    <n v="0"/>
    <b v="0"/>
    <s v="theater/plays"/>
    <n v="0"/>
    <x v="121"/>
    <x v="1"/>
    <s v="plays"/>
    <x v="4087"/>
    <d v="1988-08-13T21:31:54"/>
  </r>
  <r>
    <n v="4088"/>
    <s v="Community Theatre Project-Children's Show (Arthur)"/>
    <s v="Young persons theatre company working in deprived area seeking funding for children's theatrical production."/>
    <n v="2000"/>
    <n v="216"/>
    <x v="2"/>
    <s v="GB"/>
    <s v="GBP"/>
    <n v="1421403960"/>
    <n v="1418827324"/>
    <b v="0"/>
    <n v="3"/>
    <b v="0"/>
    <s v="theater/plays"/>
    <n v="0.108"/>
    <x v="2751"/>
    <x v="1"/>
    <s v="plays"/>
    <x v="4088"/>
    <d v="1988-01-07T13:46:2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x v="180"/>
    <x v="1"/>
    <s v="plays"/>
    <x v="4089"/>
    <d v="1988-03-01T16:38: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x v="1592"/>
    <x v="1"/>
    <s v="plays"/>
    <x v="4090"/>
    <d v="1988-03-28T20:24: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x v="157"/>
    <x v="1"/>
    <s v="plays"/>
    <x v="4091"/>
    <d v="1988-01-07T14:27:40"/>
  </r>
  <r>
    <n v="4092"/>
    <s v="A CRY FOR HELP"/>
    <s v="&quot;A Cry for Help is Riveting, Inspiring, and Mesmerizing. You will laugh, cry, and be thinking about your own Cry for Help&quot;"/>
    <n v="110000"/>
    <n v="20"/>
    <x v="2"/>
    <s v="US"/>
    <s v="USD"/>
    <n v="1428205247"/>
    <n v="1423024847"/>
    <b v="0"/>
    <n v="1"/>
    <b v="0"/>
    <s v="theater/plays"/>
    <n v="1.8181818181818181E-4"/>
    <x v="135"/>
    <x v="1"/>
    <s v="plays"/>
    <x v="4092"/>
    <d v="1988-02-08T01:28:19"/>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x v="2"/>
    <x v="1"/>
    <s v="plays"/>
    <x v="4093"/>
    <d v="1988-04-03T22:13:57"/>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x v="2930"/>
    <x v="1"/>
    <s v="plays"/>
    <x v="4094"/>
    <d v="1987-12-04T01:59:36"/>
  </r>
  <r>
    <n v="4095"/>
    <s v="LOPE ENAMORADO"/>
    <s v="Proyecto teatral dirigido por MartÃ­n Acosta que habla y reflexiona sobre el amor y su naturaleza."/>
    <n v="30000"/>
    <n v="800"/>
    <x v="2"/>
    <s v="MX"/>
    <s v="MXN"/>
    <n v="1482108350"/>
    <n v="1479516350"/>
    <b v="0"/>
    <n v="1"/>
    <b v="0"/>
    <s v="theater/plays"/>
    <n v="2.6666666666666668E-2"/>
    <x v="2931"/>
    <x v="1"/>
    <s v="plays"/>
    <x v="4095"/>
    <d v="1988-10-14T14:42:2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x v="2932"/>
    <x v="1"/>
    <s v="plays"/>
    <x v="4096"/>
    <d v="1988-11-12T03:32:2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x v="121"/>
    <x v="1"/>
    <s v="plays"/>
    <x v="4097"/>
    <d v="1988-06-07T19:10:00"/>
  </r>
  <r>
    <n v="4098"/>
    <s v="Life is simple"/>
    <s v="Community Youth play, written by and performed by the youth about finding joy in the simple things in life"/>
    <n v="75000"/>
    <n v="0"/>
    <x v="2"/>
    <s v="US"/>
    <s v="USD"/>
    <n v="1465060797"/>
    <n v="1462468797"/>
    <b v="0"/>
    <n v="0"/>
    <b v="0"/>
    <s v="theater/plays"/>
    <n v="0"/>
    <x v="121"/>
    <x v="1"/>
    <s v="plays"/>
    <x v="4098"/>
    <d v="1988-07-27T16:31:59"/>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x v="73"/>
    <x v="1"/>
    <s v="plays"/>
    <x v="4099"/>
    <d v="1988-09-01T17:45:49"/>
  </r>
  <r>
    <n v="4100"/>
    <s v="America is at the Mall: A Play in Three Acts"/>
    <s v="How does war change a family?  A peek into one family's kitchen as their soldier fights in Iraq."/>
    <n v="270"/>
    <n v="0"/>
    <x v="2"/>
    <s v="US"/>
    <s v="USD"/>
    <n v="1414205990"/>
    <n v="1413341990"/>
    <b v="0"/>
    <n v="0"/>
    <b v="0"/>
    <s v="theater/plays"/>
    <n v="0"/>
    <x v="121"/>
    <x v="1"/>
    <s v="plays"/>
    <x v="4100"/>
    <d v="1987-12-05T05:59:56"/>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x v="121"/>
    <x v="1"/>
    <s v="plays"/>
    <x v="4101"/>
    <d v="1988-10-29T18:16:33"/>
  </r>
  <r>
    <n v="4102"/>
    <s v="4th Wall Theatre Project"/>
    <s v="Local Community theater to get up and running in the Idaho Falls area. Something new, something different!"/>
    <n v="500"/>
    <n v="137"/>
    <x v="2"/>
    <s v="US"/>
    <s v="USD"/>
    <n v="1463343673"/>
    <n v="1460751673"/>
    <b v="0"/>
    <n v="6"/>
    <b v="0"/>
    <s v="theater/plays"/>
    <n v="0.27400000000000002"/>
    <x v="2933"/>
    <x v="1"/>
    <s v="plays"/>
    <x v="4102"/>
    <d v="1988-07-19T17:44:29"/>
  </r>
  <r>
    <n v="4103"/>
    <s v="Weather Men"/>
    <s v="Weather Men is a play, written by Nathan Black.  A comedy/drama that explores the question of 'why people stay together?'"/>
    <n v="1000"/>
    <n v="100"/>
    <x v="2"/>
    <s v="US"/>
    <s v="USD"/>
    <n v="1440613920"/>
    <n v="1435953566"/>
    <b v="0"/>
    <n v="6"/>
    <b v="0"/>
    <s v="theater/plays"/>
    <n v="0.1"/>
    <x v="412"/>
    <x v="1"/>
    <s v="plays"/>
    <x v="4103"/>
    <d v="1988-04-05T12:12:48"/>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x v="2934"/>
    <x v="1"/>
    <s v="plays"/>
    <x v="4104"/>
    <d v="1988-09-23T12:16:1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x v="2935"/>
    <x v="1"/>
    <s v="plays"/>
    <x v="4105"/>
    <d v="1988-10-17T09:42:04"/>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x v="2936"/>
    <x v="1"/>
    <s v="plays"/>
    <x v="4106"/>
    <d v="1988-02-06T19:36:00"/>
  </r>
  <r>
    <n v="4107"/>
    <s v="Sacrifice"/>
    <s v="A new dramatic comedy dealing with a father's unwillingness to let go of his past causes major problems for the future of his daughter."/>
    <n v="2000"/>
    <n v="41"/>
    <x v="2"/>
    <s v="US"/>
    <s v="USD"/>
    <n v="1411596001"/>
    <n v="1409608801"/>
    <b v="0"/>
    <n v="4"/>
    <b v="0"/>
    <s v="theater/plays"/>
    <n v="2.0500000000000001E-2"/>
    <x v="2270"/>
    <x v="1"/>
    <s v="plays"/>
    <x v="4107"/>
    <d v="1987-11-23T04:00:00"/>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x v="585"/>
    <x v="1"/>
    <s v="plays"/>
    <x v="4108"/>
    <d v="1988-11-13T06:48:00"/>
  </r>
  <r>
    <n v="4109"/>
    <s v="Jack the Lad"/>
    <s v="Jack the Lad - a new play that explores how far the boundaries of friendship will stretch when morality and loyalties clash."/>
    <n v="500"/>
    <n v="0"/>
    <x v="2"/>
    <s v="GB"/>
    <s v="GBP"/>
    <n v="1448805404"/>
    <n v="1446209804"/>
    <b v="0"/>
    <n v="0"/>
    <b v="0"/>
    <s v="theater/plays"/>
    <n v="0"/>
    <x v="121"/>
    <x v="1"/>
    <s v="plays"/>
    <x v="4109"/>
    <d v="1988-05-13T10:22:42"/>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x v="2937"/>
    <x v="1"/>
    <s v="plays"/>
    <x v="4110"/>
    <d v="1988-08-15T10:49:00"/>
  </r>
  <r>
    <n v="4111"/>
    <s v="REBORN IN LOVE"/>
    <s v="REBORN IN LOVE is the sequel to REBORN FROM ABOVE: A Tale of Eternal Love.  This is part two, of a One-Act play series."/>
    <n v="3000"/>
    <n v="94"/>
    <x v="2"/>
    <s v="US"/>
    <s v="USD"/>
    <n v="1424747740"/>
    <n v="1422155740"/>
    <b v="0"/>
    <n v="6"/>
    <b v="0"/>
    <s v="theater/plays"/>
    <n v="3.1333333333333331E-2"/>
    <x v="2938"/>
    <x v="1"/>
    <s v="plays"/>
    <x v="4111"/>
    <d v="1988-01-23T01:18:16"/>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x v="120"/>
    <x v="1"/>
    <s v="plays"/>
    <x v="4112"/>
    <d v="1988-06-18T14:24: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x v="120"/>
    <x v="1"/>
    <s v="plays"/>
    <x v="4113"/>
    <d v="1988-05-29T07:25:36"/>
  </r>
  <r>
    <m/>
    <m/>
    <m/>
    <m/>
    <m/>
    <x v="4"/>
    <m/>
    <m/>
    <m/>
    <m/>
    <m/>
    <m/>
    <m/>
    <m/>
    <m/>
    <x v="2939"/>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D60C6C-B9C1-4AFC-A53A-4110520FC1BB}" name="PivotTable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4:E47" firstHeaderRow="1" firstDataRow="2" firstDataCol="1" rowPageCount="2" colPageCount="1"/>
  <pivotFields count="18">
    <pivotField showAll="0"/>
    <pivotField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items count="4107">
        <item x="3883"/>
        <item x="1048"/>
        <item x="3326"/>
        <item x="725"/>
        <item x="208"/>
        <item x="4084"/>
        <item x="2810"/>
        <item x="84"/>
        <item x="1643"/>
        <item x="464"/>
        <item x="3925"/>
        <item x="506"/>
        <item x="1174"/>
        <item x="98"/>
        <item x="2749"/>
        <item x="3898"/>
        <item x="3685"/>
        <item x="1216"/>
        <item x="2860"/>
        <item x="346"/>
        <item x="848"/>
        <item x="490"/>
        <item x="239"/>
        <item x="3445"/>
        <item x="1543"/>
        <item x="244"/>
        <item x="253"/>
        <item x="1102"/>
        <item x="3595"/>
        <item x="3767"/>
        <item x="860"/>
        <item x="3534"/>
        <item x="3754"/>
        <item x="2795"/>
        <item x="183"/>
        <item x="240"/>
        <item x="1248"/>
        <item x="3960"/>
        <item x="3728"/>
        <item x="1379"/>
        <item x="2894"/>
        <item x="3964"/>
        <item x="91"/>
        <item x="337"/>
        <item x="3394"/>
        <item x="1709"/>
        <item x="1533"/>
        <item x="3803"/>
        <item x="3492"/>
        <item x="3902"/>
        <item x="4029"/>
        <item x="3884"/>
        <item x="1386"/>
        <item x="4038"/>
        <item x="4081"/>
        <item x="2879"/>
        <item x="3833"/>
        <item x="2314"/>
        <item x="3454"/>
        <item x="3279"/>
        <item x="3328"/>
        <item x="485"/>
        <item x="1134"/>
        <item x="4072"/>
        <item x="1792"/>
        <item x="780"/>
        <item x="518"/>
        <item x="1127"/>
        <item x="1047"/>
        <item x="1947"/>
        <item x="301"/>
        <item x="465"/>
        <item x="521"/>
        <item x="2973"/>
        <item x="763"/>
        <item x="2307"/>
        <item x="2118"/>
        <item x="2978"/>
        <item x="2803"/>
        <item x="2241"/>
        <item x="1946"/>
        <item x="446"/>
        <item x="2112"/>
        <item x="1853"/>
        <item x="3388"/>
        <item x="3397"/>
        <item x="3082"/>
        <item x="3819"/>
        <item x="2839"/>
        <item x="3670"/>
        <item x="4"/>
        <item x="544"/>
        <item x="2132"/>
        <item x="1576"/>
        <item x="3213"/>
        <item x="2684"/>
        <item x="1397"/>
        <item x="916"/>
        <item x="1754"/>
        <item x="674"/>
        <item x="1582"/>
        <item x="2236"/>
        <item x="33"/>
        <item x="3211"/>
        <item x="3374"/>
        <item x="3673"/>
        <item x="370"/>
        <item x="309"/>
        <item x="3354"/>
        <item x="415"/>
        <item x="2038"/>
        <item x="3038"/>
        <item x="2060"/>
        <item x="3253"/>
        <item x="3620"/>
        <item x="3231"/>
        <item x="2866"/>
        <item x="1788"/>
        <item x="3067"/>
        <item x="830"/>
        <item x="3475"/>
        <item x="2412"/>
        <item x="3564"/>
        <item x="601"/>
        <item x="708"/>
        <item x="3052"/>
        <item x="2399"/>
        <item x="1547"/>
        <item x="432"/>
        <item x="3156"/>
        <item x="452"/>
        <item x="648"/>
        <item x="1603"/>
        <item x="1009"/>
        <item x="1802"/>
        <item x="1219"/>
        <item x="1745"/>
        <item x="1193"/>
        <item x="2998"/>
        <item x="515"/>
        <item x="3124"/>
        <item x="727"/>
        <item x="2015"/>
        <item x="4037"/>
        <item x="2005"/>
        <item x="3236"/>
        <item x="1486"/>
        <item x="4034"/>
        <item x="753"/>
        <item x="1783"/>
        <item x="3985"/>
        <item x="1195"/>
        <item x="1448"/>
        <item x="1748"/>
        <item x="1526"/>
        <item x="1509"/>
        <item x="1351"/>
        <item x="2316"/>
        <item x="106"/>
        <item x="50"/>
        <item x="3189"/>
        <item x="538"/>
        <item x="3538"/>
        <item x="3216"/>
        <item x="359"/>
        <item x="2587"/>
        <item x="69"/>
        <item x="3487"/>
        <item x="3946"/>
        <item x="2949"/>
        <item x="433"/>
        <item x="2820"/>
        <item x="288"/>
        <item x="4042"/>
        <item x="667"/>
        <item x="3845"/>
        <item x="353"/>
        <item x="3063"/>
        <item x="935"/>
        <item x="2833"/>
        <item x="3649"/>
        <item x="2755"/>
        <item x="3954"/>
        <item x="1288"/>
        <item x="89"/>
        <item x="3541"/>
        <item x="2322"/>
        <item x="4058"/>
        <item x="1196"/>
        <item x="1213"/>
        <item x="3225"/>
        <item x="2049"/>
        <item x="1022"/>
        <item x="1809"/>
        <item x="1212"/>
        <item x="2745"/>
        <item x="1985"/>
        <item x="1568"/>
        <item x="3293"/>
        <item x="3811"/>
        <item x="71"/>
        <item x="3841"/>
        <item x="3888"/>
        <item x="3708"/>
        <item x="476"/>
        <item x="1075"/>
        <item x="3087"/>
        <item x="557"/>
        <item x="581"/>
        <item x="2545"/>
        <item x="2023"/>
        <item x="1990"/>
        <item x="2557"/>
        <item x="4040"/>
        <item x="3580"/>
        <item x="930"/>
        <item x="1901"/>
        <item x="1188"/>
        <item x="3379"/>
        <item x="3790"/>
        <item x="2248"/>
        <item x="2134"/>
        <item x="3770"/>
        <item x="3234"/>
        <item x="66"/>
        <item x="3294"/>
        <item x="3570"/>
        <item x="2796"/>
        <item x="3166"/>
        <item x="3363"/>
        <item x="1706"/>
        <item x="2539"/>
        <item x="1069"/>
        <item x="2631"/>
        <item x="2252"/>
        <item x="2021"/>
        <item x="34"/>
        <item x="2906"/>
        <item x="1378"/>
        <item x="256"/>
        <item x="323"/>
        <item x="313"/>
        <item x="307"/>
        <item x="355"/>
        <item x="284"/>
        <item x="276"/>
        <item x="402"/>
        <item x="407"/>
        <item x="396"/>
        <item x="350"/>
        <item x="321"/>
        <item x="354"/>
        <item x="387"/>
        <item x="338"/>
        <item x="399"/>
        <item x="285"/>
        <item x="322"/>
        <item x="384"/>
        <item x="368"/>
        <item x="342"/>
        <item x="294"/>
        <item x="1517"/>
        <item x="270"/>
        <item x="314"/>
        <item x="304"/>
        <item x="327"/>
        <item x="336"/>
        <item x="264"/>
        <item x="1774"/>
        <item x="2677"/>
        <item x="3850"/>
        <item x="3771"/>
        <item x="25"/>
        <item x="2256"/>
        <item x="445"/>
        <item x="212"/>
        <item x="4104"/>
        <item x="2568"/>
        <item x="3663"/>
        <item x="2758"/>
        <item x="3915"/>
        <item x="1079"/>
        <item x="611"/>
        <item x="531"/>
        <item x="3535"/>
        <item x="1126"/>
        <item x="3295"/>
        <item x="87"/>
        <item x="372"/>
        <item x="203"/>
        <item x="498"/>
        <item x="403"/>
        <item x="505"/>
        <item x="305"/>
        <item x="178"/>
        <item x="99"/>
        <item x="527"/>
        <item x="1727"/>
        <item x="143"/>
        <item x="300"/>
        <item x="375"/>
        <item x="275"/>
        <item x="513"/>
        <item x="199"/>
        <item x="283"/>
        <item x="194"/>
        <item x="329"/>
        <item x="237"/>
        <item x="3736"/>
        <item x="1203"/>
        <item x="1215"/>
        <item x="2258"/>
        <item x="308"/>
        <item x="3361"/>
        <item x="1155"/>
        <item x="1502"/>
        <item x="1477"/>
        <item x="3955"/>
        <item x="219"/>
        <item x="1262"/>
        <item x="1087"/>
        <item x="3777"/>
        <item x="1751"/>
        <item x="3451"/>
        <item x="2917"/>
        <item x="3801"/>
        <item x="2648"/>
        <item x="2742"/>
        <item x="3404"/>
        <item x="3863"/>
        <item x="4053"/>
        <item x="3836"/>
        <item x="2229"/>
        <item x="1859"/>
        <item x="2136"/>
        <item x="102"/>
        <item x="3822"/>
        <item x="139"/>
        <item x="1186"/>
        <item x="731"/>
        <item x="2249"/>
        <item x="2689"/>
        <item x="4082"/>
        <item x="3837"/>
        <item x="2193"/>
        <item x="331"/>
        <item x="3945"/>
        <item x="2970"/>
        <item x="2625"/>
        <item x="123"/>
        <item x="3501"/>
        <item x="440"/>
        <item x="3305"/>
        <item x="1743"/>
        <item x="1427"/>
        <item x="3256"/>
        <item x="941"/>
        <item x="1"/>
        <item x="3378"/>
        <item x="1499"/>
        <item x="1759"/>
        <item x="3610"/>
        <item x="242"/>
        <item x="2784"/>
        <item x="3715"/>
        <item x="2626"/>
        <item x="2034"/>
        <item x="3834"/>
        <item x="231"/>
        <item x="14"/>
        <item x="508"/>
        <item x="2961"/>
        <item x="3398"/>
        <item x="2642"/>
        <item x="167"/>
        <item x="1206"/>
        <item x="2458"/>
        <item x="3687"/>
        <item x="330"/>
        <item x="130"/>
        <item x="318"/>
        <item x="274"/>
        <item x="412"/>
        <item x="3681"/>
        <item x="1556"/>
        <item x="956"/>
        <item x="2153"/>
        <item x="2054"/>
        <item x="2046"/>
        <item x="1750"/>
        <item x="1092"/>
        <item x="2911"/>
        <item x="3882"/>
        <item x="1936"/>
        <item x="113"/>
        <item x="3339"/>
        <item x="1597"/>
        <item x="3729"/>
        <item x="205"/>
        <item x="1485"/>
        <item x="2727"/>
        <item x="460"/>
        <item x="1191"/>
        <item x="3116"/>
        <item x="3096"/>
        <item x="2957"/>
        <item x="62"/>
        <item x="126"/>
        <item x="451"/>
        <item x="560"/>
        <item x="204"/>
        <item x="942"/>
        <item x="729"/>
        <item x="1115"/>
        <item x="1716"/>
        <item x="3084"/>
        <item x="2916"/>
        <item x="509"/>
        <item x="567"/>
        <item x="3498"/>
        <item x="2641"/>
        <item x="1865"/>
        <item x="755"/>
        <item x="1864"/>
        <item x="1152"/>
        <item x="1166"/>
        <item x="2675"/>
        <item x="1001"/>
        <item x="36"/>
        <item x="3311"/>
        <item x="3471"/>
        <item x="1129"/>
        <item x="195"/>
        <item x="3149"/>
        <item x="3866"/>
        <item x="3800"/>
        <item x="3761"/>
        <item x="3302"/>
        <item x="3878"/>
        <item x="1364"/>
        <item x="3879"/>
        <item x="2924"/>
        <item x="3477"/>
        <item x="1918"/>
        <item x="4099"/>
        <item x="1943"/>
        <item x="2250"/>
        <item x="2989"/>
        <item x="535"/>
        <item x="2547"/>
        <item x="3270"/>
        <item x="2705"/>
        <item x="3717"/>
        <item x="3514"/>
        <item x="3308"/>
        <item x="3441"/>
        <item x="2831"/>
        <item x="2793"/>
        <item x="4010"/>
        <item x="3814"/>
        <item x="3283"/>
        <item x="3425"/>
        <item x="3692"/>
        <item x="2487"/>
        <item x="3459"/>
        <item x="1460"/>
        <item x="3351"/>
        <item x="2197"/>
        <item x="3650"/>
        <item x="3178"/>
        <item x="3593"/>
        <item x="3412"/>
        <item x="2574"/>
        <item x="3247"/>
        <item x="1298"/>
        <item x="2781"/>
        <item x="2156"/>
        <item x="3747"/>
        <item x="1230"/>
        <item x="215"/>
        <item x="778"/>
        <item x="2789"/>
        <item x="2804"/>
        <item x="3219"/>
        <item x="3494"/>
        <item x="2880"/>
        <item x="3493"/>
        <item x="3260"/>
        <item x="1189"/>
        <item x="1065"/>
        <item x="4066"/>
        <item x="2994"/>
        <item x="1983"/>
        <item x="1204"/>
        <item x="1786"/>
        <item x="1772"/>
        <item x="1784"/>
        <item x="1184"/>
        <item x="1190"/>
        <item x="1739"/>
        <item x="1507"/>
        <item x="1535"/>
        <item x="1770"/>
        <item x="1528"/>
        <item x="1516"/>
        <item x="1779"/>
        <item x="1187"/>
        <item x="1504"/>
        <item x="1548"/>
        <item x="1765"/>
        <item x="1796"/>
        <item x="1793"/>
        <item x="1222"/>
        <item x="1214"/>
        <item x="1795"/>
        <item x="1752"/>
        <item x="2148"/>
        <item x="748"/>
        <item x="2704"/>
        <item x="3122"/>
        <item x="2139"/>
        <item x="3536"/>
        <item x="3953"/>
        <item x="3848"/>
        <item x="3594"/>
        <item x="3377"/>
        <item x="3555"/>
        <item x="3838"/>
        <item x="3851"/>
        <item x="3688"/>
        <item x="2840"/>
        <item x="2974"/>
        <item x="3826"/>
        <item x="1297"/>
        <item x="3145"/>
        <item x="3901"/>
        <item x="4068"/>
        <item x="3171"/>
        <item x="1055"/>
        <item x="1470"/>
        <item x="2967"/>
        <item x="2145"/>
        <item x="3529"/>
        <item x="2960"/>
        <item x="1590"/>
        <item x="303"/>
        <item x="287"/>
        <item x="2077"/>
        <item x="3418"/>
        <item x="630"/>
        <item x="812"/>
        <item x="2532"/>
        <item x="461"/>
        <item x="3757"/>
        <item x="3612"/>
        <item x="2366"/>
        <item x="3630"/>
        <item x="2202"/>
        <item x="3519"/>
        <item x="1992"/>
        <item x="510"/>
        <item x="2672"/>
        <item x="2106"/>
        <item x="1707"/>
        <item x="148"/>
        <item x="1376"/>
        <item x="3297"/>
        <item x="2381"/>
        <item x="689"/>
        <item x="3765"/>
        <item x="2278"/>
        <item x="3372"/>
        <item x="751"/>
        <item x="3269"/>
        <item x="927"/>
        <item x="2152"/>
        <item x="2235"/>
        <item x="879"/>
        <item x="789"/>
        <item x="1099"/>
        <item x="3629"/>
        <item x="2668"/>
        <item x="740"/>
        <item x="659"/>
        <item x="691"/>
        <item x="3186"/>
        <item x="3987"/>
        <item x="216"/>
        <item x="3636"/>
        <item x="1266"/>
        <item x="3886"/>
        <item x="1068"/>
        <item x="2388"/>
        <item x="217"/>
        <item x="770"/>
        <item x="3112"/>
        <item x="128"/>
        <item x="141"/>
        <item x="73"/>
        <item x="512"/>
        <item x="1089"/>
        <item x="3177"/>
        <item x="3218"/>
        <item x="213"/>
        <item x="3537"/>
        <item x="3226"/>
        <item x="2263"/>
        <item x="1812"/>
        <item x="1501"/>
        <item x="1518"/>
        <item x="3055"/>
        <item x="2340"/>
        <item x="1538"/>
        <item x="1232"/>
        <item x="3128"/>
        <item x="1422"/>
        <item x="371"/>
        <item x="214"/>
        <item x="77"/>
        <item x="423"/>
        <item x="79"/>
        <item x="411"/>
        <item x="82"/>
        <item x="85"/>
        <item x="361"/>
        <item x="326"/>
        <item x="171"/>
        <item x="3665"/>
        <item x="4074"/>
        <item x="155"/>
        <item x="430"/>
        <item x="42"/>
        <item x="2615"/>
        <item x="679"/>
        <item x="3739"/>
        <item x="2500"/>
        <item x="3723"/>
        <item x="1944"/>
        <item x="2014"/>
        <item x="252"/>
        <item x="2482"/>
        <item x="1261"/>
        <item x="1036"/>
        <item x="2743"/>
        <item x="2885"/>
        <item x="3937"/>
        <item x="3151"/>
        <item x="3591"/>
        <item x="3129"/>
        <item x="1112"/>
        <item x="507"/>
        <item x="439"/>
        <item x="2768"/>
        <item x="55"/>
        <item x="3786"/>
        <item x="612"/>
        <item x="2195"/>
        <item x="1529"/>
        <item x="3600"/>
        <item x="3147"/>
        <item x="1650"/>
        <item x="1807"/>
        <item x="3666"/>
        <item x="1520"/>
        <item x="1573"/>
        <item x="661"/>
        <item x="2028"/>
        <item x="3296"/>
        <item x="3298"/>
        <item x="352"/>
        <item x="2311"/>
        <item x="726"/>
        <item x="2434"/>
        <item x="393"/>
        <item x="2196"/>
        <item x="258"/>
        <item x="514"/>
        <item x="4071"/>
        <item x="3525"/>
        <item x="164"/>
        <item x="431"/>
        <item x="75"/>
        <item x="38"/>
        <item x="209"/>
        <item x="2902"/>
        <item x="3648"/>
        <item x="417"/>
        <item x="4023"/>
        <item x="3557"/>
        <item x="2857"/>
        <item x="3334"/>
        <item x="3263"/>
        <item x="3532"/>
        <item x="3357"/>
        <item x="1957"/>
        <item x="2140"/>
        <item x="2142"/>
        <item x="3349"/>
        <item x="1870"/>
        <item x="1250"/>
        <item x="1285"/>
        <item x="1071"/>
        <item x="3892"/>
        <item x="1406"/>
        <item x="243"/>
        <item x="13"/>
        <item x="2982"/>
        <item x="1591"/>
        <item x="728"/>
        <item x="724"/>
        <item x="225"/>
        <item x="3804"/>
        <item x="41"/>
        <item x="1508"/>
        <item x="1734"/>
        <item x="1814"/>
        <item x="2895"/>
        <item x="2406"/>
        <item x="3136"/>
        <item x="1981"/>
        <item x="4052"/>
        <item x="3614"/>
        <item x="3805"/>
        <item x="266"/>
        <item x="1332"/>
        <item x="540"/>
        <item x="2359"/>
        <item x="2363"/>
        <item x="607"/>
        <item x="2367"/>
        <item x="2356"/>
        <item x="3255"/>
        <item x="3724"/>
        <item x="3522"/>
        <item x="2075"/>
        <item x="2032"/>
        <item x="3611"/>
        <item x="1566"/>
        <item x="190"/>
        <item x="750"/>
        <item x="2774"/>
        <item x="1498"/>
        <item x="166"/>
        <item x="72"/>
        <item x="186"/>
        <item x="246"/>
        <item x="165"/>
        <item x="3292"/>
        <item x="142"/>
        <item x="207"/>
        <item x="2701"/>
        <item x="1416"/>
        <item x="3908"/>
        <item x="196"/>
        <item x="232"/>
        <item x="1410"/>
        <item x="3528"/>
        <item x="1283"/>
        <item x="2766"/>
        <item x="21"/>
        <item x="3910"/>
        <item x="3602"/>
        <item x="914"/>
        <item x="3622"/>
        <item x="859"/>
        <item x="2538"/>
        <item x="2051"/>
        <item x="2301"/>
        <item x="2274"/>
        <item x="2071"/>
        <item x="3831"/>
        <item x="2020"/>
        <item x="2862"/>
        <item x="2105"/>
        <item x="808"/>
        <item x="4019"/>
        <item x="4035"/>
        <item x="1876"/>
        <item x="960"/>
        <item x="3949"/>
        <item x="3350"/>
        <item x="891"/>
        <item x="2267"/>
        <item x="2198"/>
        <item x="3659"/>
        <item x="1585"/>
        <item x="1881"/>
        <item x="223"/>
        <item x="3037"/>
        <item x="1495"/>
        <item x="3325"/>
        <item x="1690"/>
        <item x="348"/>
        <item x="1829"/>
        <item x="3975"/>
        <item x="3981"/>
        <item x="31"/>
        <item x="2632"/>
        <item x="781"/>
        <item x="3587"/>
        <item x="3227"/>
        <item x="1852"/>
        <item x="1671"/>
        <item x="467"/>
        <item x="909"/>
        <item x="794"/>
        <item x="1372"/>
        <item x="1226"/>
        <item x="1931"/>
        <item x="4003"/>
        <item x="1455"/>
        <item x="2334"/>
        <item x="2835"/>
        <item x="2290"/>
        <item x="699"/>
        <item x="660"/>
        <item x="1644"/>
        <item x="3356"/>
        <item x="58"/>
        <item x="3632"/>
        <item x="2893"/>
        <item x="3653"/>
        <item x="1444"/>
        <item x="2467"/>
        <item x="3640"/>
        <item x="1045"/>
        <item x="800"/>
        <item x="3651"/>
        <item x="2352"/>
        <item x="2852"/>
        <item x="890"/>
        <item x="986"/>
        <item x="1933"/>
        <item x="1724"/>
        <item x="1160"/>
        <item x="1146"/>
        <item x="985"/>
        <item x="2213"/>
        <item x="3392"/>
        <item x="4043"/>
        <item x="4049"/>
        <item x="2288"/>
        <item x="2869"/>
        <item x="3466"/>
        <item x="3287"/>
        <item x="169"/>
        <item x="2090"/>
        <item x="1120"/>
        <item x="1093"/>
        <item x="3592"/>
        <item x="2137"/>
        <item x="2217"/>
        <item x="835"/>
        <item x="293"/>
        <item x="2233"/>
        <item x="1073"/>
        <item x="127"/>
        <item x="2765"/>
        <item x="503"/>
        <item x="457"/>
        <item x="459"/>
        <item x="132"/>
        <item x="3235"/>
        <item x="1344"/>
        <item x="1874"/>
        <item x="2053"/>
        <item x="1988"/>
        <item x="124"/>
        <item x="420"/>
        <item x="3111"/>
        <item x="2969"/>
        <item x="147"/>
        <item x="2158"/>
        <item x="2744"/>
        <item x="1953"/>
        <item x="4039"/>
        <item x="3324"/>
        <item x="555"/>
        <item x="81"/>
        <item x="59"/>
        <item x="2200"/>
        <item x="3168"/>
        <item x="1527"/>
        <item x="3375"/>
        <item x="3751"/>
        <item x="3284"/>
        <item x="57"/>
        <item x="3917"/>
        <item x="3995"/>
        <item x="335"/>
        <item x="351"/>
        <item x="1076"/>
        <item x="3062"/>
        <item x="3383"/>
        <item x="1309"/>
        <item x="3983"/>
        <item x="3440"/>
        <item x="1601"/>
        <item x="3871"/>
        <item x="61"/>
        <item x="369"/>
        <item x="3579"/>
        <item x="3198"/>
        <item x="2883"/>
        <item x="2800"/>
        <item x="218"/>
        <item x="1818"/>
        <item x="1559"/>
        <item x="310"/>
        <item x="1350"/>
        <item x="2718"/>
        <item x="2913"/>
        <item x="2180"/>
        <item x="382"/>
        <item x="2463"/>
        <item x="360"/>
        <item x="3117"/>
        <item x="2167"/>
        <item x="2735"/>
        <item x="410"/>
        <item x="3285"/>
        <item x="1569"/>
        <item x="3890"/>
        <item x="325"/>
        <item x="1703"/>
        <item x="1735"/>
        <item x="3365"/>
        <item x="173"/>
        <item x="273"/>
        <item x="2931"/>
        <item x="1511"/>
        <item x="3238"/>
        <item x="1057"/>
        <item x="604"/>
        <item x="1806"/>
        <item x="3618"/>
        <item x="3746"/>
        <item x="3573"/>
        <item x="3763"/>
        <item x="222"/>
        <item x="3521"/>
        <item x="2370"/>
        <item x="1955"/>
        <item x="1967"/>
        <item x="4017"/>
        <item x="3797"/>
        <item x="3621"/>
        <item x="3662"/>
        <item x="3928"/>
        <item x="2801"/>
        <item x="3264"/>
        <item x="761"/>
        <item x="2260"/>
        <item x="333"/>
        <item x="416"/>
        <item x="277"/>
        <item x="136"/>
        <item x="241"/>
        <item x="3576"/>
        <item x="443"/>
        <item x="3540"/>
        <item x="2929"/>
        <item x="4089"/>
        <item x="3961"/>
        <item x="2750"/>
        <item x="3315"/>
        <item x="2706"/>
        <item x="523"/>
        <item x="493"/>
        <item x="1898"/>
        <item x="43"/>
        <item x="1902"/>
        <item x="475"/>
        <item x="478"/>
        <item x="3578"/>
        <item x="2033"/>
        <item x="3181"/>
        <item x="3021"/>
        <item x="3018"/>
        <item x="3069"/>
        <item x="967"/>
        <item x="32"/>
        <item x="773"/>
        <item x="1891"/>
        <item x="683"/>
        <item x="1417"/>
        <item x="1975"/>
        <item x="2799"/>
        <item x="1135"/>
        <item x="2135"/>
        <item x="2284"/>
        <item x="1023"/>
        <item x="3381"/>
        <item x="3664"/>
        <item x="3788"/>
        <item x="3417"/>
        <item x="437"/>
        <item x="374"/>
        <item x="1858"/>
        <item x="2548"/>
        <item x="2424"/>
        <item x="2234"/>
        <item x="1354"/>
        <item x="616"/>
        <item x="2553"/>
        <item x="497"/>
        <item x="64"/>
        <item x="3019"/>
        <item x="1850"/>
        <item x="3416"/>
        <item x="854"/>
        <item x="3654"/>
        <item x="3929"/>
        <item x="951"/>
        <item x="2797"/>
        <item x="2518"/>
        <item x="3272"/>
        <item x="3085"/>
        <item x="4073"/>
        <item x="1768"/>
        <item x="2064"/>
        <item x="2081"/>
        <item x="2828"/>
        <item x="1636"/>
        <item x="315"/>
        <item x="1530"/>
        <item x="1563"/>
        <item x="2732"/>
        <item x="3185"/>
        <item x="550"/>
        <item x="551"/>
        <item x="2122"/>
        <item x="3553"/>
        <item x="2345"/>
        <item x="2230"/>
        <item x="603"/>
        <item x="721"/>
        <item x="3726"/>
        <item x="3683"/>
        <item x="2783"/>
        <item x="3619"/>
        <item x="3223"/>
        <item x="3310"/>
        <item x="3430"/>
        <item x="3476"/>
        <item x="3011"/>
        <item x="2566"/>
        <item x="2520"/>
        <item x="3202"/>
        <item x="500"/>
        <item x="3900"/>
        <item x="1399"/>
        <item x="3802"/>
        <item x="1150"/>
        <item x="3329"/>
        <item x="3846"/>
        <item x="1163"/>
        <item x="2110"/>
        <item x="1685"/>
        <item x="3453"/>
        <item x="1642"/>
        <item x="814"/>
        <item x="2494"/>
        <item x="2404"/>
        <item x="434"/>
        <item x="804"/>
        <item x="4060"/>
        <item x="1726"/>
        <item x="656"/>
        <item x="3414"/>
        <item x="3023"/>
        <item x="730"/>
        <item x="668"/>
        <item x="2186"/>
        <item x="1546"/>
        <item x="189"/>
        <item x="2123"/>
        <item x="1038"/>
        <item x="248"/>
        <item x="2452"/>
        <item x="1903"/>
        <item x="831"/>
        <item x="295"/>
        <item x="2878"/>
        <item x="1653"/>
        <item x="3677"/>
        <item x="2723"/>
        <item x="966"/>
        <item x="3162"/>
        <item x="2517"/>
        <item x="418"/>
        <item x="2059"/>
        <item x="3405"/>
        <item x="618"/>
        <item x="2298"/>
        <item x="2117"/>
        <item x="373"/>
        <item x="820"/>
        <item x="68"/>
        <item x="3282"/>
        <item x="2287"/>
        <item x="435"/>
        <item x="1572"/>
        <item x="3835"/>
        <item x="3029"/>
        <item x="2787"/>
        <item x="3965"/>
        <item x="1963"/>
        <item x="3613"/>
        <item x="1228"/>
        <item x="1488"/>
        <item x="739"/>
        <item x="3517"/>
        <item x="1307"/>
        <item x="3911"/>
        <item x="1301"/>
        <item x="27"/>
        <item x="1246"/>
        <item x="3924"/>
        <item x="3511"/>
        <item x="341"/>
        <item x="3718"/>
        <item x="1388"/>
        <item x="2108"/>
        <item x="1394"/>
        <item x="2031"/>
        <item x="2730"/>
        <item x="1339"/>
        <item x="3669"/>
        <item x="3126"/>
        <item x="2987"/>
        <item x="3233"/>
        <item x="3997"/>
        <item x="2736"/>
        <item x="2542"/>
        <item x="1148"/>
        <item x="3221"/>
        <item x="1149"/>
        <item x="2457"/>
        <item x="2945"/>
        <item x="2964"/>
        <item x="2582"/>
        <item x="3191"/>
        <item x="2805"/>
        <item x="3432"/>
        <item x="1966"/>
        <item x="1180"/>
        <item x="1145"/>
        <item x="1171"/>
        <item x="2179"/>
        <item x="3818"/>
        <item x="19"/>
        <item x="957"/>
        <item x="3214"/>
        <item x="2283"/>
        <item x="1305"/>
        <item x="545"/>
        <item x="2061"/>
        <item x="2254"/>
        <item x="2639"/>
        <item x="2941"/>
        <item x="2026"/>
        <item x="2708"/>
        <item x="1717"/>
        <item x="2772"/>
        <item x="998"/>
        <item x="2958"/>
        <item x="3581"/>
        <item x="3904"/>
        <item x="4097"/>
        <item x="1634"/>
        <item x="1544"/>
        <item x="3524"/>
        <item x="3046"/>
        <item x="2055"/>
        <item x="2231"/>
        <item x="3880"/>
        <item x="1194"/>
        <item x="145"/>
        <item x="1242"/>
        <item x="3188"/>
        <item x="1447"/>
        <item x="2646"/>
        <item x="608"/>
        <item x="3376"/>
        <item x="3251"/>
        <item x="1974"/>
        <item x="1066"/>
        <item x="3362"/>
        <item x="489"/>
        <item x="3120"/>
        <item x="3286"/>
        <item x="1245"/>
        <item x="1862"/>
        <item x="2154"/>
        <item x="2120"/>
        <item x="9"/>
        <item x="1494"/>
        <item x="2221"/>
        <item x="2501"/>
        <item x="839"/>
        <item x="1468"/>
        <item x="1969"/>
        <item x="3108"/>
        <item x="1867"/>
        <item x="1822"/>
        <item x="1231"/>
        <item x="3796"/>
        <item x="1241"/>
        <item x="2681"/>
        <item x="1081"/>
        <item x="1712"/>
        <item x="1025"/>
        <item x="2266"/>
        <item x="1909"/>
        <item x="2874"/>
        <item x="2830"/>
        <item x="1172"/>
        <item x="1013"/>
        <item x="3783"/>
        <item x="2956"/>
        <item x="3203"/>
        <item x="1185"/>
        <item x="3110"/>
        <item x="3387"/>
        <item x="2172"/>
        <item x="2442"/>
        <item x="2605"/>
        <item x="1723"/>
        <item x="1680"/>
        <item x="180"/>
        <item x="2460"/>
        <item x="3267"/>
        <item x="15"/>
        <item x="358"/>
        <item x="3752"/>
        <item x="1962"/>
        <item x="1740"/>
        <item x="2355"/>
        <item x="1312"/>
        <item x="3918"/>
        <item x="2044"/>
        <item x="2658"/>
        <item x="884"/>
        <item x="1105"/>
        <item x="2753"/>
        <item x="3813"/>
        <item x="2618"/>
        <item x="2882"/>
        <item x="917"/>
        <item x="404"/>
        <item x="30"/>
        <item x="4079"/>
        <item x="1497"/>
        <item x="4090"/>
        <item x="1577"/>
        <item x="2"/>
        <item x="2649"/>
        <item x="4075"/>
        <item x="1868"/>
        <item x="2469"/>
        <item x="1002"/>
        <item x="3137"/>
        <item x="3005"/>
        <item x="1310"/>
        <item x="1142"/>
        <item x="2907"/>
        <item x="3071"/>
        <item x="2138"/>
        <item x="1162"/>
        <item x="716"/>
        <item x="918"/>
        <item x="529"/>
        <item x="1500"/>
        <item x="1483"/>
        <item x="3072"/>
        <item x="2149"/>
        <item x="2581"/>
        <item x="468"/>
        <item x="1412"/>
        <item x="3973"/>
        <item x="3114"/>
        <item x="593"/>
        <item x="2579"/>
        <item x="1617"/>
        <item x="2990"/>
        <item x="3101"/>
        <item x="620"/>
        <item x="1987"/>
        <item x="1691"/>
        <item x="1578"/>
        <item x="2451"/>
        <item x="937"/>
        <item x="1295"/>
        <item x="2072"/>
        <item x="2666"/>
        <item x="3480"/>
        <item x="3582"/>
        <item x="2915"/>
        <item x="3070"/>
        <item x="2151"/>
        <item x="2011"/>
        <item x="3081"/>
        <item x="1259"/>
        <item x="664"/>
        <item x="923"/>
        <item x="1280"/>
        <item x="47"/>
        <item x="3176"/>
        <item x="1325"/>
        <item x="3457"/>
        <item x="2981"/>
        <item x="840"/>
        <item x="3701"/>
        <item x="376"/>
        <item x="769"/>
        <item x="96"/>
        <item x="2845"/>
        <item x="2218"/>
        <item x="1032"/>
        <item x="2782"/>
        <item x="994"/>
        <item x="2871"/>
        <item x="1510"/>
        <item x="816"/>
        <item x="1374"/>
        <item x="792"/>
        <item x="1303"/>
        <item x="2977"/>
        <item x="3706"/>
        <item x="3542"/>
        <item x="3905"/>
        <item x="1757"/>
        <item x="3431"/>
        <item x="1845"/>
        <item x="3668"/>
        <item x="53"/>
        <item x="2427"/>
        <item x="462"/>
        <item x="948"/>
        <item x="3306"/>
        <item x="2002"/>
        <item x="1954"/>
        <item x="3950"/>
        <item x="1466"/>
        <item x="1506"/>
        <item x="3187"/>
        <item x="3872"/>
        <item x="3644"/>
        <item x="3420"/>
        <item x="638"/>
        <item x="1333"/>
        <item x="2276"/>
        <item x="3500"/>
        <item x="2889"/>
        <item x="1100"/>
        <item x="1415"/>
        <item x="1123"/>
        <item x="1588"/>
        <item x="1349"/>
        <item x="1335"/>
        <item x="572"/>
        <item x="543"/>
        <item x="2323"/>
        <item x="347"/>
        <item x="1200"/>
        <item x="340"/>
        <item x="1982"/>
        <item x="1118"/>
        <item x="3143"/>
        <item x="3978"/>
        <item x="2349"/>
        <item x="2291"/>
        <item x="1130"/>
        <item x="2181"/>
        <item x="182"/>
        <item x="441"/>
        <item x="3484"/>
        <item x="3317"/>
        <item x="3943"/>
        <item x="4021"/>
        <item x="1053"/>
        <item x="2651"/>
        <item x="705"/>
        <item x="865"/>
        <item x="49"/>
        <item x="2164"/>
        <item x="125"/>
        <item x="2508"/>
        <item x="2228"/>
        <item x="2792"/>
        <item x="1255"/>
        <item x="3605"/>
        <item x="2205"/>
        <item x="3661"/>
        <item x="2206"/>
        <item x="2294"/>
        <item x="2856"/>
        <item x="1287"/>
        <item x="3266"/>
        <item x="1525"/>
        <item x="385"/>
        <item x="2083"/>
        <item x="2590"/>
        <item x="177"/>
        <item x="3920"/>
        <item x="2474"/>
        <item x="2312"/>
        <item x="576"/>
        <item x="2079"/>
        <item x="3193"/>
        <item x="2461"/>
        <item x="1144"/>
        <item x="2183"/>
        <item x="260"/>
        <item x="585"/>
        <item x="1291"/>
        <item x="1209"/>
        <item x="3875"/>
        <item x="3179"/>
        <item x="2095"/>
        <item x="345"/>
        <item x="1419"/>
        <item x="1433"/>
        <item x="1454"/>
        <item x="1016"/>
        <item x="1106"/>
        <item x="332"/>
        <item x="1107"/>
        <item x="3182"/>
        <item x="1443"/>
        <item x="3201"/>
        <item x="92"/>
        <item x="524"/>
        <item x="1823"/>
        <item x="2472"/>
        <item x="2559"/>
        <item x="644"/>
        <item x="4018"/>
        <item x="1840"/>
        <item x="1763"/>
        <item x="200"/>
        <item x="720"/>
        <item x="1514"/>
        <item x="1827"/>
        <item x="2583"/>
        <item x="2414"/>
        <item x="4063"/>
        <item x="3407"/>
        <item x="2798"/>
        <item x="4050"/>
        <item x="2437"/>
        <item x="3265"/>
        <item x="1116"/>
        <item x="1319"/>
        <item x="1114"/>
        <item x="1980"/>
        <item x="1986"/>
        <item x="2013"/>
        <item x="1513"/>
        <item x="3217"/>
        <item x="822"/>
        <item x="1211"/>
        <item x="3795"/>
        <item x="571"/>
        <item x="912"/>
        <item x="2477"/>
        <item x="872"/>
        <item x="1258"/>
        <item x="3200"/>
        <item x="1318"/>
        <item x="3320"/>
        <item x="3463"/>
        <item x="168"/>
        <item x="2420"/>
        <item x="2954"/>
        <item x="2223"/>
        <item x="247"/>
        <item x="1088"/>
        <item x="230"/>
        <item x="2017"/>
        <item x="2417"/>
        <item x="671"/>
        <item x="2425"/>
        <item x="1122"/>
        <item x="3469"/>
        <item x="1367"/>
        <item x="2421"/>
        <item x="339"/>
        <item x="3820"/>
        <item x="1436"/>
        <item x="3951"/>
        <item x="153"/>
        <item x="3940"/>
        <item x="2130"/>
        <item x="3497"/>
        <item x="220"/>
        <item x="146"/>
        <item x="1808"/>
        <item x="2519"/>
        <item x="144"/>
        <item x="3300"/>
        <item x="4013"/>
        <item x="3031"/>
        <item x="1910"/>
        <item x="752"/>
        <item x="669"/>
        <item x="943"/>
        <item x="2242"/>
        <item x="2410"/>
        <item x="610"/>
        <item x="1080"/>
        <item x="3240"/>
        <item x="2588"/>
        <item x="3154"/>
        <item x="1961"/>
        <item x="3565"/>
        <item x="2010"/>
        <item x="2794"/>
        <item x="842"/>
        <item x="3243"/>
        <item x="2525"/>
        <item x="1270"/>
        <item x="2375"/>
        <item x="2009"/>
        <item x="2297"/>
        <item x="870"/>
        <item x="1484"/>
        <item x="3839"/>
        <item x="3806"/>
        <item x="3577"/>
        <item x="3912"/>
        <item x="1159"/>
        <item x="1753"/>
        <item x="897"/>
        <item x="736"/>
        <item x="2306"/>
        <item x="1446"/>
        <item x="677"/>
        <item x="1789"/>
        <item x="1574"/>
        <item x="2577"/>
        <item x="2928"/>
        <item x="3421"/>
        <item x="706"/>
        <item x="3932"/>
        <item x="3993"/>
        <item x="3155"/>
        <item x="3971"/>
        <item x="3503"/>
        <item x="3337"/>
        <item x="3180"/>
        <item x="429"/>
        <item x="2628"/>
        <item x="2908"/>
        <item x="4009"/>
        <item x="2933"/>
        <item x="2509"/>
        <item x="1253"/>
        <item x="427"/>
        <item x="815"/>
        <item x="3098"/>
        <item x="1697"/>
        <item x="245"/>
        <item x="1210"/>
        <item x="2129"/>
        <item x="2426"/>
        <item x="456"/>
        <item x="422"/>
        <item x="2983"/>
        <item x="1267"/>
        <item x="1074"/>
        <item x="2734"/>
        <item x="3543"/>
        <item x="1357"/>
        <item x="4012"/>
        <item x="627"/>
        <item x="2656"/>
        <item x="2891"/>
        <item x="3415"/>
        <item x="1314"/>
        <item x="811"/>
        <item x="2155"/>
        <item x="641"/>
        <item x="968"/>
        <item x="3744"/>
        <item x="29"/>
        <item x="3478"/>
        <item x="3083"/>
        <item x="1799"/>
        <item x="3830"/>
        <item x="647"/>
        <item x="3232"/>
        <item x="2999"/>
        <item x="1467"/>
        <item x="1306"/>
        <item x="1940"/>
        <item x="900"/>
        <item x="1611"/>
        <item x="2606"/>
        <item x="3150"/>
        <item x="2707"/>
        <item x="2063"/>
        <item x="2663"/>
        <item x="3566"/>
        <item x="1882"/>
        <item x="1819"/>
        <item x="696"/>
        <item x="1414"/>
        <item x="469"/>
        <item x="628"/>
        <item x="707"/>
        <item x="2429"/>
        <item x="454"/>
        <item x="847"/>
        <item x="3675"/>
        <item x="3314"/>
        <item x="2325"/>
        <item x="2692"/>
        <item x="2680"/>
        <item x="1645"/>
        <item x="1939"/>
        <item x="2422"/>
        <item x="906"/>
        <item x="1401"/>
        <item x="3281"/>
        <item x="606"/>
        <item x="933"/>
        <item x="552"/>
        <item x="1302"/>
        <item x="573"/>
        <item x="553"/>
        <item x="3486"/>
        <item x="3028"/>
        <item x="1439"/>
        <item x="582"/>
        <item x="3196"/>
        <item x="2560"/>
        <item x="2502"/>
        <item x="2887"/>
        <item x="1395"/>
        <item x="1925"/>
        <item x="11"/>
        <item x="2336"/>
        <item x="2329"/>
        <item x="1336"/>
        <item x="1839"/>
        <item x="1761"/>
        <item x="2354"/>
        <item x="1003"/>
        <item x="4007"/>
        <item x="767"/>
        <item x="665"/>
        <item x="1137"/>
        <item x="675"/>
        <item x="4014"/>
        <item x="3679"/>
        <item x="261"/>
        <item x="3842"/>
        <item x="2141"/>
        <item x="3990"/>
        <item x="2433"/>
        <item x="1824"/>
        <item x="3066"/>
        <item x="4025"/>
        <item x="1719"/>
        <item x="1441"/>
        <item x="2573"/>
        <item x="2769"/>
        <item x="983"/>
        <item x="1041"/>
        <item x="1728"/>
        <item x="2617"/>
        <item x="4015"/>
        <item x="3395"/>
        <item x="3366"/>
        <item x="3437"/>
        <item x="2537"/>
        <item x="3109"/>
        <item x="488"/>
        <item x="2603"/>
        <item x="2470"/>
        <item x="2473"/>
        <item x="1371"/>
        <item x="2310"/>
        <item x="3012"/>
        <item x="2281"/>
        <item x="849"/>
        <item x="1624"/>
        <item x="3597"/>
        <item x="3921"/>
        <item x="834"/>
        <item x="401"/>
        <item x="3033"/>
        <item x="2985"/>
        <item x="2210"/>
        <item x="3134"/>
        <item x="3080"/>
        <item x="65"/>
        <item x="3194"/>
        <item x="1182"/>
        <item x="1674"/>
        <item x="3781"/>
        <item x="1421"/>
        <item x="1834"/>
        <item x="841"/>
        <item x="2927"/>
        <item x="3006"/>
        <item x="3146"/>
        <item x="3048"/>
        <item x="3104"/>
        <item x="1029"/>
        <item x="2178"/>
        <item x="1387"/>
        <item x="3572"/>
        <item x="1021"/>
        <item x="3353"/>
        <item x="805"/>
        <item x="2216"/>
        <item x="1491"/>
        <item x="1469"/>
        <item x="289"/>
        <item x="744"/>
        <item x="3998"/>
        <item x="2103"/>
        <item x="844"/>
        <item x="2091"/>
        <item x="2703"/>
        <item x="796"/>
        <item x="2551"/>
        <item x="1418"/>
        <item x="1207"/>
        <item x="2187"/>
        <item x="1747"/>
        <item x="2759"/>
        <item x="2900"/>
        <item x="1676"/>
        <item x="3698"/>
        <item x="2739"/>
        <item x="1173"/>
        <item x="481"/>
        <item x="580"/>
        <item x="1648"/>
        <item x="758"/>
        <item x="1550"/>
        <item x="2419"/>
        <item x="931"/>
        <item x="3646"/>
        <item x="1627"/>
        <item x="3938"/>
        <item x="3601"/>
        <item x="1889"/>
        <item x="3313"/>
        <item x="1393"/>
        <item x="852"/>
        <item x="3076"/>
        <item x="4051"/>
        <item x="893"/>
        <item x="2823"/>
        <item x="3922"/>
        <item x="2918"/>
        <item x="255"/>
        <item x="3828"/>
        <item x="4032"/>
        <item x="3352"/>
        <item x="3369"/>
        <item x="2711"/>
        <item x="3034"/>
        <item x="2923"/>
        <item x="2992"/>
        <item x="1884"/>
        <item x="3460"/>
        <item x="1035"/>
        <item x="1492"/>
        <item x="3545"/>
        <item x="482"/>
        <item x="863"/>
        <item x="1610"/>
        <item x="3999"/>
        <item x="3210"/>
        <item x="3638"/>
        <item x="3547"/>
        <item x="3015"/>
        <item x="2991"/>
        <item x="2635"/>
        <item x="3107"/>
        <item x="267"/>
        <item x="1832"/>
        <item x="1400"/>
        <item x="2111"/>
        <item x="3472"/>
        <item x="2332"/>
        <item x="3606"/>
        <item x="3690"/>
        <item x="3020"/>
        <item x="2328"/>
        <item x="1362"/>
        <item x="1926"/>
        <item x="4016"/>
        <item x="4027"/>
        <item x="3447"/>
        <item x="3544"/>
        <item x="2884"/>
        <item x="8"/>
        <item x="3229"/>
        <item x="20"/>
        <item x="1737"/>
        <item x="3874"/>
        <item x="3623"/>
        <item x="2819"/>
        <item x="549"/>
        <item x="3316"/>
        <item x="3406"/>
        <item x="3518"/>
        <item x="1434"/>
        <item x="3894"/>
        <item x="2837"/>
        <item x="2633"/>
        <item x="3319"/>
        <item x="2948"/>
        <item x="3079"/>
        <item x="1614"/>
        <item x="3074"/>
        <item x="2912"/>
        <item x="1893"/>
        <item x="1692"/>
        <item x="486"/>
        <item x="1630"/>
        <item x="2099"/>
        <item x="2170"/>
        <item x="1886"/>
        <item x="129"/>
        <item x="1934"/>
        <item x="2589"/>
        <item x="438"/>
        <item x="1667"/>
        <item x="823"/>
        <item x="3045"/>
        <item x="1830"/>
        <item x="2514"/>
        <item x="2697"/>
        <item x="1589"/>
        <item x="1177"/>
        <item x="2638"/>
        <item x="1043"/>
        <item x="977"/>
        <item x="1321"/>
        <item x="762"/>
        <item x="26"/>
        <item x="2265"/>
        <item x="3152"/>
        <item x="3391"/>
        <item x="3450"/>
        <item x="2531"/>
        <item x="2683"/>
        <item x="2790"/>
        <item x="2435"/>
        <item x="2331"/>
        <item x="3246"/>
        <item x="3184"/>
        <item x="516"/>
        <item x="3230"/>
        <item x="803"/>
        <item x="3040"/>
        <item x="3873"/>
        <item x="1846"/>
        <item x="615"/>
        <item x="974"/>
        <item x="3065"/>
        <item x="3734"/>
        <item x="1365"/>
        <item x="2899"/>
        <item x="3250"/>
        <item x="3609"/>
        <item x="4092"/>
        <item x="3367"/>
        <item x="2761"/>
        <item x="1052"/>
        <item x="3559"/>
        <item x="2760"/>
        <item x="2348"/>
        <item x="3897"/>
        <item x="2048"/>
        <item x="1085"/>
        <item x="569"/>
        <item x="2405"/>
        <item x="1815"/>
        <item x="2523"/>
        <item x="1326"/>
        <item x="131"/>
        <item x="1581"/>
        <item x="1660"/>
        <item x="867"/>
        <item x="2390"/>
        <item x="3626"/>
        <item x="2687"/>
        <item x="565"/>
        <item x="2693"/>
        <item x="623"/>
        <item x="1659"/>
        <item x="1450"/>
        <item x="192"/>
        <item x="2084"/>
        <item x="2738"/>
        <item x="1991"/>
        <item x="1077"/>
        <item x="2407"/>
        <item x="227"/>
        <item x="2393"/>
        <item x="1996"/>
        <item x="1154"/>
        <item x="759"/>
        <item x="757"/>
        <item x="1720"/>
        <item x="3714"/>
        <item x="928"/>
        <item x="1669"/>
        <item x="3988"/>
        <item x="1665"/>
        <item x="1780"/>
        <item x="2516"/>
        <item x="1553"/>
        <item x="1040"/>
        <item x="2279"/>
        <item x="3906"/>
        <item x="4008"/>
        <item x="1731"/>
        <item x="1356"/>
        <item x="408"/>
        <item x="765"/>
        <item x="2763"/>
        <item x="1831"/>
        <item x="1700"/>
        <item x="1549"/>
        <item x="1552"/>
        <item x="1580"/>
        <item x="2534"/>
        <item x="2698"/>
        <item x="1456"/>
        <item x="3119"/>
        <item x="1652"/>
        <item x="1555"/>
        <item x="1825"/>
        <item x="2752"/>
        <item x="3053"/>
        <item x="2415"/>
        <item x="888"/>
        <item x="2571"/>
        <item x="1545"/>
        <item x="1849"/>
        <item x="2944"/>
        <item x="2423"/>
        <item x="3984"/>
        <item x="4047"/>
        <item x="2506"/>
        <item x="1411"/>
        <item x="1592"/>
        <item x="1598"/>
        <item x="1541"/>
        <item x="3456"/>
        <item x="2215"/>
        <item x="1738"/>
        <item x="228"/>
        <item x="1140"/>
        <item x="1405"/>
        <item x="3312"/>
        <item x="1587"/>
        <item x="1764"/>
        <item x="1787"/>
        <item x="1755"/>
        <item x="1994"/>
        <item x="3861"/>
        <item x="579"/>
        <item x="2431"/>
        <item x="2409"/>
        <item x="2357"/>
        <item x="1805"/>
        <item x="1596"/>
        <item x="562"/>
        <item x="2652"/>
        <item x="542"/>
        <item x="2962"/>
        <item x="1782"/>
        <item x="2951"/>
        <item x="2691"/>
        <item x="2416"/>
        <item x="1083"/>
        <item x="1536"/>
        <item x="861"/>
        <item x="1694"/>
        <item x="381"/>
        <item x="2601"/>
        <item x="3749"/>
        <item x="2536"/>
        <item x="1684"/>
        <item x="419"/>
        <item x="1046"/>
        <item x="2584"/>
        <item x="561"/>
        <item x="3769"/>
        <item x="1338"/>
        <item x="3427"/>
        <item x="3097"/>
        <item x="1558"/>
        <item x="2861"/>
        <item x="1979"/>
        <item x="1701"/>
        <item x="1856"/>
        <item x="2822"/>
        <item x="3159"/>
        <item x="426"/>
        <item x="3824"/>
        <item x="965"/>
        <item x="3386"/>
        <item x="2364"/>
        <item x="1031"/>
        <item x="1117"/>
        <item x="1361"/>
        <item x="3239"/>
        <item x="1086"/>
        <item x="1463"/>
        <item x="1141"/>
        <item x="1440"/>
        <item x="3994"/>
        <item x="2455"/>
        <item x="2303"/>
        <item x="2678"/>
        <item x="874"/>
        <item x="2599"/>
        <item x="1348"/>
        <item x="3449"/>
        <item x="3368"/>
        <item x="2089"/>
        <item x="3660"/>
        <item x="2594"/>
        <item x="224"/>
        <item x="2919"/>
        <item x="1445"/>
        <item x="2394"/>
        <item x="181"/>
        <item x="2309"/>
        <item x="1331"/>
        <item x="2484"/>
        <item x="1993"/>
        <item x="1070"/>
        <item x="176"/>
        <item x="862"/>
        <item x="889"/>
        <item x="2596"/>
        <item x="920"/>
        <item x="175"/>
        <item x="2436"/>
        <item x="3741"/>
        <item x="1892"/>
        <item x="735"/>
        <item x="1192"/>
        <item x="3318"/>
        <item x="662"/>
        <item x="1125"/>
        <item x="2391"/>
        <item x="3100"/>
        <item x="226"/>
        <item x="3554"/>
        <item x="88"/>
        <item x="3291"/>
        <item x="3825"/>
        <item x="1790"/>
        <item x="3567"/>
        <item x="3274"/>
        <item x="2827"/>
        <item x="1095"/>
        <item x="1044"/>
        <item x="700"/>
        <item x="2975"/>
        <item x="785"/>
        <item x="229"/>
        <item x="2898"/>
        <item x="3060"/>
        <item x="3939"/>
        <item x="3678"/>
        <item x="559"/>
        <item x="3740"/>
        <item x="343"/>
        <item x="2102"/>
        <item x="259"/>
        <item x="0"/>
        <item x="3347"/>
        <item x="600"/>
        <item x="2069"/>
        <item x="2240"/>
        <item x="2952"/>
        <item x="2121"/>
        <item x="2086"/>
        <item x="2101"/>
        <item x="2304"/>
        <item x="1762"/>
        <item x="2208"/>
        <item x="1964"/>
        <item x="1800"/>
        <item x="640"/>
        <item x="655"/>
        <item x="3323"/>
        <item x="2640"/>
        <item x="97"/>
        <item x="2088"/>
        <item x="2814"/>
        <item x="1050"/>
        <item x="1628"/>
        <item x="1304"/>
        <item x="1381"/>
        <item x="2746"/>
        <item x="1432"/>
        <item x="3627"/>
        <item x="1435"/>
        <item x="2066"/>
        <item x="961"/>
        <item x="2725"/>
        <item x="3041"/>
        <item x="133"/>
        <item x="1292"/>
        <item x="1924"/>
        <item x="1320"/>
        <item x="1965"/>
        <item x="1429"/>
        <item x="952"/>
        <item x="1496"/>
        <item x="3989"/>
        <item x="4001"/>
        <item x="83"/>
        <item x="619"/>
        <item x="3832"/>
        <item x="3641"/>
        <item x="1229"/>
        <item x="4044"/>
        <item x="2350"/>
        <item x="1778"/>
        <item x="2413"/>
        <item x="636"/>
        <item x="3400"/>
        <item x="453"/>
        <item x="987"/>
        <item x="2622"/>
        <item x="3976"/>
        <item x="2450"/>
        <item x="157"/>
        <item x="878"/>
        <item x="2012"/>
        <item x="1157"/>
        <item x="1176"/>
        <item x="3725"/>
        <item x="1960"/>
        <item x="1619"/>
        <item x="1875"/>
        <item x="1871"/>
        <item x="1675"/>
        <item x="2526"/>
        <item x="1575"/>
        <item x="3075"/>
        <item x="1019"/>
        <item x="1656"/>
        <item x="932"/>
        <item x="901"/>
        <item x="3957"/>
        <item x="3183"/>
        <item x="3290"/>
        <item x="188"/>
        <item x="4101"/>
        <item x="1024"/>
        <item x="2764"/>
        <item x="409"/>
        <item x="1616"/>
        <item x="3691"/>
        <item x="979"/>
        <item x="938"/>
        <item x="2320"/>
        <item x="3485"/>
        <item x="3327"/>
        <item x="502"/>
        <item x="1564"/>
        <item x="2495"/>
        <item x="2816"/>
        <item x="117"/>
        <item x="2443"/>
        <item x="1622"/>
        <item x="1970"/>
        <item x="28"/>
        <item x="3481"/>
        <item x="3336"/>
        <item x="2552"/>
        <item x="877"/>
        <item x="1620"/>
        <item x="1804"/>
        <item x="743"/>
        <item x="3435"/>
        <item x="3907"/>
        <item x="806"/>
        <item x="2212"/>
        <item x="389"/>
        <item x="400"/>
        <item x="140"/>
        <item x="3408"/>
        <item x="1164"/>
        <item x="2119"/>
        <item x="2679"/>
        <item x="3737"/>
        <item x="269"/>
        <item x="1869"/>
        <item x="1877"/>
        <item x="3091"/>
        <item x="1334"/>
        <item x="4004"/>
        <item x="766"/>
        <item x="1821"/>
        <item x="4077"/>
        <item x="2850"/>
        <item x="1718"/>
        <item x="1938"/>
        <item x="959"/>
        <item x="2968"/>
        <item x="76"/>
        <item x="1227"/>
        <item x="1883"/>
        <item x="2549"/>
        <item x="2936"/>
        <item x="2993"/>
        <item x="2376"/>
        <item x="1794"/>
        <item x="1602"/>
        <item x="2047"/>
        <item x="3607"/>
        <item x="2515"/>
        <item x="1097"/>
        <item x="824"/>
        <item x="1618"/>
        <item x="1899"/>
        <item x="590"/>
        <item x="2773"/>
        <item x="221"/>
        <item x="1713"/>
        <item x="2387"/>
        <item x="1458"/>
        <item x="3436"/>
        <item x="3452"/>
        <item x="3359"/>
        <item x="2972"/>
        <item x="52"/>
        <item x="1662"/>
        <item x="2724"/>
        <item x="4091"/>
        <item x="74"/>
        <item x="685"/>
        <item x="3438"/>
        <item x="3099"/>
        <item x="629"/>
        <item x="1524"/>
        <item x="2609"/>
        <item x="2192"/>
        <item x="484"/>
        <item x="280"/>
        <item x="777"/>
        <item x="2114"/>
        <item x="3016"/>
        <item x="2124"/>
        <item x="578"/>
        <item x="589"/>
        <item x="2385"/>
        <item x="1930"/>
        <item x="110"/>
        <item x="4006"/>
        <item x="2190"/>
        <item x="3959"/>
        <item x="1385"/>
        <item x="2203"/>
        <item x="2815"/>
        <item x="1254"/>
        <item x="3014"/>
        <item x="1915"/>
        <item x="898"/>
        <item x="2368"/>
        <item x="1408"/>
        <item x="2007"/>
        <item x="3656"/>
        <item x="3390"/>
        <item x="2169"/>
        <item x="851"/>
        <item x="1522"/>
        <item x="1205"/>
        <item x="1030"/>
        <item x="673"/>
        <item x="1905"/>
        <item x="458"/>
        <item x="2087"/>
        <item x="4086"/>
        <item x="3241"/>
        <item x="496"/>
        <item x="3759"/>
        <item x="3068"/>
        <item x="2080"/>
        <item x="3792"/>
        <item x="4094"/>
        <item x="2870"/>
        <item x="2499"/>
        <item x="23"/>
        <item x="3571"/>
        <item x="1594"/>
        <item x="1090"/>
        <item x="2271"/>
        <item x="2411"/>
        <item x="1330"/>
        <item x="3870"/>
        <item x="3277"/>
        <item x="3054"/>
        <item x="2593"/>
        <item x="2430"/>
        <item x="1315"/>
        <item x="2082"/>
        <item x="798"/>
        <item x="3931"/>
        <item x="2504"/>
        <item x="2714"/>
        <item x="184"/>
        <item x="158"/>
        <item x="3899"/>
        <item x="4002"/>
        <item x="238"/>
        <item x="2018"/>
        <item x="1920"/>
        <item x="395"/>
        <item x="2737"/>
        <item x="2616"/>
        <item x="3756"/>
        <item x="2027"/>
        <item x="2383"/>
        <item x="3867"/>
        <item x="3772"/>
        <item x="3482"/>
        <item x="2576"/>
        <item x="795"/>
        <item x="70"/>
        <item x="3422"/>
        <item x="3073"/>
        <item x="2004"/>
        <item x="3000"/>
        <item x="1063"/>
        <item x="984"/>
        <item x="944"/>
        <item x="2362"/>
        <item x="10"/>
        <item x="1165"/>
        <item x="711"/>
        <item x="1666"/>
        <item x="236"/>
        <item x="2491"/>
        <item x="2056"/>
        <item x="2453"/>
        <item x="2269"/>
        <item x="272"/>
        <item x="156"/>
        <item x="2670"/>
        <item x="2247"/>
        <item x="2776"/>
        <item x="187"/>
        <item x="2963"/>
        <item x="2533"/>
        <item x="2540"/>
        <item x="3710"/>
        <item x="3633"/>
        <item x="3552"/>
        <item x="2395"/>
        <item x="3711"/>
        <item x="1904"/>
        <item x="447"/>
        <item x="1033"/>
        <item x="2268"/>
        <item x="2225"/>
        <item x="3766"/>
        <item x="22"/>
        <item x="654"/>
        <item x="2449"/>
        <item x="3474"/>
        <item x="3778"/>
        <item x="3061"/>
        <item x="2570"/>
        <item x="1340"/>
        <item x="1178"/>
        <item x="919"/>
        <item x="866"/>
        <item x="1503"/>
        <item x="2561"/>
        <item x="2824"/>
        <item x="1007"/>
        <item x="2612"/>
        <item x="2024"/>
        <item x="3730"/>
        <item x="2655"/>
        <item x="3042"/>
        <item x="568"/>
        <item x="3393"/>
        <item x="3652"/>
        <item x="1175"/>
        <item x="2224"/>
        <item x="2637"/>
        <item x="2613"/>
        <item x="682"/>
        <item x="1094"/>
        <item x="3962"/>
        <item x="2432"/>
        <item x="1121"/>
        <item x="1223"/>
        <item x="1407"/>
        <item x="1449"/>
        <item x="1199"/>
        <item x="856"/>
        <item x="2025"/>
        <item x="2226"/>
        <item x="2161"/>
        <item x="3647"/>
        <item x="1322"/>
        <item x="1521"/>
        <item x="2818"/>
        <item x="3548"/>
        <item x="2654"/>
        <item x="2257"/>
        <item x="3896"/>
        <item x="886"/>
        <item x="312"/>
        <item x="2950"/>
        <item x="639"/>
        <item x="714"/>
        <item x="2786"/>
        <item x="4048"/>
        <item x="2851"/>
        <item x="3562"/>
        <item x="2492"/>
        <item x="1978"/>
        <item x="1661"/>
        <item x="2468"/>
        <item x="1736"/>
        <item x="1639"/>
        <item x="846"/>
        <item x="1383"/>
        <item x="1345"/>
        <item x="1257"/>
        <item x="122"/>
        <item x="1894"/>
        <item x="2762"/>
        <item x="1781"/>
        <item x="746"/>
        <item x="1698"/>
        <item x="1437"/>
        <item x="1426"/>
        <item x="185"/>
        <item x="397"/>
        <item x="1224"/>
        <item x="922"/>
        <item x="1037"/>
        <item x="1766"/>
        <item x="1539"/>
        <item x="3103"/>
        <item x="3843"/>
        <item x="279"/>
        <item x="2512"/>
        <item x="1683"/>
        <item x="2296"/>
        <item x="864"/>
        <item x="1276"/>
        <item x="1542"/>
        <item x="1895"/>
        <item x="911"/>
        <item x="1249"/>
        <item x="3680"/>
        <item x="1935"/>
        <item x="3512"/>
        <item x="1487"/>
        <item x="3941"/>
        <item x="1560"/>
        <item x="2343"/>
        <item x="594"/>
        <item x="39"/>
        <item x="3123"/>
        <item x="2486"/>
        <item x="1281"/>
        <item x="2489"/>
        <item x="94"/>
        <item x="121"/>
        <item x="349"/>
        <item x="3009"/>
        <item x="1064"/>
        <item x="3222"/>
        <item x="1890"/>
        <item x="2380"/>
        <item x="324"/>
        <item x="634"/>
        <item x="115"/>
        <item x="3755"/>
        <item x="2558"/>
        <item x="3865"/>
        <item x="2398"/>
        <item x="2295"/>
        <item x="1147"/>
        <item x="2524"/>
        <item x="1682"/>
        <item x="2446"/>
        <item x="3389"/>
        <item x="3599"/>
        <item x="2144"/>
        <item x="3520"/>
        <item x="1880"/>
        <item x="1714"/>
        <item x="201"/>
        <item x="532"/>
        <item x="2592"/>
        <item x="2237"/>
        <item x="2372"/>
        <item x="1941"/>
        <item x="1104"/>
        <item x="197"/>
        <item x="1950"/>
        <item x="3780"/>
        <item x="4098"/>
        <item x="605"/>
        <item x="2847"/>
        <item x="3348"/>
        <item x="3986"/>
        <item x="193"/>
        <item x="2682"/>
        <item x="2211"/>
        <item x="3199"/>
        <item x="1279"/>
        <item x="3979"/>
        <item x="1062"/>
        <item x="120"/>
        <item x="1999"/>
        <item x="637"/>
        <item x="587"/>
        <item x="2199"/>
        <item x="1843"/>
        <item x="2448"/>
        <item x="3346"/>
        <item x="4000"/>
        <item x="997"/>
        <item x="526"/>
        <item x="1651"/>
        <item x="2598"/>
        <item x="3533"/>
        <item x="3268"/>
        <item x="365"/>
        <item x="2741"/>
        <item x="592"/>
        <item x="1131"/>
        <item x="3722"/>
        <item x="776"/>
        <item x="3030"/>
        <item x="3479"/>
        <item x="3275"/>
        <item x="3516"/>
        <item x="3625"/>
        <item x="3173"/>
        <item x="1274"/>
        <item x="2715"/>
        <item x="112"/>
        <item x="3245"/>
        <item x="2043"/>
        <item x="2037"/>
        <item x="2062"/>
        <item x="2000"/>
        <item x="2527"/>
        <item x="1626"/>
        <item x="3467"/>
        <item x="2785"/>
        <item x="817"/>
        <item x="3360"/>
        <item x="334"/>
        <item x="4065"/>
        <item x="1264"/>
        <item x="3254"/>
        <item x="3429"/>
        <item x="1282"/>
        <item x="3140"/>
        <item x="2674"/>
        <item x="970"/>
        <item x="1452"/>
        <item x="3719"/>
        <item x="1906"/>
        <item x="328"/>
        <item x="1885"/>
        <item x="3209"/>
        <item x="2171"/>
        <item x="1363"/>
        <item x="1715"/>
        <item x="2690"/>
        <item x="3958"/>
        <item x="2150"/>
        <item x="3125"/>
        <item x="3575"/>
        <item x="2365"/>
        <item x="631"/>
        <item x="921"/>
        <item x="1108"/>
        <item x="3090"/>
        <item x="3530"/>
        <item x="2717"/>
        <item x="1251"/>
        <item x="1006"/>
        <item x="3036"/>
        <item x="3064"/>
        <item x="2326"/>
        <item x="2777"/>
        <item x="3868"/>
        <item x="827"/>
        <item x="1688"/>
        <item x="2115"/>
        <item x="915"/>
        <item x="564"/>
        <item x="3704"/>
        <item x="1168"/>
        <item x="4078"/>
        <item x="2097"/>
        <item x="982"/>
        <item x="2942"/>
        <item x="2255"/>
        <item x="710"/>
        <item x="3170"/>
        <item x="1328"/>
        <item x="1382"/>
        <item x="2939"/>
        <item x="162"/>
        <item x="768"/>
        <item x="1017"/>
        <item x="2346"/>
        <item x="3192"/>
        <item x="650"/>
        <item x="964"/>
        <item x="1373"/>
        <item x="2418"/>
        <item x="3003"/>
        <item x="1286"/>
        <item x="1866"/>
        <item x="2771"/>
        <item x="896"/>
        <item x="3424"/>
        <item x="3794"/>
        <item x="1937"/>
        <item x="3527"/>
        <item x="3699"/>
        <item x="2220"/>
        <item x="2503"/>
        <item x="2521"/>
        <item x="1872"/>
        <item x="1836"/>
        <item x="1225"/>
        <item x="954"/>
        <item x="747"/>
        <item x="1343"/>
        <item x="1311"/>
        <item x="3433"/>
        <item x="1290"/>
        <item x="3115"/>
        <item x="690"/>
        <item x="2569"/>
        <item x="1151"/>
        <item x="3380"/>
        <item x="4096"/>
        <item x="3333"/>
        <item x="2643"/>
        <item x="2903"/>
        <item x="1775"/>
        <item x="1744"/>
        <item x="317"/>
        <item x="1769"/>
        <item x="1579"/>
        <item x="1813"/>
        <item x="1749"/>
        <item x="1801"/>
        <item x="1220"/>
        <item x="2719"/>
        <item x="2270"/>
        <item x="3047"/>
        <item x="3499"/>
        <item x="2232"/>
        <item x="1132"/>
        <item x="2127"/>
        <item x="3507"/>
        <item x="1119"/>
        <item x="2578"/>
        <item x="563"/>
        <item x="1664"/>
        <item x="2873"/>
        <item x="4026"/>
        <item x="3798"/>
        <item x="1238"/>
        <item x="2466"/>
        <item x="1725"/>
        <item x="3252"/>
        <item x="3505"/>
        <item x="364"/>
        <item x="3434"/>
        <item x="3343"/>
        <item x="1370"/>
        <item x="809"/>
        <item x="51"/>
        <item x="2530"/>
        <item x="1976"/>
        <item x="3526"/>
        <item x="2030"/>
        <item x="3637"/>
        <item x="2133"/>
        <item x="2275"/>
        <item x="2347"/>
        <item x="3385"/>
        <item x="2604"/>
        <item x="1640"/>
        <item x="1649"/>
        <item x="3444"/>
        <item x="3793"/>
        <item x="2116"/>
        <item x="3936"/>
        <item x="686"/>
        <item x="2932"/>
        <item x="684"/>
        <item x="1687"/>
        <item x="692"/>
        <item x="3288"/>
        <item x="845"/>
        <item x="2285"/>
        <item x="2330"/>
        <item x="2863"/>
        <item x="3930"/>
        <item x="2608"/>
        <item x="107"/>
        <item x="3032"/>
        <item x="2353"/>
        <item x="2305"/>
        <item x="3039"/>
        <item x="3909"/>
        <item x="3923"/>
        <item x="1051"/>
        <item x="2614"/>
        <item x="3373"/>
        <item x="1428"/>
        <item x="3551"/>
        <item x="1686"/>
        <item x="1623"/>
        <item x="2147"/>
        <item x="1034"/>
        <item x="1221"/>
        <item x="1760"/>
        <item x="2369"/>
        <item x="910"/>
        <item x="825"/>
        <item x="2238"/>
        <item x="1420"/>
        <item x="3331"/>
        <item x="2729"/>
        <item x="2585"/>
        <item x="3667"/>
        <item x="4087"/>
        <item x="2041"/>
        <item x="1109"/>
        <item x="3204"/>
        <item x="1471"/>
        <item x="1777"/>
        <item x="1431"/>
        <item x="1860"/>
        <item x="3458"/>
        <item x="472"/>
        <item x="1857"/>
        <item x="2022"/>
        <item x="1096"/>
        <item x="2194"/>
        <item x="2067"/>
        <item x="1512"/>
        <item x="4005"/>
        <item x="3160"/>
        <item x="1733"/>
        <item x="2485"/>
        <item x="1352"/>
        <item x="1785"/>
        <item x="3470"/>
        <item x="2853"/>
        <item x="2555"/>
        <item x="1235"/>
        <item x="3963"/>
        <item x="2767"/>
        <item x="1972"/>
        <item x="1773"/>
        <item x="2809"/>
        <item x="1008"/>
        <item x="1817"/>
        <item x="2757"/>
        <item x="235"/>
        <item x="1059"/>
        <item x="2384"/>
        <item x="701"/>
        <item x="2634"/>
        <item x="1202"/>
        <item x="4103"/>
        <item x="3228"/>
        <item x="1632"/>
        <item x="1710"/>
        <item x="3443"/>
        <item x="2611"/>
        <item x="2507"/>
        <item x="1847"/>
        <item x="2475"/>
        <item x="788"/>
        <item x="250"/>
        <item x="3138"/>
        <item x="687"/>
        <item x="1681"/>
        <item x="2980"/>
        <item x="1916"/>
        <item x="2997"/>
        <item x="3056"/>
        <item x="950"/>
        <item x="981"/>
        <item x="391"/>
        <item x="2313"/>
        <item x="1020"/>
        <item x="949"/>
        <item x="999"/>
        <item x="3596"/>
        <item x="1625"/>
        <item x="3089"/>
        <item x="3455"/>
        <item x="791"/>
        <item x="1391"/>
        <item x="3506"/>
        <item x="596"/>
        <item x="3174"/>
        <item x="2848"/>
        <item x="3972"/>
        <item x="3410"/>
        <item x="2722"/>
        <item x="894"/>
        <item x="1272"/>
        <item x="1810"/>
        <item x="1101"/>
        <item x="990"/>
        <item x="3891"/>
        <item x="2811"/>
        <item x="2497"/>
        <item x="2272"/>
        <item x="2280"/>
        <item x="3889"/>
        <item x="3721"/>
        <item x="850"/>
        <item x="4064"/>
        <item x="1826"/>
        <item x="2476"/>
        <item x="3829"/>
        <item x="3738"/>
        <item x="3059"/>
        <item x="2342"/>
        <item x="663"/>
        <item x="3058"/>
        <item x="584"/>
        <item x="1056"/>
        <item x="1268"/>
        <item x="599"/>
        <item x="1113"/>
        <item x="2965"/>
        <item x="3473"/>
        <item x="774"/>
        <item x="799"/>
        <item x="421"/>
        <item x="357"/>
        <item x="2016"/>
        <item x="583"/>
        <item x="1873"/>
        <item x="2806"/>
        <item x="790"/>
        <item x="7"/>
        <item x="1049"/>
        <item x="657"/>
        <item x="3639"/>
        <item x="2770"/>
        <item x="3584"/>
        <item x="281"/>
        <item x="1061"/>
        <item x="882"/>
        <item x="2246"/>
        <item x="2377"/>
        <item x="2747"/>
        <item x="3249"/>
        <item x="2821"/>
        <item x="3148"/>
        <item x="1015"/>
        <item x="2481"/>
        <item x="1459"/>
        <item x="588"/>
        <item x="3135"/>
        <item x="2813"/>
        <item x="60"/>
        <item x="2910"/>
        <item x="2849"/>
        <item x="380"/>
        <item x="4102"/>
        <item x="4067"/>
        <item x="3133"/>
        <item x="3977"/>
        <item x="2897"/>
        <item x="3590"/>
        <item x="3212"/>
        <item x="1835"/>
        <item x="3489"/>
        <item x="3700"/>
        <item x="4055"/>
        <item x="3261"/>
        <item x="3220"/>
        <item x="3732"/>
        <item x="1239"/>
        <item x="2877"/>
        <item x="3035"/>
        <item x="3791"/>
        <item x="2397"/>
        <item x="448"/>
        <item x="3309"/>
        <item x="1353"/>
        <item x="992"/>
        <item x="709"/>
        <item x="3727"/>
        <item x="2094"/>
        <item x="1798"/>
        <item x="1584"/>
        <item x="695"/>
        <item x="3051"/>
        <item x="554"/>
        <item x="733"/>
        <item x="455"/>
        <item x="1878"/>
        <item x="2045"/>
        <item x="2057"/>
        <item x="1167"/>
        <item x="1663"/>
        <item x="2844"/>
        <item x="676"/>
        <item x="732"/>
        <item x="2986"/>
        <item x="2480"/>
        <item x="105"/>
        <item x="1078"/>
        <item x="3862"/>
        <item x="2052"/>
        <item x="3382"/>
        <item x="3259"/>
        <item x="1609"/>
        <item x="1158"/>
        <item x="1014"/>
        <item x="4054"/>
        <item x="2937"/>
        <item x="624"/>
        <item x="971"/>
        <item x="1341"/>
        <item x="2373"/>
        <item x="1679"/>
        <item x="645"/>
        <item x="2400"/>
        <item x="1971"/>
        <item x="3130"/>
        <item x="3631"/>
        <item x="1244"/>
        <item x="670"/>
        <item x="2315"/>
        <item x="570"/>
        <item x="940"/>
        <item x="528"/>
        <item x="1358"/>
        <item x="1570"/>
        <item x="1608"/>
        <item x="2289"/>
        <item x="537"/>
        <item x="2379"/>
        <item x="626"/>
        <item x="643"/>
        <item x="945"/>
        <item x="1161"/>
        <item x="2445"/>
        <item x="93"/>
        <item x="2510"/>
        <item x="613"/>
        <item x="2890"/>
        <item x="1289"/>
        <item x="3895"/>
        <item x="2855"/>
        <item x="3144"/>
        <item x="1368"/>
        <item x="2459"/>
        <item x="3944"/>
        <item x="821"/>
        <item x="2162"/>
        <item x="1346"/>
        <item x="1586"/>
        <item x="702"/>
        <item x="2905"/>
        <item x="3789"/>
        <item x="12"/>
        <item x="3776"/>
        <item x="1275"/>
        <item x="2921"/>
        <item x="3010"/>
        <item x="2726"/>
        <item x="1838"/>
        <item x="2953"/>
        <item x="3974"/>
        <item x="3969"/>
        <item x="969"/>
        <item x="1317"/>
        <item x="3748"/>
        <item x="2629"/>
        <item x="2438"/>
        <item x="2664"/>
        <item x="3008"/>
        <item x="134"/>
        <item x="3022"/>
        <item x="160"/>
        <item x="1375"/>
        <item x="1607"/>
        <item x="2812"/>
        <item x="24"/>
        <item x="2175"/>
        <item x="3335"/>
        <item x="1396"/>
        <item x="3384"/>
        <item x="2338"/>
        <item x="738"/>
        <item x="1103"/>
        <item x="1519"/>
        <item x="2779"/>
        <item x="1324"/>
        <item x="2498"/>
        <item x="2630"/>
        <item x="2731"/>
        <item x="926"/>
        <item x="995"/>
        <item x="2695"/>
        <item x="1537"/>
        <item x="642"/>
        <item x="1252"/>
        <item x="2807"/>
        <item x="2659"/>
        <item x="1273"/>
        <item x="3399"/>
        <item x="3515"/>
        <item x="3278"/>
        <item x="887"/>
        <item x="1841"/>
        <item x="2085"/>
        <item x="3779"/>
        <item x="3569"/>
        <item x="3550"/>
        <item x="424"/>
        <item x="3604"/>
        <item x="2624"/>
        <item x="3934"/>
        <item x="2984"/>
        <item x="903"/>
        <item x="3705"/>
        <item x="2207"/>
        <item x="3078"/>
        <item x="1005"/>
        <item x="1887"/>
        <item x="1670"/>
        <item x="530"/>
        <item x="658"/>
        <item x="1060"/>
        <item x="980"/>
        <item x="873"/>
        <item x="836"/>
        <item x="37"/>
        <item x="1138"/>
        <item x="1949"/>
        <item x="2245"/>
        <item x="1989"/>
        <item x="234"/>
        <item x="3762"/>
        <item x="698"/>
        <item x="1111"/>
        <item x="3919"/>
        <item x="547"/>
        <item x="170"/>
        <item x="2619"/>
        <item x="2286"/>
        <item x="2959"/>
        <item x="2209"/>
        <item x="1390"/>
        <item x="3697"/>
        <item x="1746"/>
        <item x="3344"/>
        <item x="1018"/>
        <item x="2227"/>
        <item x="2657"/>
        <item x="1758"/>
        <item x="2832"/>
        <item x="2653"/>
        <item x="741"/>
        <item x="1912"/>
        <item x="939"/>
        <item x="4022"/>
        <item x="3488"/>
        <item x="2068"/>
        <item x="3049"/>
        <item x="602"/>
        <item x="1493"/>
        <item x="3827"/>
        <item x="3991"/>
        <item x="3002"/>
        <item x="150"/>
        <item x="2401"/>
        <item x="614"/>
        <item x="2273"/>
        <item x="857"/>
        <item x="2686"/>
        <item x="1451"/>
        <item x="621"/>
        <item x="471"/>
        <item x="1968"/>
        <item x="1532"/>
        <item x="45"/>
        <item x="3816"/>
        <item x="3735"/>
        <item x="3523"/>
        <item x="63"/>
        <item x="1300"/>
        <item x="3702"/>
        <item x="3635"/>
        <item x="868"/>
        <item x="2716"/>
        <item x="2858"/>
        <item x="2513"/>
        <item x="2003"/>
        <item x="95"/>
        <item x="2826"/>
        <item x="5"/>
        <item x="3448"/>
        <item x="1791"/>
        <item x="2244"/>
        <item x="2351"/>
        <item x="2572"/>
        <item x="1462"/>
        <item x="1942"/>
        <item x="3248"/>
        <item x="1277"/>
        <item x="3674"/>
        <item x="520"/>
        <item x="3024"/>
        <item x="783"/>
        <item x="1425"/>
        <item x="2976"/>
        <item x="1218"/>
        <item x="3784"/>
        <item x="2667"/>
        <item x="793"/>
        <item x="2444"/>
        <item x="3634"/>
        <item x="1973"/>
        <item x="3095"/>
        <item x="299"/>
        <item x="946"/>
        <item x="2096"/>
        <item x="492"/>
        <item x="975"/>
        <item x="704"/>
        <item x="1615"/>
        <item x="2360"/>
        <item x="1474"/>
        <item x="3858"/>
        <item x="517"/>
        <item x="2712"/>
        <item x="44"/>
        <item x="2713"/>
        <item x="2966"/>
        <item x="760"/>
        <item x="3127"/>
        <item x="681"/>
        <item x="1369"/>
        <item x="722"/>
        <item x="251"/>
        <item x="405"/>
        <item x="973"/>
        <item x="1606"/>
        <item x="483"/>
        <item x="905"/>
        <item x="680"/>
        <item x="2694"/>
        <item x="2597"/>
        <item x="2462"/>
        <item x="3338"/>
        <item x="749"/>
        <item x="3423"/>
        <item x="265"/>
        <item x="3707"/>
        <item x="1919"/>
        <item x="697"/>
        <item x="1010"/>
        <item x="2529"/>
        <item x="2386"/>
        <item x="425"/>
        <item x="3624"/>
        <item x="712"/>
        <item x="1952"/>
        <item x="2627"/>
        <item x="1347"/>
        <item x="666"/>
        <item x="3598"/>
        <item x="3237"/>
        <item x="2440"/>
        <item x="3608"/>
        <item x="2337"/>
        <item x="1359"/>
        <item x="1004"/>
        <item x="1923"/>
        <item x="428"/>
        <item x="1557"/>
        <item x="2791"/>
        <item x="3244"/>
        <item x="151"/>
        <item x="1673"/>
        <item x="4085"/>
        <item x="3881"/>
        <item x="1490"/>
        <item x="3585"/>
        <item x="2100"/>
        <item x="3785"/>
        <item x="3821"/>
        <item x="210"/>
        <item x="754"/>
        <item x="3859"/>
        <item x="1430"/>
        <item x="3563"/>
        <item x="3345"/>
        <item x="2556"/>
        <item x="991"/>
        <item x="3257"/>
        <item x="3207"/>
        <item x="3799"/>
        <item x="3768"/>
        <item x="18"/>
        <item x="2396"/>
        <item x="233"/>
        <item x="2201"/>
        <item x="996"/>
        <item x="1342"/>
        <item x="3628"/>
        <item x="3303"/>
        <item x="311"/>
        <item x="1837"/>
        <item x="3121"/>
        <item x="356"/>
        <item x="46"/>
        <item x="688"/>
        <item x="3102"/>
        <item x="1655"/>
        <item x="1657"/>
        <item x="1377"/>
        <item x="2019"/>
        <item x="2843"/>
        <item x="1654"/>
        <item x="807"/>
        <item x="2174"/>
        <item x="3197"/>
        <item x="2660"/>
        <item x="1956"/>
        <item x="1851"/>
        <item x="3007"/>
        <item x="3402"/>
        <item x="3163"/>
        <item x="320"/>
        <item x="772"/>
        <item x="2909"/>
        <item x="2721"/>
        <item x="2222"/>
        <item x="2341"/>
        <item x="2070"/>
        <item x="988"/>
        <item x="3446"/>
        <item x="1217"/>
        <item x="653"/>
        <item x="495"/>
        <item x="2914"/>
        <item x="1438"/>
        <item x="1482"/>
        <item x="1360"/>
        <item x="843"/>
        <item x="3468"/>
        <item x="1084"/>
        <item x="2996"/>
        <item x="2065"/>
        <item x="2700"/>
        <item x="1951"/>
        <item x="869"/>
        <item x="67"/>
        <item x="2036"/>
        <item x="2740"/>
        <item x="1914"/>
        <item x="837"/>
        <item x="1699"/>
        <item x="4030"/>
        <item x="4061"/>
        <item x="895"/>
        <item x="892"/>
        <item x="1540"/>
        <item x="958"/>
        <item x="2733"/>
        <item x="1913"/>
        <item x="2042"/>
        <item x="2580"/>
        <item x="541"/>
        <item x="3703"/>
        <item x="3322"/>
        <item x="3616"/>
        <item x="3141"/>
        <item x="3206"/>
        <item x="1323"/>
        <item x="2073"/>
        <item x="2191"/>
        <item x="2780"/>
        <item x="713"/>
        <item x="1803"/>
        <item x="3844"/>
        <item x="548"/>
        <item x="1237"/>
        <item x="1067"/>
        <item x="3411"/>
        <item x="2864"/>
        <item x="2802"/>
        <item x="2184"/>
        <item x="3208"/>
        <item x="782"/>
        <item x="179"/>
        <item x="989"/>
        <item x="1461"/>
        <item x="2126"/>
        <item x="972"/>
        <item x="3371"/>
        <item x="3332"/>
        <item x="2324"/>
        <item x="876"/>
        <item x="1604"/>
        <item x="1355"/>
        <item x="2293"/>
        <item x="2636"/>
        <item x="3504"/>
        <item x="3364"/>
        <item x="3304"/>
        <item x="2563"/>
        <item x="2098"/>
        <item x="2006"/>
        <item x="2904"/>
        <item x="871"/>
        <item x="2040"/>
        <item x="2946"/>
        <item x="101"/>
        <item x="3464"/>
        <item x="1478"/>
        <item x="522"/>
        <item x="2541"/>
        <item x="379"/>
        <item x="3502"/>
        <item x="6"/>
        <item x="316"/>
        <item x="302"/>
        <item x="406"/>
        <item x="3807"/>
        <item x="2688"/>
        <item x="1453"/>
        <item x="2645"/>
        <item x="3169"/>
        <item x="3262"/>
        <item x="885"/>
        <item x="3967"/>
        <item x="159"/>
        <item x="1278"/>
        <item x="737"/>
        <item x="4011"/>
        <item x="297"/>
        <item x="3686"/>
        <item x="902"/>
        <item x="378"/>
        <item x="263"/>
        <item x="3676"/>
        <item x="3854"/>
        <item x="3508"/>
        <item x="1797"/>
        <item x="291"/>
        <item x="976"/>
        <item x="3809"/>
        <item x="2859"/>
        <item x="3857"/>
        <item x="4041"/>
        <item x="149"/>
        <item x="292"/>
        <item x="2317"/>
        <item x="3299"/>
        <item x="1247"/>
        <item x="2661"/>
        <item x="2282"/>
        <item x="2113"/>
        <item x="3774"/>
        <item x="838"/>
        <item x="2868"/>
        <item x="2185"/>
        <item x="1515"/>
        <item x="1404"/>
        <item x="1197"/>
        <item x="3273"/>
        <item x="558"/>
        <item x="386"/>
        <item x="2157"/>
        <item x="1424"/>
        <item x="3583"/>
        <item x="3745"/>
        <item x="2838"/>
        <item x="3558"/>
        <item x="1284"/>
        <item x="3426"/>
        <item x="3509"/>
        <item x="4024"/>
        <item x="3409"/>
        <item x="556"/>
        <item x="1329"/>
        <item x="2050"/>
        <item x="1011"/>
        <item x="2728"/>
        <item x="1605"/>
        <item x="480"/>
        <item x="2277"/>
        <item x="3980"/>
        <item x="3808"/>
        <item x="3672"/>
        <item x="3876"/>
        <item x="4088"/>
        <item x="2955"/>
        <item x="2922"/>
        <item x="3568"/>
        <item x="4070"/>
        <item x="1243"/>
        <item x="2160"/>
        <item x="1198"/>
        <item x="539"/>
        <item x="1409"/>
        <item x="40"/>
        <item x="1995"/>
        <item x="2261"/>
        <item x="2454"/>
        <item x="3682"/>
        <item x="1169"/>
        <item x="2647"/>
        <item x="2925"/>
        <item x="1908"/>
        <item x="1208"/>
        <item x="3172"/>
        <item x="1844"/>
        <item x="499"/>
        <item x="1128"/>
        <item x="1776"/>
        <item x="1742"/>
        <item x="2189"/>
        <item x="2093"/>
        <item x="2947"/>
        <item x="1136"/>
        <item x="1183"/>
        <item x="1201"/>
        <item x="450"/>
        <item x="4036"/>
        <item x="1959"/>
        <item x="362"/>
        <item x="278"/>
        <item x="383"/>
        <item x="268"/>
        <item x="191"/>
        <item x="4045"/>
        <item x="1730"/>
        <item x="3787"/>
        <item x="363"/>
        <item x="114"/>
        <item x="161"/>
        <item x="211"/>
        <item x="366"/>
        <item x="257"/>
        <item x="881"/>
        <item x="1863"/>
        <item x="2554"/>
        <item x="1562"/>
        <item x="745"/>
        <item x="4093"/>
        <item x="1732"/>
        <item x="172"/>
        <item x="1571"/>
        <item x="2748"/>
        <item x="3092"/>
        <item x="4020"/>
        <item x="3856"/>
        <item x="1997"/>
        <item x="597"/>
        <item x="1413"/>
        <item x="2892"/>
        <item x="392"/>
        <item x="2926"/>
        <item x="1641"/>
        <item x="2896"/>
        <item x="2361"/>
        <item x="832"/>
        <item x="1861"/>
        <item x="477"/>
        <item x="436"/>
        <item x="1531"/>
        <item x="756"/>
        <item x="1647"/>
        <item x="1672"/>
        <item x="2575"/>
        <item x="2546"/>
        <item x="2292"/>
        <item x="2253"/>
        <item x="3948"/>
        <item x="3823"/>
        <item x="2428"/>
        <item x="4028"/>
        <item x="137"/>
        <item x="1696"/>
        <item x="1711"/>
        <item x="3775"/>
        <item x="4033"/>
        <item x="3643"/>
        <item x="3684"/>
        <item x="3175"/>
        <item x="3370"/>
        <item x="2865"/>
        <item x="491"/>
        <item x="1811"/>
        <item x="3190"/>
        <item x="924"/>
        <item x="1551"/>
        <item x="907"/>
        <item x="649"/>
        <item x="913"/>
        <item x="1505"/>
        <item x="1054"/>
        <item x="3952"/>
        <item x="119"/>
        <item x="3496"/>
        <item x="3933"/>
        <item x="501"/>
        <item x="3712"/>
        <item x="3742"/>
        <item x="2888"/>
        <item x="3276"/>
        <item x="109"/>
        <item x="934"/>
        <item x="2339"/>
        <item x="1479"/>
        <item x="2854"/>
        <item x="1027"/>
        <item x="2302"/>
        <item x="504"/>
        <item x="3782"/>
        <item x="3195"/>
        <item x="2775"/>
        <item x="413"/>
        <item x="1480"/>
        <item x="3853"/>
        <item x="103"/>
        <item x="470"/>
        <item x="2456"/>
        <item x="1256"/>
        <item x="2125"/>
        <item x="2600"/>
        <item x="249"/>
        <item x="3560"/>
        <item x="2262"/>
        <item x="1911"/>
        <item x="2881"/>
        <item x="519"/>
        <item x="4046"/>
        <item x="3242"/>
        <item x="473"/>
        <item x="3132"/>
        <item x="2078"/>
        <item x="963"/>
        <item x="2378"/>
        <item x="206"/>
        <item x="1567"/>
        <item x="479"/>
        <item x="3094"/>
        <item x="1767"/>
        <item x="3088"/>
        <item x="1554"/>
        <item x="174"/>
        <item x="3050"/>
        <item x="1593"/>
        <item x="880"/>
        <item x="2479"/>
        <item x="764"/>
        <item x="591"/>
        <item x="1091"/>
        <item x="3693"/>
        <item x="390"/>
        <item x="734"/>
        <item x="2374"/>
        <item x="3586"/>
        <item x="2182"/>
        <item x="536"/>
        <item x="715"/>
        <item x="1423"/>
        <item x="1402"/>
        <item x="3764"/>
        <item x="1534"/>
        <item x="1565"/>
        <item x="3773"/>
        <item x="784"/>
        <item x="1958"/>
        <item x="978"/>
        <item x="3224"/>
        <item x="474"/>
        <item x="1771"/>
        <item x="1977"/>
        <item x="2173"/>
        <item x="1927"/>
        <item x="947"/>
        <item x="625"/>
        <item x="1170"/>
        <item x="2778"/>
        <item x="703"/>
        <item x="953"/>
        <item x="1058"/>
        <item x="3817"/>
        <item x="1689"/>
        <item x="54"/>
        <item x="3131"/>
        <item x="1181"/>
        <item x="111"/>
        <item x="414"/>
        <item x="163"/>
        <item x="494"/>
        <item x="3696"/>
        <item x="3280"/>
        <item x="3330"/>
        <item x="3588"/>
        <item x="319"/>
        <item x="3852"/>
        <item x="2875"/>
        <item x="2308"/>
        <item x="3531"/>
        <item x="3758"/>
        <item x="3916"/>
        <item x="3341"/>
        <item x="100"/>
        <item x="3158"/>
        <item x="3355"/>
        <item x="3709"/>
        <item x="3307"/>
        <item x="1633"/>
        <item x="3142"/>
        <item x="86"/>
        <item x="3401"/>
        <item x="3743"/>
        <item x="3549"/>
        <item x="2935"/>
        <item x="104"/>
        <item x="377"/>
        <item x="632"/>
        <item x="1897"/>
        <item x="1124"/>
        <item x="3860"/>
        <item x="3720"/>
        <item x="3461"/>
        <item x="466"/>
        <item x="566"/>
        <item x="4083"/>
        <item x="1561"/>
        <item x="2505"/>
        <item x="694"/>
        <item x="2058"/>
        <item x="2319"/>
        <item x="2620"/>
        <item x="1704"/>
        <item x="17"/>
        <item x="1907"/>
        <item x="1917"/>
        <item x="3815"/>
        <item x="2389"/>
        <item x="575"/>
        <item x="742"/>
        <item x="801"/>
        <item x="3847"/>
        <item x="4062"/>
        <item x="2001"/>
        <item x="3840"/>
        <item x="3615"/>
        <item x="3465"/>
        <item x="3164"/>
        <item x="1012"/>
        <item x="3655"/>
        <item x="3713"/>
        <item x="116"/>
        <item x="1900"/>
        <item x="3301"/>
        <item x="1741"/>
        <item x="2327"/>
        <item x="1658"/>
        <item x="2710"/>
        <item x="3574"/>
        <item x="2163"/>
        <item x="2131"/>
        <item x="586"/>
        <item x="3215"/>
        <item x="3043"/>
        <item x="2720"/>
        <item x="2264"/>
        <item x="3731"/>
        <item x="4076"/>
        <item x="286"/>
        <item x="2344"/>
        <item x="2756"/>
        <item x="3419"/>
        <item x="2676"/>
        <item x="3025"/>
        <item x="3812"/>
        <item x="3157"/>
        <item x="1464"/>
        <item x="1635"/>
        <item x="4069"/>
        <item x="3992"/>
        <item x="2754"/>
        <item x="3"/>
        <item x="3694"/>
        <item x="2586"/>
        <item x="2478"/>
        <item x="828"/>
        <item x="1932"/>
        <item x="3869"/>
        <item x="1729"/>
        <item x="1384"/>
        <item x="3342"/>
        <item x="3617"/>
        <item x="1263"/>
        <item x="1631"/>
        <item x="1638"/>
        <item x="3161"/>
        <item x="2168"/>
        <item x="1833"/>
        <item x="1984"/>
        <item x="3927"/>
        <item x="1465"/>
        <item x="3603"/>
        <item x="2988"/>
        <item x="2109"/>
        <item x="3093"/>
        <item x="1476"/>
        <item x="3139"/>
        <item x="1721"/>
        <item x="3658"/>
        <item x="202"/>
        <item x="1816"/>
        <item x="2299"/>
        <item x="925"/>
        <item x="1854"/>
        <item x="2938"/>
        <item x="1110"/>
        <item x="2825"/>
        <item x="3513"/>
        <item x="609"/>
        <item x="3113"/>
        <item x="1133"/>
        <item x="723"/>
        <item x="1139"/>
        <item x="298"/>
        <item x="3885"/>
        <item x="779"/>
        <item x="2979"/>
        <item x="1612"/>
        <item x="1896"/>
        <item x="858"/>
        <item x="1366"/>
        <item x="1722"/>
        <item x="546"/>
        <item x="1265"/>
        <item x="2176"/>
        <item x="962"/>
        <item x="4057"/>
        <item x="1240"/>
        <item x="3970"/>
        <item x="4100"/>
        <item x="3439"/>
        <item x="3205"/>
        <item x="3810"/>
        <item x="3289"/>
        <item x="3413"/>
        <item x="2901"/>
        <item x="2107"/>
        <item x="1668"/>
        <item x="1922"/>
        <item x="1613"/>
        <item x="3403"/>
        <item x="2214"/>
        <item x="2403"/>
        <item x="1693"/>
        <item x="3642"/>
        <item x="463"/>
        <item x="818"/>
        <item x="2488"/>
        <item x="3589"/>
        <item x="3760"/>
        <item x="2623"/>
        <item x="4031"/>
        <item x="1842"/>
        <item x="2673"/>
        <item x="2920"/>
        <item x="1442"/>
        <item x="3340"/>
        <item x="3086"/>
        <item x="2662"/>
        <item x="2696"/>
        <item x="3077"/>
        <item x="3942"/>
        <item x="2829"/>
        <item x="2441"/>
        <item x="1472"/>
        <item x="1705"/>
        <item x="3001"/>
        <item x="1294"/>
        <item x="2333"/>
        <item x="525"/>
        <item x="511"/>
        <item x="2595"/>
        <item x="3026"/>
        <item x="1293"/>
        <item x="813"/>
        <item x="1233"/>
        <item x="2699"/>
        <item x="1828"/>
        <item x="4059"/>
        <item x="2621"/>
        <item x="3753"/>
        <item x="797"/>
        <item x="3490"/>
        <item x="1236"/>
        <item x="633"/>
        <item x="1921"/>
        <item x="1260"/>
        <item x="1026"/>
        <item x="3935"/>
        <item x="2607"/>
        <item x="442"/>
        <item x="271"/>
        <item x="1269"/>
        <item x="2335"/>
        <item x="1000"/>
        <item x="262"/>
        <item x="3106"/>
        <item x="3428"/>
        <item x="1600"/>
        <item x="1855"/>
        <item x="883"/>
        <item x="3926"/>
        <item x="810"/>
        <item x="3491"/>
        <item x="2934"/>
        <item x="1143"/>
        <item x="2165"/>
        <item x="3442"/>
        <item x="3914"/>
        <item x="1234"/>
        <item x="2702"/>
        <item x="3017"/>
        <item x="1621"/>
        <item x="2872"/>
        <item x="595"/>
        <item x="1039"/>
        <item x="2867"/>
        <item x="78"/>
        <item x="2204"/>
        <item x="929"/>
        <item x="598"/>
        <item x="3996"/>
        <item x="1072"/>
        <item x="2562"/>
        <item x="1708"/>
        <item x="2371"/>
        <item x="16"/>
        <item x="2392"/>
        <item x="2788"/>
        <item x="1888"/>
        <item x="1702"/>
        <item x="1028"/>
        <item x="2544"/>
        <item x="826"/>
        <item x="56"/>
        <item x="1082"/>
        <item x="3153"/>
        <item x="3657"/>
        <item x="833"/>
        <item x="1296"/>
        <item x="2669"/>
        <item x="3903"/>
        <item x="1179"/>
        <item x="2402"/>
        <item x="3057"/>
        <item x="3966"/>
        <item x="534"/>
        <item x="652"/>
        <item x="4095"/>
        <item x="2665"/>
        <item x="2408"/>
        <item x="577"/>
        <item x="2008"/>
        <item x="2358"/>
        <item x="3750"/>
        <item x="2219"/>
        <item x="2846"/>
        <item x="646"/>
        <item x="2490"/>
        <item x="3968"/>
        <item x="3913"/>
        <item x="2644"/>
        <item x="533"/>
        <item x="1153"/>
        <item x="2709"/>
        <item x="3004"/>
        <item x="1929"/>
        <item x="2522"/>
        <item x="3167"/>
        <item x="3271"/>
        <item x="2602"/>
        <item x="3027"/>
        <item x="1948"/>
        <item x="2886"/>
        <item x="198"/>
        <item x="2834"/>
        <item x="1271"/>
        <item x="2971"/>
        <item x="2841"/>
        <item x="2166"/>
        <item x="90"/>
        <item x="1398"/>
        <item x="3258"/>
        <item x="2650"/>
        <item x="3510"/>
        <item x="829"/>
        <item x="1380"/>
        <item x="3556"/>
        <item x="3396"/>
        <item x="2995"/>
        <item x="1928"/>
        <item x="1879"/>
        <item x="2671"/>
        <item x="3546"/>
        <item x="1629"/>
        <item x="1473"/>
        <item x="444"/>
        <item x="2104"/>
        <item x="2543"/>
        <item x="802"/>
        <item x="2808"/>
        <item x="1042"/>
        <item x="2382"/>
        <item x="1599"/>
        <item x="1595"/>
        <item x="367"/>
        <item x="2483"/>
        <item x="2159"/>
        <item x="3483"/>
        <item x="3013"/>
        <item x="2318"/>
        <item x="936"/>
        <item x="3495"/>
        <item x="2496"/>
        <item x="718"/>
        <item x="1583"/>
        <item x="1392"/>
        <item x="2465"/>
        <item x="1646"/>
        <item x="2092"/>
        <item x="786"/>
        <item x="1637"/>
        <item x="2591"/>
        <item x="388"/>
        <item x="398"/>
        <item x="1998"/>
        <item x="1489"/>
        <item x="3864"/>
        <item x="771"/>
        <item x="2610"/>
        <item x="1457"/>
        <item x="3165"/>
        <item x="282"/>
        <item x="875"/>
        <item x="135"/>
        <item x="80"/>
        <item x="152"/>
        <item x="1299"/>
        <item x="622"/>
        <item x="138"/>
        <item x="108"/>
        <item x="2930"/>
        <item x="118"/>
        <item x="2535"/>
        <item x="717"/>
        <item x="487"/>
        <item x="3105"/>
        <item x="2143"/>
        <item x="1156"/>
        <item x="394"/>
        <item x="1481"/>
        <item x="2259"/>
        <item x="2943"/>
        <item x="154"/>
        <item x="296"/>
        <item x="2447"/>
        <item x="35"/>
        <item x="449"/>
        <item x="3462"/>
        <item x="306"/>
        <item x="1308"/>
        <item x="3118"/>
        <item x="2300"/>
        <item x="1848"/>
        <item x="672"/>
        <item x="1403"/>
        <item x="3887"/>
        <item x="3716"/>
        <item x="2511"/>
        <item x="855"/>
        <item x="574"/>
        <item x="2074"/>
        <item x="787"/>
        <item x="2035"/>
        <item x="2464"/>
        <item x="1523"/>
        <item x="48"/>
        <item x="2076"/>
        <item x="2029"/>
        <item x="635"/>
        <item x="3855"/>
        <item x="899"/>
        <item x="3877"/>
        <item x="617"/>
        <item x="344"/>
        <item x="3947"/>
        <item x="1389"/>
        <item x="2528"/>
        <item x="2567"/>
        <item x="3695"/>
        <item x="719"/>
        <item x="4056"/>
        <item x="1475"/>
        <item x="1820"/>
        <item x="2177"/>
        <item x="908"/>
        <item x="904"/>
        <item x="1678"/>
        <item x="2876"/>
        <item x="2550"/>
        <item x="3689"/>
        <item x="3358"/>
        <item x="993"/>
        <item x="2493"/>
        <item x="678"/>
        <item x="2039"/>
        <item x="1337"/>
        <item x="775"/>
        <item x="3982"/>
        <item x="3849"/>
        <item x="853"/>
        <item x="3561"/>
        <item x="2751"/>
        <item x="2471"/>
        <item x="819"/>
        <item x="1098"/>
        <item x="254"/>
        <item x="1327"/>
        <item x="1756"/>
        <item x="2817"/>
        <item x="3539"/>
        <item x="3893"/>
        <item x="2188"/>
        <item x="3956"/>
        <item x="2239"/>
        <item x="2128"/>
        <item x="693"/>
        <item x="2439"/>
        <item x="1695"/>
        <item x="2321"/>
        <item x="955"/>
        <item x="2564"/>
        <item x="2836"/>
        <item x="1945"/>
        <item x="3733"/>
        <item x="3321"/>
        <item x="4080"/>
        <item x="2685"/>
        <item x="2940"/>
        <item x="1316"/>
        <item x="3044"/>
        <item x="1677"/>
        <item x="2565"/>
        <item x="2243"/>
        <item x="3645"/>
        <item x="290"/>
        <item x="3671"/>
        <item x="2146"/>
        <item x="2251"/>
        <item x="1313"/>
        <item x="651"/>
        <item x="2842"/>
        <item x="4105"/>
        <item t="default"/>
      </items>
    </pivotField>
    <pivotField showAll="0"/>
    <pivotField showAll="0"/>
    <pivotField axis="axisCol" showAll="0">
      <items count="6">
        <item x="1"/>
        <item x="2"/>
        <item h="1"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items count="15">
        <item x="2"/>
        <item x="5"/>
        <item x="11"/>
        <item x="7"/>
        <item x="3"/>
        <item x="1"/>
        <item x="6"/>
        <item x="10"/>
        <item x="8"/>
        <item x="4"/>
        <item x="9"/>
        <item x="12"/>
        <item x="0"/>
        <item x="13"/>
        <item t="default"/>
      </items>
    </pivotField>
    <pivotField showAll="0"/>
    <pivotField showAll="0"/>
    <pivotField showAll="0">
      <items count="4">
        <item x="0"/>
        <item x="1"/>
        <item x="2"/>
        <item t="default"/>
      </items>
    </pivotField>
    <pivotField showAll="0"/>
    <pivotField showAll="0">
      <items count="4">
        <item x="1"/>
        <item x="0"/>
        <item x="2"/>
        <item t="default"/>
      </items>
    </pivotField>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dataField="1" showAll="0">
      <items count="2941">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x="2939"/>
        <item t="default"/>
      </items>
    </pivotField>
    <pivotField axis="axisPage" multipleItemSelectionAllowed="1" showAll="0">
      <items count="11">
        <item x="0"/>
        <item x="7"/>
        <item x="6"/>
        <item x="5"/>
        <item x="4"/>
        <item x="8"/>
        <item x="3"/>
        <item x="2"/>
        <item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4">
    <i>
      <x/>
    </i>
    <i>
      <x v="1"/>
    </i>
    <i>
      <x v="3"/>
    </i>
    <i t="grand">
      <x/>
    </i>
  </colItems>
  <pageFields count="2">
    <pageField fld="6" hier="-1"/>
    <pageField fld="16" hier="-1"/>
  </pageFields>
  <dataFields count="1">
    <dataField name="Count of Average Donation" fld="15" subtotal="count" baseField="0" baseItem="0"/>
  </dataFields>
  <chartFormats count="4">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2">
          <reference field="4294967294" count="1" selected="0">
            <x v="0"/>
          </reference>
          <reference field="5" count="1" selected="0">
            <x v="1"/>
          </reference>
        </references>
      </pivotArea>
    </chartFormat>
    <chartFormat chart="7" format="7" series="1">
      <pivotArea type="data" outline="0" fieldPosition="0">
        <references count="2">
          <reference field="4294967294" count="1" selected="0">
            <x v="0"/>
          </reference>
          <reference field="5" count="1" selected="0">
            <x v="2"/>
          </reference>
        </references>
      </pivotArea>
    </chartFormat>
    <chartFormat chart="7"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797B1E-EAF4-4BE5-872E-043F962E9551}" name="PivotTable3" cacheId="3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4:E18" firstHeaderRow="1" firstDataRow="2" firstDataCol="1" rowPageCount="2" colPageCount="1"/>
  <pivotFields count="22">
    <pivotField showAll="0"/>
    <pivotField showAll="0"/>
    <pivotField showAll="0"/>
    <pivotField showAll="0"/>
    <pivotField showAll="0"/>
    <pivotField axis="axisCol"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dataField="1" showAll="0">
      <items count="2941">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x="2939"/>
        <item t="default"/>
      </items>
    </pivotField>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hier="-1"/>
    <pageField fld="16" hier="-1"/>
  </pageFields>
  <dataFields count="1">
    <dataField name="Count of Average Donation" fld="15" subtotal="count" baseField="0" baseItem="0"/>
  </dataFields>
  <chartFormats count="5">
    <chartFormat chart="10" format="0" series="1">
      <pivotArea type="data" outline="0" fieldPosition="0">
        <references count="2">
          <reference field="4294967294" count="1" selected="0">
            <x v="0"/>
          </reference>
          <reference field="5" count="1" selected="0">
            <x v="0"/>
          </reference>
        </references>
      </pivotArea>
    </chartFormat>
    <chartFormat chart="10" format="1" series="1">
      <pivotArea type="data" outline="0" fieldPosition="0">
        <references count="2">
          <reference field="4294967294" count="1" selected="0">
            <x v="0"/>
          </reference>
          <reference field="5" count="1" selected="0">
            <x v="1"/>
          </reference>
        </references>
      </pivotArea>
    </chartFormat>
    <chartFormat chart="10" format="2" series="1">
      <pivotArea type="data" outline="0" fieldPosition="0">
        <references count="2">
          <reference field="4294967294" count="1" selected="0">
            <x v="0"/>
          </reference>
          <reference field="5" count="1" selected="0">
            <x v="2"/>
          </reference>
        </references>
      </pivotArea>
    </chartFormat>
    <chartFormat chart="10" format="3" series="1">
      <pivotArea type="data" outline="0" fieldPosition="0">
        <references count="2">
          <reference field="4294967294" count="1" selected="0">
            <x v="0"/>
          </reference>
          <reference field="5" count="1" selected="0">
            <x v="3"/>
          </reference>
        </references>
      </pivotArea>
    </chartFormat>
    <chartFormat chart="1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D1" zoomScaleNormal="100" workbookViewId="0">
      <selection activeCell="L162" sqref="L162:L4115"/>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 style="7" customWidth="1"/>
    <col min="16" max="16" width="17" bestFit="1" customWidth="1"/>
    <col min="17" max="17" width="16.140625" customWidth="1"/>
    <col min="18" max="18" width="18.28515625" customWidth="1"/>
    <col min="19" max="19" width="36.42578125" customWidth="1"/>
    <col min="20" max="20" width="33"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8366</v>
      </c>
      <c r="T1" s="1" t="s">
        <v>8367</v>
      </c>
    </row>
    <row r="2" spans="1:20" ht="60" hidden="1" x14ac:dyDescent="0.25">
      <c r="A2">
        <v>0</v>
      </c>
      <c r="B2" s="3" t="s">
        <v>2</v>
      </c>
      <c r="C2" s="3" t="s">
        <v>4111</v>
      </c>
      <c r="D2">
        <v>8500</v>
      </c>
      <c r="E2">
        <v>11633</v>
      </c>
      <c r="F2" t="s">
        <v>8219</v>
      </c>
      <c r="G2" t="s">
        <v>8224</v>
      </c>
      <c r="H2" t="s">
        <v>8246</v>
      </c>
      <c r="I2">
        <v>1437620400</v>
      </c>
      <c r="J2">
        <v>1434931811</v>
      </c>
      <c r="K2" t="b">
        <v>0</v>
      </c>
      <c r="L2">
        <v>182</v>
      </c>
      <c r="M2" t="b">
        <v>1</v>
      </c>
      <c r="N2" t="s">
        <v>8265</v>
      </c>
      <c r="O2" s="7">
        <f>IFERROR(E2/D2,0)</f>
        <v>1.3685882352941177</v>
      </c>
      <c r="P2" s="6">
        <f>E2/L2</f>
        <v>63.917582417582416</v>
      </c>
      <c r="Q2" t="s">
        <v>8310</v>
      </c>
      <c r="R2" t="s">
        <v>8311</v>
      </c>
      <c r="S2" s="11">
        <f>(((J2/60)/60)/60)+DATE(1970,1,1)</f>
        <v>32212.202828703703</v>
      </c>
      <c r="T2" s="11">
        <f>(((I2/60)/60)/60)+DATE(1970,1,1)</f>
        <v>32224.65</v>
      </c>
    </row>
    <row r="3" spans="1:20" ht="30" hidden="1" x14ac:dyDescent="0.25">
      <c r="A3">
        <v>1</v>
      </c>
      <c r="B3" s="3" t="s">
        <v>3</v>
      </c>
      <c r="C3" s="3" t="s">
        <v>4112</v>
      </c>
      <c r="D3">
        <v>10275</v>
      </c>
      <c r="E3">
        <v>14653</v>
      </c>
      <c r="F3" t="s">
        <v>8219</v>
      </c>
      <c r="G3" t="s">
        <v>8224</v>
      </c>
      <c r="H3" t="s">
        <v>8246</v>
      </c>
      <c r="I3">
        <v>1488464683</v>
      </c>
      <c r="J3">
        <v>1485872683</v>
      </c>
      <c r="K3" t="b">
        <v>0</v>
      </c>
      <c r="L3">
        <v>79</v>
      </c>
      <c r="M3" t="b">
        <v>1</v>
      </c>
      <c r="N3" t="s">
        <v>8265</v>
      </c>
      <c r="O3" s="7">
        <f t="shared" ref="O3:O66" si="0">IFERROR(E3/D3,0)</f>
        <v>1.4260827250608272</v>
      </c>
      <c r="P3" s="6">
        <f t="shared" ref="P3:P66" si="1">E3/L3</f>
        <v>185.48101265822785</v>
      </c>
      <c r="Q3" t="s">
        <v>8310</v>
      </c>
      <c r="R3" t="s">
        <v>8311</v>
      </c>
      <c r="S3" s="11">
        <f t="shared" ref="S3:S66" si="2">(((J3/60)/60)/60)+DATE(1970,1,1)</f>
        <v>32448.040199074072</v>
      </c>
      <c r="T3" s="11">
        <f>(((I3/60)/60)/60)+DATE(1970,1,1)</f>
        <v>32460.040199074072</v>
      </c>
    </row>
    <row r="4" spans="1:20" ht="45" hidden="1" x14ac:dyDescent="0.25">
      <c r="A4">
        <v>2</v>
      </c>
      <c r="B4" s="3" t="s">
        <v>4</v>
      </c>
      <c r="C4" s="3" t="s">
        <v>4113</v>
      </c>
      <c r="D4">
        <v>500</v>
      </c>
      <c r="E4">
        <v>525</v>
      </c>
      <c r="F4" t="s">
        <v>8219</v>
      </c>
      <c r="G4" t="s">
        <v>8225</v>
      </c>
      <c r="H4" t="s">
        <v>8247</v>
      </c>
      <c r="I4">
        <v>1455555083</v>
      </c>
      <c r="J4">
        <v>1454691083</v>
      </c>
      <c r="K4" t="b">
        <v>0</v>
      </c>
      <c r="L4">
        <v>35</v>
      </c>
      <c r="M4" t="b">
        <v>1</v>
      </c>
      <c r="N4" t="s">
        <v>8265</v>
      </c>
      <c r="O4" s="7">
        <f t="shared" si="0"/>
        <v>1.05</v>
      </c>
      <c r="P4" s="6">
        <f t="shared" si="1"/>
        <v>15</v>
      </c>
      <c r="Q4" t="s">
        <v>8310</v>
      </c>
      <c r="R4" t="s">
        <v>8311</v>
      </c>
      <c r="S4" s="11">
        <f t="shared" si="2"/>
        <v>32303.680939814814</v>
      </c>
      <c r="T4" s="11">
        <f t="shared" ref="T4:T66" si="3">(((I4/60)/60)/60)+DATE(1970,1,1)</f>
        <v>32307.680939814814</v>
      </c>
    </row>
    <row r="5" spans="1:20" ht="30" hidden="1" x14ac:dyDescent="0.25">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6">
        <f t="shared" si="1"/>
        <v>69.266666666666666</v>
      </c>
      <c r="Q5" t="s">
        <v>8310</v>
      </c>
      <c r="R5" t="s">
        <v>8311</v>
      </c>
      <c r="S5" s="11">
        <f t="shared" si="2"/>
        <v>32072.806050925927</v>
      </c>
      <c r="T5" s="11">
        <f t="shared" si="3"/>
        <v>32084.806050925927</v>
      </c>
    </row>
    <row r="6" spans="1:20" ht="60" hidden="1" x14ac:dyDescent="0.25">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6">
        <f t="shared" si="1"/>
        <v>190.55028169014085</v>
      </c>
      <c r="Q6" t="s">
        <v>8310</v>
      </c>
      <c r="R6" t="s">
        <v>8311</v>
      </c>
      <c r="S6" s="11">
        <f t="shared" si="2"/>
        <v>32272.533699074076</v>
      </c>
      <c r="T6" s="11">
        <f t="shared" si="3"/>
        <v>32284.533699074076</v>
      </c>
    </row>
    <row r="7" spans="1:20" ht="45" hidden="1" x14ac:dyDescent="0.25">
      <c r="A7">
        <v>5</v>
      </c>
      <c r="B7" s="3" t="s">
        <v>7</v>
      </c>
      <c r="C7" s="3" t="s">
        <v>4116</v>
      </c>
      <c r="D7">
        <v>3999</v>
      </c>
      <c r="E7">
        <v>4390</v>
      </c>
      <c r="F7" t="s">
        <v>8219</v>
      </c>
      <c r="G7" t="s">
        <v>8224</v>
      </c>
      <c r="H7" t="s">
        <v>8246</v>
      </c>
      <c r="I7">
        <v>1469770500</v>
      </c>
      <c r="J7">
        <v>1468362207</v>
      </c>
      <c r="K7" t="b">
        <v>0</v>
      </c>
      <c r="L7">
        <v>47</v>
      </c>
      <c r="M7" t="b">
        <v>1</v>
      </c>
      <c r="N7" t="s">
        <v>8265</v>
      </c>
      <c r="O7" s="7">
        <f t="shared" si="0"/>
        <v>1.0977744436109027</v>
      </c>
      <c r="P7" s="6">
        <f t="shared" si="1"/>
        <v>93.40425531914893</v>
      </c>
      <c r="Q7" t="s">
        <v>8310</v>
      </c>
      <c r="R7" t="s">
        <v>8311</v>
      </c>
      <c r="S7" s="11">
        <f t="shared" si="2"/>
        <v>32366.973180555557</v>
      </c>
      <c r="T7" s="11">
        <f t="shared" si="3"/>
        <v>32373.493055555555</v>
      </c>
    </row>
    <row r="8" spans="1:20" ht="60" hidden="1" x14ac:dyDescent="0.25">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6">
        <f t="shared" si="1"/>
        <v>146.87931034482759</v>
      </c>
      <c r="Q8" t="s">
        <v>8310</v>
      </c>
      <c r="R8" t="s">
        <v>8311</v>
      </c>
      <c r="S8" s="11">
        <f t="shared" si="2"/>
        <v>32059.028935185186</v>
      </c>
      <c r="T8" s="11">
        <f t="shared" si="3"/>
        <v>32063.028935185186</v>
      </c>
    </row>
    <row r="9" spans="1:20" ht="60" hidden="1" x14ac:dyDescent="0.25">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6">
        <f t="shared" si="1"/>
        <v>159.82456140350877</v>
      </c>
      <c r="Q9" t="s">
        <v>8310</v>
      </c>
      <c r="R9" t="s">
        <v>8311</v>
      </c>
      <c r="S9" s="11">
        <f t="shared" si="2"/>
        <v>32347.818828703705</v>
      </c>
      <c r="T9" s="11">
        <f t="shared" si="3"/>
        <v>32363.818828703705</v>
      </c>
    </row>
    <row r="10" spans="1:20" ht="30" hidden="1"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6">
        <f t="shared" si="1"/>
        <v>291.79333333333335</v>
      </c>
      <c r="Q10" t="s">
        <v>8310</v>
      </c>
      <c r="R10" t="s">
        <v>8311</v>
      </c>
      <c r="S10" s="11">
        <f t="shared" si="2"/>
        <v>32328.977833333334</v>
      </c>
      <c r="T10" s="11">
        <f t="shared" si="3"/>
        <v>32331.75</v>
      </c>
    </row>
    <row r="11" spans="1:20" ht="45" hidden="1"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1.2599800000000001</v>
      </c>
      <c r="P11" s="6">
        <f t="shared" si="1"/>
        <v>31.499500000000001</v>
      </c>
      <c r="Q11" t="s">
        <v>8310</v>
      </c>
      <c r="R11" t="s">
        <v>8311</v>
      </c>
      <c r="S11" s="11">
        <f t="shared" si="2"/>
        <v>32320.241407407408</v>
      </c>
      <c r="T11" s="11">
        <f t="shared" si="3"/>
        <v>32332.241407407408</v>
      </c>
    </row>
    <row r="12" spans="1:20" ht="60" hidden="1"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6">
        <f t="shared" si="1"/>
        <v>158.68421052631578</v>
      </c>
      <c r="Q12" t="s">
        <v>8310</v>
      </c>
      <c r="R12" t="s">
        <v>8311</v>
      </c>
      <c r="S12" s="11">
        <f t="shared" si="2"/>
        <v>32053.427217592594</v>
      </c>
      <c r="T12" s="11">
        <f t="shared" si="3"/>
        <v>32067.427217592594</v>
      </c>
    </row>
    <row r="13" spans="1:20" ht="60" hidden="1"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1.2050000000000001</v>
      </c>
      <c r="P13" s="6">
        <f t="shared" si="1"/>
        <v>80.333333333333329</v>
      </c>
      <c r="Q13" t="s">
        <v>8310</v>
      </c>
      <c r="R13" t="s">
        <v>8311</v>
      </c>
      <c r="S13" s="11">
        <f t="shared" si="2"/>
        <v>32370.511398148148</v>
      </c>
      <c r="T13" s="11">
        <f t="shared" si="3"/>
        <v>32383.05</v>
      </c>
    </row>
    <row r="14" spans="1:20" ht="60" hidden="1"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1.6529333333333334</v>
      </c>
      <c r="P14" s="6">
        <f t="shared" si="1"/>
        <v>59.961305925030231</v>
      </c>
      <c r="Q14" t="s">
        <v>8310</v>
      </c>
      <c r="R14" t="s">
        <v>8311</v>
      </c>
      <c r="S14" s="11">
        <f t="shared" si="2"/>
        <v>32058.085300925926</v>
      </c>
      <c r="T14" s="11">
        <f t="shared" si="3"/>
        <v>32075.85</v>
      </c>
    </row>
    <row r="15" spans="1:20" ht="45" hidden="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6">
        <f t="shared" si="1"/>
        <v>109.78431372549019</v>
      </c>
      <c r="Q15" t="s">
        <v>8310</v>
      </c>
      <c r="R15" t="s">
        <v>8311</v>
      </c>
      <c r="S15" s="11">
        <f t="shared" si="2"/>
        <v>32344.870875000001</v>
      </c>
      <c r="T15" s="11">
        <f t="shared" si="3"/>
        <v>32359.340833333335</v>
      </c>
    </row>
    <row r="16" spans="1:20" ht="30" hidden="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6">
        <f t="shared" si="1"/>
        <v>147.70731707317074</v>
      </c>
      <c r="Q16" t="s">
        <v>8310</v>
      </c>
      <c r="R16" t="s">
        <v>8311</v>
      </c>
      <c r="S16" s="11">
        <f t="shared" si="2"/>
        <v>32064.610592592591</v>
      </c>
      <c r="T16" s="11">
        <f t="shared" si="3"/>
        <v>32074.833055555555</v>
      </c>
    </row>
    <row r="17" spans="1:20" ht="45" hidden="1"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6">
        <f t="shared" si="1"/>
        <v>21.755102040816325</v>
      </c>
      <c r="Q17" t="s">
        <v>8310</v>
      </c>
      <c r="R17" t="s">
        <v>8311</v>
      </c>
      <c r="S17" s="11">
        <f t="shared" si="2"/>
        <v>32243.956750000001</v>
      </c>
      <c r="T17" s="11">
        <f t="shared" si="3"/>
        <v>32251.337222222224</v>
      </c>
    </row>
    <row r="18" spans="1:20" ht="60" hidden="1"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6">
        <f t="shared" si="1"/>
        <v>171.84285714285716</v>
      </c>
      <c r="Q18" t="s">
        <v>8310</v>
      </c>
      <c r="R18" t="s">
        <v>8311</v>
      </c>
      <c r="S18" s="11">
        <f t="shared" si="2"/>
        <v>32045.718569444445</v>
      </c>
      <c r="T18" s="11">
        <f t="shared" si="3"/>
        <v>32063.891666666666</v>
      </c>
    </row>
    <row r="19" spans="1:20" ht="60" hidden="1"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6">
        <f t="shared" si="1"/>
        <v>41.944444444444443</v>
      </c>
      <c r="Q19" t="s">
        <v>8310</v>
      </c>
      <c r="R19" t="s">
        <v>8311</v>
      </c>
      <c r="S19" s="11">
        <f t="shared" si="2"/>
        <v>32108.492694444445</v>
      </c>
      <c r="T19" s="11">
        <f t="shared" si="3"/>
        <v>32120.509361111112</v>
      </c>
    </row>
    <row r="20" spans="1:20" ht="45" hidden="1"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1.0632110000000001</v>
      </c>
      <c r="P20" s="6">
        <f t="shared" si="1"/>
        <v>93.264122807017543</v>
      </c>
      <c r="Q20" t="s">
        <v>8310</v>
      </c>
      <c r="R20" t="s">
        <v>8311</v>
      </c>
      <c r="S20" s="11">
        <f t="shared" si="2"/>
        <v>32089.216925925924</v>
      </c>
      <c r="T20" s="11">
        <f t="shared" si="3"/>
        <v>32101.216925925924</v>
      </c>
    </row>
    <row r="21" spans="1:20" ht="60" hidden="1"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1.4529411764705882</v>
      </c>
      <c r="P21" s="6">
        <f t="shared" si="1"/>
        <v>56.136363636363633</v>
      </c>
      <c r="Q21" t="s">
        <v>8310</v>
      </c>
      <c r="R21" t="s">
        <v>8311</v>
      </c>
      <c r="S21" s="11">
        <f t="shared" si="2"/>
        <v>32211.726546296297</v>
      </c>
      <c r="T21" s="11">
        <f t="shared" si="3"/>
        <v>32223.726546296297</v>
      </c>
    </row>
    <row r="22" spans="1:20" ht="45" hidden="1"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6">
        <f t="shared" si="1"/>
        <v>80.16</v>
      </c>
      <c r="Q22" t="s">
        <v>8310</v>
      </c>
      <c r="R22" t="s">
        <v>8311</v>
      </c>
      <c r="S22" s="11">
        <f t="shared" si="2"/>
        <v>32221.703296296299</v>
      </c>
      <c r="T22" s="11">
        <f t="shared" si="3"/>
        <v>32245.703296296299</v>
      </c>
    </row>
    <row r="23" spans="1:20" ht="45" hidden="1"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6">
        <f t="shared" si="1"/>
        <v>199.9009900990099</v>
      </c>
      <c r="Q23" t="s">
        <v>8310</v>
      </c>
      <c r="R23" t="s">
        <v>8311</v>
      </c>
      <c r="S23" s="11">
        <f t="shared" si="2"/>
        <v>32092.850875</v>
      </c>
      <c r="T23" s="11">
        <f t="shared" si="3"/>
        <v>32104.850875</v>
      </c>
    </row>
    <row r="24" spans="1:20" ht="30" hidden="1" x14ac:dyDescent="0.25">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6">
        <f t="shared" si="1"/>
        <v>51.25</v>
      </c>
      <c r="Q24" t="s">
        <v>8310</v>
      </c>
      <c r="R24" t="s">
        <v>8311</v>
      </c>
      <c r="S24" s="11">
        <f t="shared" si="2"/>
        <v>32137.364537037036</v>
      </c>
      <c r="T24" s="11">
        <f t="shared" si="3"/>
        <v>32143.533055555556</v>
      </c>
    </row>
    <row r="25" spans="1:20" ht="45" hidden="1"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1.1850000000000001</v>
      </c>
      <c r="P25" s="6">
        <f t="shared" si="1"/>
        <v>103.04347826086956</v>
      </c>
      <c r="Q25" t="s">
        <v>8310</v>
      </c>
      <c r="R25" t="s">
        <v>8311</v>
      </c>
      <c r="S25" s="11">
        <f t="shared" si="2"/>
        <v>32180.511578703703</v>
      </c>
      <c r="T25" s="11">
        <f t="shared" si="3"/>
        <v>32191.255555555555</v>
      </c>
    </row>
    <row r="26" spans="1:20" ht="30" hidden="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6">
        <f t="shared" si="1"/>
        <v>66.346149825783982</v>
      </c>
      <c r="Q26" t="s">
        <v>8310</v>
      </c>
      <c r="R26" t="s">
        <v>8311</v>
      </c>
      <c r="S26" s="11">
        <f t="shared" si="2"/>
        <v>32233.328069444444</v>
      </c>
      <c r="T26" s="11">
        <f t="shared" si="3"/>
        <v>32246.5275</v>
      </c>
    </row>
    <row r="27" spans="1:20" ht="60" hidden="1" x14ac:dyDescent="0.25">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1.3333333333333333</v>
      </c>
      <c r="P27" s="6">
        <f t="shared" si="1"/>
        <v>57.142857142857146</v>
      </c>
      <c r="Q27" t="s">
        <v>8310</v>
      </c>
      <c r="R27" t="s">
        <v>8311</v>
      </c>
      <c r="S27" s="11">
        <f t="shared" si="2"/>
        <v>32268.610004629631</v>
      </c>
      <c r="T27" s="11">
        <f t="shared" si="3"/>
        <v>32292.610004629631</v>
      </c>
    </row>
    <row r="28" spans="1:20" ht="45" hidden="1"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v>
      </c>
      <c r="P28" s="6">
        <f t="shared" si="1"/>
        <v>102.10526315789474</v>
      </c>
      <c r="Q28" t="s">
        <v>8310</v>
      </c>
      <c r="R28" t="s">
        <v>8311</v>
      </c>
      <c r="S28" s="11">
        <f t="shared" si="2"/>
        <v>32072.806222222222</v>
      </c>
      <c r="T28" s="11">
        <f t="shared" si="3"/>
        <v>32088.806222222222</v>
      </c>
    </row>
    <row r="29" spans="1:20" ht="45" hidden="1"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6">
        <f t="shared" si="1"/>
        <v>148.96666666666667</v>
      </c>
      <c r="Q29" t="s">
        <v>8310</v>
      </c>
      <c r="R29" t="s">
        <v>8311</v>
      </c>
      <c r="S29" s="11">
        <f t="shared" si="2"/>
        <v>32113.06589351852</v>
      </c>
      <c r="T29" s="11">
        <f t="shared" si="3"/>
        <v>32125.082560185183</v>
      </c>
    </row>
    <row r="30" spans="1:20" ht="30" hidden="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6">
        <f t="shared" si="1"/>
        <v>169.6056338028169</v>
      </c>
      <c r="Q30" t="s">
        <v>8310</v>
      </c>
      <c r="R30" t="s">
        <v>8311</v>
      </c>
      <c r="S30" s="11">
        <f t="shared" si="2"/>
        <v>32271.385574074073</v>
      </c>
      <c r="T30" s="11">
        <f t="shared" si="3"/>
        <v>32283.385574074073</v>
      </c>
    </row>
    <row r="31" spans="1:20" ht="60" hidden="1"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6">
        <f t="shared" si="1"/>
        <v>31.623931623931625</v>
      </c>
      <c r="Q31" t="s">
        <v>8310</v>
      </c>
      <c r="R31" t="s">
        <v>8311</v>
      </c>
      <c r="S31" s="11">
        <f t="shared" si="2"/>
        <v>32066.469296296294</v>
      </c>
      <c r="T31" s="11">
        <f t="shared" si="3"/>
        <v>32078.469296296294</v>
      </c>
    </row>
    <row r="32" spans="1:20" ht="45" hidden="1"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6">
        <f t="shared" si="1"/>
        <v>76.45264150943396</v>
      </c>
      <c r="Q32" t="s">
        <v>8310</v>
      </c>
      <c r="R32" t="s">
        <v>8311</v>
      </c>
      <c r="S32" s="11">
        <f t="shared" si="2"/>
        <v>32078.317199074074</v>
      </c>
      <c r="T32" s="11">
        <f t="shared" si="3"/>
        <v>32090.317199074074</v>
      </c>
    </row>
    <row r="33" spans="1:20" ht="45" hidden="1" x14ac:dyDescent="0.25">
      <c r="A33">
        <v>31</v>
      </c>
      <c r="B33" s="3" t="s">
        <v>33</v>
      </c>
      <c r="C33" s="3" t="s">
        <v>4142</v>
      </c>
      <c r="D33">
        <v>13</v>
      </c>
      <c r="E33">
        <v>13</v>
      </c>
      <c r="F33" t="s">
        <v>8219</v>
      </c>
      <c r="G33" t="s">
        <v>8224</v>
      </c>
      <c r="H33" t="s">
        <v>8246</v>
      </c>
      <c r="I33">
        <v>1453748434</v>
      </c>
      <c r="J33">
        <v>1452193234</v>
      </c>
      <c r="K33" t="b">
        <v>0</v>
      </c>
      <c r="L33">
        <v>1</v>
      </c>
      <c r="M33" t="b">
        <v>1</v>
      </c>
      <c r="N33" t="s">
        <v>8265</v>
      </c>
      <c r="O33" s="7">
        <f t="shared" si="0"/>
        <v>1</v>
      </c>
      <c r="P33" s="6">
        <f t="shared" si="1"/>
        <v>13</v>
      </c>
      <c r="Q33" t="s">
        <v>8310</v>
      </c>
      <c r="R33" t="s">
        <v>8311</v>
      </c>
      <c r="S33" s="11">
        <f t="shared" si="2"/>
        <v>32292.116824074074</v>
      </c>
      <c r="T33" s="11">
        <f t="shared" si="3"/>
        <v>32299.316824074074</v>
      </c>
    </row>
    <row r="34" spans="1:20" ht="60" hidden="1"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6">
        <f t="shared" si="1"/>
        <v>320.44943820224717</v>
      </c>
      <c r="Q34" t="s">
        <v>8310</v>
      </c>
      <c r="R34" t="s">
        <v>8311</v>
      </c>
      <c r="S34" s="11">
        <f t="shared" si="2"/>
        <v>32326.051004629629</v>
      </c>
      <c r="T34" s="11">
        <f t="shared" si="3"/>
        <v>32342.666388888887</v>
      </c>
    </row>
    <row r="35" spans="1:20" ht="60" hidden="1"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1.0209523809523811</v>
      </c>
      <c r="P35" s="6">
        <f t="shared" si="1"/>
        <v>83.75</v>
      </c>
      <c r="Q35" t="s">
        <v>8310</v>
      </c>
      <c r="R35" t="s">
        <v>8311</v>
      </c>
      <c r="S35" s="11">
        <f t="shared" si="2"/>
        <v>32256.064356481482</v>
      </c>
      <c r="T35" s="11">
        <f t="shared" si="3"/>
        <v>32268.081023148148</v>
      </c>
    </row>
    <row r="36" spans="1:20" ht="60" hidden="1"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6">
        <f t="shared" si="1"/>
        <v>49.882352941176471</v>
      </c>
      <c r="Q36" t="s">
        <v>8310</v>
      </c>
      <c r="R36" t="s">
        <v>8311</v>
      </c>
      <c r="S36" s="11">
        <f t="shared" si="2"/>
        <v>32077.928708333333</v>
      </c>
      <c r="T36" s="11">
        <f t="shared" si="3"/>
        <v>32083.928708333333</v>
      </c>
    </row>
    <row r="37" spans="1:20" ht="45" hidden="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6">
        <f t="shared" si="1"/>
        <v>59.464285714285715</v>
      </c>
      <c r="Q37" t="s">
        <v>8310</v>
      </c>
      <c r="R37" t="s">
        <v>8311</v>
      </c>
      <c r="S37" s="11">
        <f t="shared" si="2"/>
        <v>32180.716731481483</v>
      </c>
      <c r="T37" s="11">
        <f t="shared" si="3"/>
        <v>32190.2</v>
      </c>
    </row>
    <row r="38" spans="1:20" ht="30" hidden="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6">
        <f t="shared" si="1"/>
        <v>193.84090909090909</v>
      </c>
      <c r="Q38" t="s">
        <v>8310</v>
      </c>
      <c r="R38" t="s">
        <v>8311</v>
      </c>
      <c r="S38" s="11">
        <f t="shared" si="2"/>
        <v>32168.722800925927</v>
      </c>
      <c r="T38" s="11">
        <f t="shared" si="3"/>
        <v>32180.706134259261</v>
      </c>
    </row>
    <row r="39" spans="1:20" ht="60" hidden="1"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6">
        <f t="shared" si="1"/>
        <v>159.51383399209487</v>
      </c>
      <c r="Q39" t="s">
        <v>8310</v>
      </c>
      <c r="R39" t="s">
        <v>8311</v>
      </c>
      <c r="S39" s="11">
        <f t="shared" si="2"/>
        <v>32154.477217592594</v>
      </c>
      <c r="T39" s="11">
        <f t="shared" si="3"/>
        <v>32166.477217592594</v>
      </c>
    </row>
    <row r="40" spans="1:20" ht="45" hidden="1"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6">
        <f t="shared" si="1"/>
        <v>41.68181818181818</v>
      </c>
      <c r="Q40" t="s">
        <v>8310</v>
      </c>
      <c r="R40" t="s">
        <v>8311</v>
      </c>
      <c r="S40" s="11">
        <f t="shared" si="2"/>
        <v>31891.42288888889</v>
      </c>
      <c r="T40" s="11">
        <f t="shared" si="3"/>
        <v>31903.42288888889</v>
      </c>
    </row>
    <row r="41" spans="1:20" ht="60" hidden="1"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1.3098000000000001</v>
      </c>
      <c r="P41" s="6">
        <f t="shared" si="1"/>
        <v>150.89861751152074</v>
      </c>
      <c r="Q41" t="s">
        <v>8310</v>
      </c>
      <c r="R41" t="s">
        <v>8311</v>
      </c>
      <c r="S41" s="11">
        <f t="shared" si="2"/>
        <v>32043.018833333335</v>
      </c>
      <c r="T41" s="11">
        <f t="shared" si="3"/>
        <v>32055.383055555554</v>
      </c>
    </row>
    <row r="42" spans="1:20" ht="60" hidden="1"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6">
        <f t="shared" si="1"/>
        <v>126.6875</v>
      </c>
      <c r="Q42" t="s">
        <v>8310</v>
      </c>
      <c r="R42" t="s">
        <v>8311</v>
      </c>
      <c r="S42" s="11">
        <f t="shared" si="2"/>
        <v>32057.085592592593</v>
      </c>
      <c r="T42" s="11">
        <f t="shared" si="3"/>
        <v>32065.066666666666</v>
      </c>
    </row>
    <row r="43" spans="1:20" ht="60" hidden="1"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v>
      </c>
      <c r="P43" s="6">
        <f t="shared" si="1"/>
        <v>105.26315789473684</v>
      </c>
      <c r="Q43" t="s">
        <v>8310</v>
      </c>
      <c r="R43" t="s">
        <v>8311</v>
      </c>
      <c r="S43" s="11">
        <f t="shared" si="2"/>
        <v>32096.427564814814</v>
      </c>
      <c r="T43" s="11">
        <f t="shared" si="3"/>
        <v>32108.427564814814</v>
      </c>
    </row>
    <row r="44" spans="1:20" ht="60" hidden="1"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6">
        <f t="shared" si="1"/>
        <v>117.51479289940828</v>
      </c>
      <c r="Q44" t="s">
        <v>8310</v>
      </c>
      <c r="R44" t="s">
        <v>8311</v>
      </c>
      <c r="S44" s="11">
        <f t="shared" si="2"/>
        <v>32130.055675925927</v>
      </c>
      <c r="T44" s="11">
        <f t="shared" si="3"/>
        <v>32142.055675925927</v>
      </c>
    </row>
    <row r="45" spans="1:20" ht="60" hidden="1"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3.0865999999999998</v>
      </c>
      <c r="P45" s="6">
        <f t="shared" si="1"/>
        <v>117.36121673003802</v>
      </c>
      <c r="Q45" t="s">
        <v>8310</v>
      </c>
      <c r="R45" t="s">
        <v>8311</v>
      </c>
      <c r="S45" s="11">
        <f t="shared" si="2"/>
        <v>32062.516138888888</v>
      </c>
      <c r="T45" s="11">
        <f t="shared" si="3"/>
        <v>32074.6</v>
      </c>
    </row>
    <row r="46" spans="1:20" ht="60" hidden="1"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v>
      </c>
      <c r="P46" s="6">
        <f t="shared" si="1"/>
        <v>133.33333333333334</v>
      </c>
      <c r="Q46" t="s">
        <v>8310</v>
      </c>
      <c r="R46" t="s">
        <v>8311</v>
      </c>
      <c r="S46" s="11">
        <f t="shared" si="2"/>
        <v>32091.039523148149</v>
      </c>
      <c r="T46" s="11">
        <f t="shared" si="3"/>
        <v>32109.039523148149</v>
      </c>
    </row>
    <row r="47" spans="1:20" ht="45" hidden="1"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v>
      </c>
      <c r="P47" s="6">
        <f t="shared" si="1"/>
        <v>98.360655737704917</v>
      </c>
      <c r="Q47" t="s">
        <v>8310</v>
      </c>
      <c r="R47" t="s">
        <v>8311</v>
      </c>
      <c r="S47" s="11">
        <f t="shared" si="2"/>
        <v>32324.449569444445</v>
      </c>
      <c r="T47" s="11">
        <f t="shared" si="3"/>
        <v>32336.449569444445</v>
      </c>
    </row>
    <row r="48" spans="1:20" ht="45" hidden="1"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6">
        <f t="shared" si="1"/>
        <v>194.44444444444446</v>
      </c>
      <c r="Q48" t="s">
        <v>8310</v>
      </c>
      <c r="R48" t="s">
        <v>8311</v>
      </c>
      <c r="S48" s="11">
        <f t="shared" si="2"/>
        <v>32270.985990740741</v>
      </c>
      <c r="T48" s="11">
        <f t="shared" si="3"/>
        <v>32282.985990740741</v>
      </c>
    </row>
    <row r="49" spans="1:20" ht="60" hidden="1"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1.0761100000000001</v>
      </c>
      <c r="P49" s="6">
        <f t="shared" si="1"/>
        <v>76.865000000000009</v>
      </c>
      <c r="Q49" t="s">
        <v>8310</v>
      </c>
      <c r="R49" t="s">
        <v>8311</v>
      </c>
      <c r="S49" s="11">
        <f t="shared" si="2"/>
        <v>32114.527810185187</v>
      </c>
      <c r="T49" s="11">
        <f t="shared" si="3"/>
        <v>32138.54447685185</v>
      </c>
    </row>
    <row r="50" spans="1:20" ht="60" hidden="1"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6">
        <f t="shared" si="1"/>
        <v>56.815789473684212</v>
      </c>
      <c r="Q50" t="s">
        <v>8310</v>
      </c>
      <c r="R50" t="s">
        <v>8311</v>
      </c>
      <c r="S50" s="11">
        <f t="shared" si="2"/>
        <v>32154.80675925926</v>
      </c>
      <c r="T50" s="11">
        <f t="shared" si="3"/>
        <v>32167.200000000001</v>
      </c>
    </row>
    <row r="51" spans="1:20" ht="30" hidden="1"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v>
      </c>
      <c r="P51" s="6">
        <f t="shared" si="1"/>
        <v>137.93103448275863</v>
      </c>
      <c r="Q51" t="s">
        <v>8310</v>
      </c>
      <c r="R51" t="s">
        <v>8311</v>
      </c>
      <c r="S51" s="11">
        <f t="shared" si="2"/>
        <v>32249.870578703703</v>
      </c>
      <c r="T51" s="11">
        <f t="shared" si="3"/>
        <v>32261.870578703703</v>
      </c>
    </row>
    <row r="52" spans="1:20" ht="45" hidden="1" x14ac:dyDescent="0.25">
      <c r="A52">
        <v>50</v>
      </c>
      <c r="B52" s="3" t="s">
        <v>52</v>
      </c>
      <c r="C52" s="3" t="s">
        <v>4161</v>
      </c>
      <c r="D52">
        <v>600</v>
      </c>
      <c r="E52">
        <v>600</v>
      </c>
      <c r="F52" t="s">
        <v>8219</v>
      </c>
      <c r="G52" t="s">
        <v>8225</v>
      </c>
      <c r="H52" t="s">
        <v>8247</v>
      </c>
      <c r="I52">
        <v>1422637200</v>
      </c>
      <c r="J52">
        <v>1419271458</v>
      </c>
      <c r="K52" t="b">
        <v>0</v>
      </c>
      <c r="L52">
        <v>22</v>
      </c>
      <c r="M52" t="b">
        <v>1</v>
      </c>
      <c r="N52" t="s">
        <v>8265</v>
      </c>
      <c r="O52" s="7">
        <f t="shared" si="0"/>
        <v>1</v>
      </c>
      <c r="P52" s="6">
        <f t="shared" si="1"/>
        <v>27.272727272727273</v>
      </c>
      <c r="Q52" t="s">
        <v>8310</v>
      </c>
      <c r="R52" t="s">
        <v>8311</v>
      </c>
      <c r="S52" s="11">
        <f t="shared" si="2"/>
        <v>32139.701194444446</v>
      </c>
      <c r="T52" s="11">
        <f t="shared" si="3"/>
        <v>32155.283333333333</v>
      </c>
    </row>
    <row r="53" spans="1:20" ht="60" hidden="1"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1.2801818181818181</v>
      </c>
      <c r="P53" s="6">
        <f t="shared" si="1"/>
        <v>118.33613445378151</v>
      </c>
      <c r="Q53" t="s">
        <v>8310</v>
      </c>
      <c r="R53" t="s">
        <v>8311</v>
      </c>
      <c r="S53" s="11">
        <f t="shared" si="2"/>
        <v>32220.171467592594</v>
      </c>
      <c r="T53" s="11">
        <f t="shared" si="3"/>
        <v>32232.171467592594</v>
      </c>
    </row>
    <row r="54" spans="1:20" ht="45" hidden="1"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1.1620999999999999</v>
      </c>
      <c r="P54" s="6">
        <f t="shared" si="1"/>
        <v>223.48076923076923</v>
      </c>
      <c r="Q54" t="s">
        <v>8310</v>
      </c>
      <c r="R54" t="s">
        <v>8311</v>
      </c>
      <c r="S54" s="11">
        <f t="shared" si="2"/>
        <v>32064.480768518519</v>
      </c>
      <c r="T54" s="11">
        <f t="shared" si="3"/>
        <v>32076.480768518519</v>
      </c>
    </row>
    <row r="55" spans="1:20" ht="30" hidden="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6">
        <f t="shared" si="1"/>
        <v>28.111111111111111</v>
      </c>
      <c r="Q55" t="s">
        <v>8310</v>
      </c>
      <c r="R55" t="s">
        <v>8311</v>
      </c>
      <c r="S55" s="11">
        <f t="shared" si="2"/>
        <v>32029.219652777778</v>
      </c>
      <c r="T55" s="11">
        <f t="shared" si="3"/>
        <v>32034.966666666667</v>
      </c>
    </row>
    <row r="56" spans="1:20" ht="60" hidden="1"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6">
        <f t="shared" si="1"/>
        <v>194.23076923076923</v>
      </c>
      <c r="Q56" t="s">
        <v>8310</v>
      </c>
      <c r="R56" t="s">
        <v>8311</v>
      </c>
      <c r="S56" s="11">
        <f t="shared" si="2"/>
        <v>32274.885282407406</v>
      </c>
      <c r="T56" s="11">
        <f t="shared" si="3"/>
        <v>32286.885282407406</v>
      </c>
    </row>
    <row r="57" spans="1:20" ht="45" hidden="1"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1.2895348837209302</v>
      </c>
      <c r="P57" s="6">
        <f t="shared" si="1"/>
        <v>128.95348837209303</v>
      </c>
      <c r="Q57" t="s">
        <v>8310</v>
      </c>
      <c r="R57" t="s">
        <v>8311</v>
      </c>
      <c r="S57" s="11">
        <f t="shared" si="2"/>
        <v>32340.187574074072</v>
      </c>
      <c r="T57" s="11">
        <f t="shared" si="3"/>
        <v>32348.587574074074</v>
      </c>
    </row>
    <row r="58" spans="1:20" ht="45" hidden="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6">
        <f t="shared" si="1"/>
        <v>49.316091954022987</v>
      </c>
      <c r="Q58" t="s">
        <v>8310</v>
      </c>
      <c r="R58" t="s">
        <v>8311</v>
      </c>
      <c r="S58" s="11">
        <f t="shared" si="2"/>
        <v>32201.219555555555</v>
      </c>
      <c r="T58" s="11">
        <f t="shared" si="3"/>
        <v>32206.866666666669</v>
      </c>
    </row>
    <row r="59" spans="1:20" ht="60" hidden="1"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6">
        <f t="shared" si="1"/>
        <v>221.52173913043478</v>
      </c>
      <c r="Q59" t="s">
        <v>8310</v>
      </c>
      <c r="R59" t="s">
        <v>8311</v>
      </c>
      <c r="S59" s="11">
        <f t="shared" si="2"/>
        <v>32177.333157407407</v>
      </c>
      <c r="T59" s="11">
        <f t="shared" si="3"/>
        <v>32189.333157407407</v>
      </c>
    </row>
    <row r="60" spans="1:20" ht="45" hidden="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1.0290999999999999</v>
      </c>
      <c r="P60" s="6">
        <f t="shared" si="1"/>
        <v>137.21333333333334</v>
      </c>
      <c r="Q60" t="s">
        <v>8310</v>
      </c>
      <c r="R60" t="s">
        <v>8311</v>
      </c>
      <c r="S60" s="11">
        <f t="shared" si="2"/>
        <v>32114.49801851852</v>
      </c>
      <c r="T60" s="11">
        <f t="shared" si="3"/>
        <v>32126.514685185186</v>
      </c>
    </row>
    <row r="61" spans="1:20" ht="60" hidden="1"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6">
        <f t="shared" si="1"/>
        <v>606.82242424242418</v>
      </c>
      <c r="Q61" t="s">
        <v>8310</v>
      </c>
      <c r="R61" t="s">
        <v>8311</v>
      </c>
      <c r="S61" s="11">
        <f t="shared" si="2"/>
        <v>32233.494333333336</v>
      </c>
      <c r="T61" s="11">
        <f t="shared" si="3"/>
        <v>32246.15</v>
      </c>
    </row>
    <row r="62" spans="1:20" ht="45" hidden="1"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6">
        <f t="shared" si="1"/>
        <v>43.040092592592593</v>
      </c>
      <c r="Q62" t="s">
        <v>8310</v>
      </c>
      <c r="R62" t="s">
        <v>8312</v>
      </c>
      <c r="S62" s="11">
        <f t="shared" si="2"/>
        <v>32022.160726851853</v>
      </c>
      <c r="T62" s="11">
        <f t="shared" si="3"/>
        <v>32029.8</v>
      </c>
    </row>
    <row r="63" spans="1:20" ht="60" hidden="1"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6">
        <f t="shared" si="1"/>
        <v>322.39130434782606</v>
      </c>
      <c r="Q63" t="s">
        <v>8310</v>
      </c>
      <c r="R63" t="s">
        <v>8312</v>
      </c>
      <c r="S63" s="11">
        <f t="shared" si="2"/>
        <v>31905.32572685185</v>
      </c>
      <c r="T63" s="11">
        <f t="shared" si="3"/>
        <v>31914.125726851853</v>
      </c>
    </row>
    <row r="64" spans="1:20" ht="60" hidden="1"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6">
        <f t="shared" si="1"/>
        <v>96.708333333333329</v>
      </c>
      <c r="Q64" t="s">
        <v>8310</v>
      </c>
      <c r="R64" t="s">
        <v>8312</v>
      </c>
      <c r="S64" s="11">
        <f t="shared" si="2"/>
        <v>31866.119805555558</v>
      </c>
      <c r="T64" s="11">
        <f t="shared" si="3"/>
        <v>31876.119805555558</v>
      </c>
    </row>
    <row r="65" spans="1:20" ht="45" hidden="1"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6">
        <f t="shared" si="1"/>
        <v>35.474531249999998</v>
      </c>
      <c r="Q65" t="s">
        <v>8310</v>
      </c>
      <c r="R65" t="s">
        <v>8312</v>
      </c>
      <c r="S65" s="11">
        <f t="shared" si="2"/>
        <v>31986.564875</v>
      </c>
      <c r="T65" s="11">
        <f t="shared" si="3"/>
        <v>31995.883055555554</v>
      </c>
    </row>
    <row r="66" spans="1:20" ht="60" hidden="1"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6">
        <f t="shared" si="1"/>
        <v>86.666666666666671</v>
      </c>
      <c r="Q66" t="s">
        <v>8310</v>
      </c>
      <c r="R66" t="s">
        <v>8312</v>
      </c>
      <c r="S66" s="11">
        <f t="shared" si="2"/>
        <v>31914.607319444447</v>
      </c>
      <c r="T66" s="11">
        <f t="shared" si="3"/>
        <v>31926.607319444447</v>
      </c>
    </row>
    <row r="67" spans="1:20" ht="45" hidden="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4">IFERROR(E67/D67,0)</f>
        <v>1.0752857142857142</v>
      </c>
      <c r="P67" s="6">
        <f t="shared" ref="P67:P130" si="5">E67/L67</f>
        <v>132.05263157894737</v>
      </c>
      <c r="Q67" t="s">
        <v>8310</v>
      </c>
      <c r="R67" t="s">
        <v>8312</v>
      </c>
      <c r="S67" s="11">
        <f t="shared" ref="S67:S130" si="6">(((J67/60)/60)/60)+DATE(1970,1,1)</f>
        <v>32075.728490740741</v>
      </c>
      <c r="T67" s="11">
        <f t="shared" ref="T67:T130" si="7">(((I67/60)/60)/60)+DATE(1970,1,1)</f>
        <v>32086.299722222222</v>
      </c>
    </row>
    <row r="68" spans="1:20" ht="30" hidden="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1.1859999999999999</v>
      </c>
      <c r="P68" s="6">
        <f t="shared" si="5"/>
        <v>91.230769230769226</v>
      </c>
      <c r="Q68" t="s">
        <v>8310</v>
      </c>
      <c r="R68" t="s">
        <v>8312</v>
      </c>
      <c r="S68" s="11">
        <f t="shared" si="6"/>
        <v>32357.339907407408</v>
      </c>
      <c r="T68" s="11">
        <f t="shared" si="7"/>
        <v>32369.339907407408</v>
      </c>
    </row>
    <row r="69" spans="1:20" ht="45" hidden="1"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1.1625000000000001</v>
      </c>
      <c r="P69" s="6">
        <f t="shared" si="5"/>
        <v>116.25</v>
      </c>
      <c r="Q69" t="s">
        <v>8310</v>
      </c>
      <c r="R69" t="s">
        <v>8312</v>
      </c>
      <c r="S69" s="11">
        <f t="shared" si="6"/>
        <v>31771.633351851851</v>
      </c>
      <c r="T69" s="11">
        <f t="shared" si="7"/>
        <v>31783.633351851851</v>
      </c>
    </row>
    <row r="70" spans="1:20" ht="60" hidden="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6">
        <f t="shared" si="5"/>
        <v>21.194444444444443</v>
      </c>
      <c r="Q70" t="s">
        <v>8310</v>
      </c>
      <c r="R70" t="s">
        <v>8312</v>
      </c>
      <c r="S70" s="11">
        <f t="shared" si="6"/>
        <v>32006.82773611111</v>
      </c>
      <c r="T70" s="11">
        <f t="shared" si="7"/>
        <v>32018.82773611111</v>
      </c>
    </row>
    <row r="71" spans="1:20" ht="60" hidden="1"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6">
        <f t="shared" si="5"/>
        <v>62.327134831460668</v>
      </c>
      <c r="Q71" t="s">
        <v>8310</v>
      </c>
      <c r="R71" t="s">
        <v>8312</v>
      </c>
      <c r="S71" s="11">
        <f t="shared" si="6"/>
        <v>31655.875115740739</v>
      </c>
      <c r="T71" s="11">
        <f t="shared" si="7"/>
        <v>31668.71638888889</v>
      </c>
    </row>
    <row r="72" spans="1:20" ht="60" hidden="1" x14ac:dyDescent="0.25">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6">
        <f t="shared" si="5"/>
        <v>37.411764705882355</v>
      </c>
      <c r="Q72" t="s">
        <v>8310</v>
      </c>
      <c r="R72" t="s">
        <v>8312</v>
      </c>
      <c r="S72" s="11">
        <f t="shared" si="6"/>
        <v>31633.758541666666</v>
      </c>
      <c r="T72" s="11">
        <f t="shared" si="7"/>
        <v>31657.758541666666</v>
      </c>
    </row>
    <row r="73" spans="1:20" ht="45" hidden="1"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1.2394444444444443</v>
      </c>
      <c r="P73" s="6">
        <f t="shared" si="5"/>
        <v>69.71875</v>
      </c>
      <c r="Q73" t="s">
        <v>8310</v>
      </c>
      <c r="R73" t="s">
        <v>8312</v>
      </c>
      <c r="S73" s="11">
        <f t="shared" si="6"/>
        <v>31740.308597222222</v>
      </c>
      <c r="T73" s="11">
        <f t="shared" si="7"/>
        <v>31764.308597222222</v>
      </c>
    </row>
    <row r="74" spans="1:20" ht="60" hidden="1"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v>
      </c>
      <c r="P74" s="6">
        <f t="shared" si="5"/>
        <v>58.170731707317074</v>
      </c>
      <c r="Q74" t="s">
        <v>8310</v>
      </c>
      <c r="R74" t="s">
        <v>8312</v>
      </c>
      <c r="S74" s="11">
        <f t="shared" si="6"/>
        <v>31824.604078703705</v>
      </c>
      <c r="T74" s="11">
        <f t="shared" si="7"/>
        <v>31832.6</v>
      </c>
    </row>
    <row r="75" spans="1:20" ht="60" hidden="1" x14ac:dyDescent="0.25">
      <c r="A75">
        <v>73</v>
      </c>
      <c r="B75" s="3" t="s">
        <v>75</v>
      </c>
      <c r="C75" s="3" t="s">
        <v>4184</v>
      </c>
      <c r="D75">
        <v>900</v>
      </c>
      <c r="E75">
        <v>900</v>
      </c>
      <c r="F75" t="s">
        <v>8219</v>
      </c>
      <c r="G75" t="s">
        <v>8224</v>
      </c>
      <c r="H75" t="s">
        <v>8246</v>
      </c>
      <c r="I75">
        <v>1304395140</v>
      </c>
      <c r="J75">
        <v>1297620584</v>
      </c>
      <c r="K75" t="b">
        <v>0</v>
      </c>
      <c r="L75">
        <v>18</v>
      </c>
      <c r="M75" t="b">
        <v>1</v>
      </c>
      <c r="N75" t="s">
        <v>8266</v>
      </c>
      <c r="O75" s="7">
        <f t="shared" si="4"/>
        <v>1</v>
      </c>
      <c r="P75" s="6">
        <f t="shared" si="5"/>
        <v>50</v>
      </c>
      <c r="Q75" t="s">
        <v>8310</v>
      </c>
      <c r="R75" t="s">
        <v>8312</v>
      </c>
      <c r="S75" s="11">
        <f t="shared" si="6"/>
        <v>31576.502703703703</v>
      </c>
      <c r="T75" s="11">
        <f t="shared" si="7"/>
        <v>31607.866388888888</v>
      </c>
    </row>
    <row r="76" spans="1:20" ht="60" hidden="1"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1.1293199999999999</v>
      </c>
      <c r="P76" s="6">
        <f t="shared" si="5"/>
        <v>19.471034482758618</v>
      </c>
      <c r="Q76" t="s">
        <v>8310</v>
      </c>
      <c r="R76" t="s">
        <v>8312</v>
      </c>
      <c r="S76" s="11">
        <f t="shared" si="6"/>
        <v>32285.594884259259</v>
      </c>
      <c r="T76" s="11">
        <f t="shared" si="7"/>
        <v>32297.594884259259</v>
      </c>
    </row>
    <row r="77" spans="1:20" ht="45" hidden="1"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1.1542857142857144</v>
      </c>
      <c r="P77" s="6">
        <f t="shared" si="5"/>
        <v>85.957446808510639</v>
      </c>
      <c r="Q77" t="s">
        <v>8310</v>
      </c>
      <c r="R77" t="s">
        <v>8312</v>
      </c>
      <c r="S77" s="11">
        <f t="shared" si="6"/>
        <v>31884.283666666666</v>
      </c>
      <c r="T77" s="11">
        <f t="shared" si="7"/>
        <v>31896.283666666666</v>
      </c>
    </row>
    <row r="78" spans="1:20" ht="60" hidden="1" x14ac:dyDescent="0.25">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6">
        <f t="shared" si="5"/>
        <v>30.666666666666668</v>
      </c>
      <c r="Q78" t="s">
        <v>8310</v>
      </c>
      <c r="R78" t="s">
        <v>8312</v>
      </c>
      <c r="S78" s="11">
        <f t="shared" si="6"/>
        <v>31679.276657407405</v>
      </c>
      <c r="T78" s="11">
        <f t="shared" si="7"/>
        <v>31703.293324074075</v>
      </c>
    </row>
    <row r="79" spans="1:20" ht="45" hidden="1"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3.9249999999999998</v>
      </c>
      <c r="P79" s="6">
        <f t="shared" si="5"/>
        <v>60.384615384615387</v>
      </c>
      <c r="Q79" t="s">
        <v>8310</v>
      </c>
      <c r="R79" t="s">
        <v>8312</v>
      </c>
      <c r="S79" s="11">
        <f t="shared" si="6"/>
        <v>31740.257949074075</v>
      </c>
      <c r="T79" s="11">
        <f t="shared" si="7"/>
        <v>31761.449722222223</v>
      </c>
    </row>
    <row r="80" spans="1:20" ht="105" hidden="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6">
        <f t="shared" si="5"/>
        <v>38.6</v>
      </c>
      <c r="Q80" t="s">
        <v>8310</v>
      </c>
      <c r="R80" t="s">
        <v>8312</v>
      </c>
      <c r="S80" s="11">
        <f t="shared" si="6"/>
        <v>32383.292226851852</v>
      </c>
      <c r="T80" s="11">
        <f t="shared" si="7"/>
        <v>32387.292226851852</v>
      </c>
    </row>
    <row r="81" spans="1:20" ht="45" hidden="1"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6">
        <f t="shared" si="5"/>
        <v>40.268292682926827</v>
      </c>
      <c r="Q81" t="s">
        <v>8310</v>
      </c>
      <c r="R81" t="s">
        <v>8312</v>
      </c>
      <c r="S81" s="11">
        <f t="shared" si="6"/>
        <v>32031.310615740742</v>
      </c>
      <c r="T81" s="11">
        <f t="shared" si="7"/>
        <v>32043.310615740742</v>
      </c>
    </row>
    <row r="82" spans="1:20" ht="45" hidden="1"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6">
        <f t="shared" si="5"/>
        <v>273.82978723404256</v>
      </c>
      <c r="Q82" t="s">
        <v>8310</v>
      </c>
      <c r="R82" t="s">
        <v>8312</v>
      </c>
      <c r="S82" s="11">
        <f t="shared" si="6"/>
        <v>31974.633592592592</v>
      </c>
      <c r="T82" s="11">
        <f t="shared" si="7"/>
        <v>31988.633592592592</v>
      </c>
    </row>
    <row r="83" spans="1:20" ht="60" hidden="1"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6">
        <f t="shared" si="5"/>
        <v>53.035714285714285</v>
      </c>
      <c r="Q83" t="s">
        <v>8310</v>
      </c>
      <c r="R83" t="s">
        <v>8312</v>
      </c>
      <c r="S83" s="11">
        <f t="shared" si="6"/>
        <v>31781.463550925924</v>
      </c>
      <c r="T83" s="11">
        <f t="shared" si="7"/>
        <v>31783.050555555557</v>
      </c>
    </row>
    <row r="84" spans="1:20" ht="60" hidden="1"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1.0001249999999999</v>
      </c>
      <c r="P84" s="6">
        <f t="shared" si="5"/>
        <v>40.005000000000003</v>
      </c>
      <c r="Q84" t="s">
        <v>8310</v>
      </c>
      <c r="R84" t="s">
        <v>8312</v>
      </c>
      <c r="S84" s="11">
        <f t="shared" si="6"/>
        <v>31659.728060185185</v>
      </c>
      <c r="T84" s="11">
        <f t="shared" si="7"/>
        <v>31671.728060185185</v>
      </c>
    </row>
    <row r="85" spans="1:20" ht="60" hidden="1" x14ac:dyDescent="0.25">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1.0249999999999999</v>
      </c>
      <c r="P85" s="6">
        <f t="shared" si="5"/>
        <v>15.76923076923077</v>
      </c>
      <c r="Q85" t="s">
        <v>8310</v>
      </c>
      <c r="R85" t="s">
        <v>8312</v>
      </c>
      <c r="S85" s="11">
        <f t="shared" si="6"/>
        <v>32158.446245370371</v>
      </c>
      <c r="T85" s="11">
        <f t="shared" si="7"/>
        <v>32164.391666666666</v>
      </c>
    </row>
    <row r="86" spans="1:20" ht="45" hidden="1" x14ac:dyDescent="0.25">
      <c r="A86">
        <v>84</v>
      </c>
      <c r="B86" s="3" t="s">
        <v>86</v>
      </c>
      <c r="C86" s="3" t="s">
        <v>4195</v>
      </c>
      <c r="D86">
        <v>500</v>
      </c>
      <c r="E86">
        <v>500</v>
      </c>
      <c r="F86" t="s">
        <v>8219</v>
      </c>
      <c r="G86" t="s">
        <v>8224</v>
      </c>
      <c r="H86" t="s">
        <v>8246</v>
      </c>
      <c r="I86">
        <v>1305483086</v>
      </c>
      <c r="J86">
        <v>1302891086</v>
      </c>
      <c r="K86" t="b">
        <v>0</v>
      </c>
      <c r="L86">
        <v>7</v>
      </c>
      <c r="M86" t="b">
        <v>1</v>
      </c>
      <c r="N86" t="s">
        <v>8266</v>
      </c>
      <c r="O86" s="7">
        <f t="shared" si="4"/>
        <v>1</v>
      </c>
      <c r="P86" s="6">
        <f t="shared" si="5"/>
        <v>71.428571428571431</v>
      </c>
      <c r="Q86" t="s">
        <v>8310</v>
      </c>
      <c r="R86" t="s">
        <v>8312</v>
      </c>
      <c r="S86" s="11">
        <f t="shared" si="6"/>
        <v>31600.903175925927</v>
      </c>
      <c r="T86" s="11">
        <f t="shared" si="7"/>
        <v>31612.903175925927</v>
      </c>
    </row>
    <row r="87" spans="1:20" ht="60" hidden="1"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1.2549999999999999</v>
      </c>
      <c r="P87" s="6">
        <f t="shared" si="5"/>
        <v>71.714285714285708</v>
      </c>
      <c r="Q87" t="s">
        <v>8310</v>
      </c>
      <c r="R87" t="s">
        <v>8312</v>
      </c>
      <c r="S87" s="11">
        <f t="shared" si="6"/>
        <v>31653.050171296298</v>
      </c>
      <c r="T87" s="11">
        <f t="shared" si="7"/>
        <v>31665.050171296298</v>
      </c>
    </row>
    <row r="88" spans="1:20" ht="75" hidden="1"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6">
        <f t="shared" si="5"/>
        <v>375.76470588235293</v>
      </c>
      <c r="Q88" t="s">
        <v>8310</v>
      </c>
      <c r="R88" t="s">
        <v>8312</v>
      </c>
      <c r="S88" s="11">
        <f t="shared" si="6"/>
        <v>32258.022430555557</v>
      </c>
      <c r="T88" s="11">
        <f t="shared" si="7"/>
        <v>32287.639097222222</v>
      </c>
    </row>
    <row r="89" spans="1:20" ht="45" hidden="1"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v>
      </c>
      <c r="P89" s="6">
        <f t="shared" si="5"/>
        <v>104.6</v>
      </c>
      <c r="Q89" t="s">
        <v>8310</v>
      </c>
      <c r="R89" t="s">
        <v>8312</v>
      </c>
      <c r="S89" s="11">
        <f t="shared" si="6"/>
        <v>31470.41575462963</v>
      </c>
      <c r="T89" s="11">
        <f t="shared" si="7"/>
        <v>31474.228055555555</v>
      </c>
    </row>
    <row r="90" spans="1:20" ht="60" hidden="1"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1.0285714285714285</v>
      </c>
      <c r="P90" s="6">
        <f t="shared" si="5"/>
        <v>60</v>
      </c>
      <c r="Q90" t="s">
        <v>8310</v>
      </c>
      <c r="R90" t="s">
        <v>8312</v>
      </c>
      <c r="S90" s="11">
        <f t="shared" si="6"/>
        <v>32056.063569444446</v>
      </c>
      <c r="T90" s="11">
        <f t="shared" si="7"/>
        <v>32066.463569444444</v>
      </c>
    </row>
    <row r="91" spans="1:20" ht="45" hidden="1"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1.1506666666666667</v>
      </c>
      <c r="P91" s="6">
        <f t="shared" si="5"/>
        <v>123.28571428571429</v>
      </c>
      <c r="Q91" t="s">
        <v>8310</v>
      </c>
      <c r="R91" t="s">
        <v>8312</v>
      </c>
      <c r="S91" s="11">
        <f t="shared" si="6"/>
        <v>31902.500888888888</v>
      </c>
      <c r="T91" s="11">
        <f t="shared" si="7"/>
        <v>31912.500888888888</v>
      </c>
    </row>
    <row r="92" spans="1:20" ht="30" hidden="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6">
        <f t="shared" si="5"/>
        <v>31.375</v>
      </c>
      <c r="Q92" t="s">
        <v>8310</v>
      </c>
      <c r="R92" t="s">
        <v>8312</v>
      </c>
      <c r="S92" s="11">
        <f t="shared" si="6"/>
        <v>31623.918976851852</v>
      </c>
      <c r="T92" s="11">
        <f t="shared" si="7"/>
        <v>31635.918976851852</v>
      </c>
    </row>
    <row r="93" spans="1:20" ht="45" hidden="1"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v>
      </c>
      <c r="P93" s="6">
        <f t="shared" si="5"/>
        <v>78.260869565217391</v>
      </c>
      <c r="Q93" t="s">
        <v>8310</v>
      </c>
      <c r="R93" t="s">
        <v>8312</v>
      </c>
      <c r="S93" s="11">
        <f t="shared" si="6"/>
        <v>31589.160944444444</v>
      </c>
      <c r="T93" s="11">
        <f t="shared" si="7"/>
        <v>31613.560944444442</v>
      </c>
    </row>
    <row r="94" spans="1:20" ht="60" hidden="1"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6">
        <f t="shared" si="5"/>
        <v>122.32558139534883</v>
      </c>
      <c r="Q94" t="s">
        <v>8310</v>
      </c>
      <c r="R94" t="s">
        <v>8312</v>
      </c>
      <c r="S94" s="11">
        <f t="shared" si="6"/>
        <v>32429.879550925925</v>
      </c>
      <c r="T94" s="11">
        <f t="shared" si="7"/>
        <v>32448.333333333332</v>
      </c>
    </row>
    <row r="95" spans="1:20" ht="60" hidden="1"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1.1060000000000001</v>
      </c>
      <c r="P95" s="6">
        <f t="shared" si="5"/>
        <v>73.733333333333334</v>
      </c>
      <c r="Q95" t="s">
        <v>8310</v>
      </c>
      <c r="R95" t="s">
        <v>8312</v>
      </c>
      <c r="S95" s="11">
        <f t="shared" si="6"/>
        <v>31767.743226851853</v>
      </c>
      <c r="T95" s="11">
        <f t="shared" si="7"/>
        <v>31778.95</v>
      </c>
    </row>
    <row r="96" spans="1:20" ht="45" hidden="1" x14ac:dyDescent="0.25">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6">
        <f t="shared" si="5"/>
        <v>21.666666666666668</v>
      </c>
      <c r="Q96" t="s">
        <v>8310</v>
      </c>
      <c r="R96" t="s">
        <v>8312</v>
      </c>
      <c r="S96" s="11">
        <f t="shared" si="6"/>
        <v>32028.087138888888</v>
      </c>
      <c r="T96" s="11">
        <f t="shared" si="7"/>
        <v>32036.087138888888</v>
      </c>
    </row>
    <row r="97" spans="1:20" ht="60" hidden="1" x14ac:dyDescent="0.25">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1.3142857142857143</v>
      </c>
      <c r="P97" s="6">
        <f t="shared" si="5"/>
        <v>21.904761904761905</v>
      </c>
      <c r="Q97" t="s">
        <v>8310</v>
      </c>
      <c r="R97" t="s">
        <v>8312</v>
      </c>
      <c r="S97" s="11">
        <f t="shared" si="6"/>
        <v>31715.402041666668</v>
      </c>
      <c r="T97" s="11">
        <f t="shared" si="7"/>
        <v>31727.402041666668</v>
      </c>
    </row>
    <row r="98" spans="1:20" ht="60" hidden="1"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6">
        <f t="shared" si="5"/>
        <v>50.588235294117645</v>
      </c>
      <c r="Q98" t="s">
        <v>8310</v>
      </c>
      <c r="R98" t="s">
        <v>8312</v>
      </c>
      <c r="S98" s="11">
        <f t="shared" si="6"/>
        <v>31471.265004629629</v>
      </c>
      <c r="T98" s="11">
        <f t="shared" si="7"/>
        <v>31497.85</v>
      </c>
    </row>
    <row r="99" spans="1:20" ht="45" hidden="1" x14ac:dyDescent="0.25">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6">
        <f t="shared" si="5"/>
        <v>53.125</v>
      </c>
      <c r="Q99" t="s">
        <v>8310</v>
      </c>
      <c r="R99" t="s">
        <v>8312</v>
      </c>
      <c r="S99" s="11">
        <f t="shared" si="6"/>
        <v>31623.854083333332</v>
      </c>
      <c r="T99" s="11">
        <f t="shared" si="7"/>
        <v>31635.854083333332</v>
      </c>
    </row>
    <row r="100" spans="1:20" ht="45" hidden="1"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6">
        <f t="shared" si="5"/>
        <v>56.666666666666664</v>
      </c>
      <c r="Q100" t="s">
        <v>8310</v>
      </c>
      <c r="R100" t="s">
        <v>8312</v>
      </c>
      <c r="S100" s="11">
        <f t="shared" si="6"/>
        <v>31827.317935185187</v>
      </c>
      <c r="T100" s="11">
        <f t="shared" si="7"/>
        <v>31841.791666666668</v>
      </c>
    </row>
    <row r="101" spans="1:20" ht="45" hidden="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1.0601933333333333</v>
      </c>
      <c r="P101" s="6">
        <f t="shared" si="5"/>
        <v>40.776666666666664</v>
      </c>
      <c r="Q101" t="s">
        <v>8310</v>
      </c>
      <c r="R101" t="s">
        <v>8312</v>
      </c>
      <c r="S101" s="11">
        <f t="shared" si="6"/>
        <v>31994.161106481482</v>
      </c>
      <c r="T101" s="11">
        <f t="shared" si="7"/>
        <v>32006.161106481482</v>
      </c>
    </row>
    <row r="102" spans="1:20" ht="60" hidden="1"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v>
      </c>
      <c r="P102" s="6">
        <f t="shared" si="5"/>
        <v>192.30769230769232</v>
      </c>
      <c r="Q102" t="s">
        <v>8310</v>
      </c>
      <c r="R102" t="s">
        <v>8312</v>
      </c>
      <c r="S102" s="11">
        <f t="shared" si="6"/>
        <v>31820.501324074074</v>
      </c>
      <c r="T102" s="11">
        <f t="shared" si="7"/>
        <v>31828.51799074074</v>
      </c>
    </row>
    <row r="103" spans="1:20" ht="60" hidden="1"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v>
      </c>
      <c r="P103" s="6">
        <f t="shared" si="5"/>
        <v>100</v>
      </c>
      <c r="Q103" t="s">
        <v>8310</v>
      </c>
      <c r="R103" t="s">
        <v>8312</v>
      </c>
      <c r="S103" s="11">
        <f t="shared" si="6"/>
        <v>31851.310694444444</v>
      </c>
      <c r="T103" s="11">
        <f t="shared" si="7"/>
        <v>31860.910694444443</v>
      </c>
    </row>
    <row r="104" spans="1:20" ht="60" hidden="1"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1.2775000000000001</v>
      </c>
      <c r="P104" s="6">
        <f t="shared" si="5"/>
        <v>117.92307692307692</v>
      </c>
      <c r="Q104" t="s">
        <v>8310</v>
      </c>
      <c r="R104" t="s">
        <v>8312</v>
      </c>
      <c r="S104" s="11">
        <f t="shared" si="6"/>
        <v>31543.452467592593</v>
      </c>
      <c r="T104" s="11">
        <f t="shared" si="7"/>
        <v>31555.452467592593</v>
      </c>
    </row>
    <row r="105" spans="1:20" ht="45" hidden="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1.0515384615384615</v>
      </c>
      <c r="P105" s="6">
        <f t="shared" si="5"/>
        <v>27.897959183673468</v>
      </c>
      <c r="Q105" t="s">
        <v>8310</v>
      </c>
      <c r="R105" t="s">
        <v>8312</v>
      </c>
      <c r="S105" s="11">
        <f t="shared" si="6"/>
        <v>32014.522361111111</v>
      </c>
      <c r="T105" s="11">
        <f t="shared" si="7"/>
        <v>32023.722361111111</v>
      </c>
    </row>
    <row r="106" spans="1:20" ht="30" hidden="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v>
      </c>
      <c r="P106" s="6">
        <f t="shared" si="5"/>
        <v>60</v>
      </c>
      <c r="Q106" t="s">
        <v>8310</v>
      </c>
      <c r="R106" t="s">
        <v>8312</v>
      </c>
      <c r="S106" s="11">
        <f t="shared" si="6"/>
        <v>31586.478083333335</v>
      </c>
      <c r="T106" s="11">
        <f t="shared" si="7"/>
        <v>31595.816666666666</v>
      </c>
    </row>
    <row r="107" spans="1:20" ht="45" hidden="1"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1.074090909090909</v>
      </c>
      <c r="P107" s="6">
        <f t="shared" si="5"/>
        <v>39.383333333333333</v>
      </c>
      <c r="Q107" t="s">
        <v>8310</v>
      </c>
      <c r="R107" t="s">
        <v>8312</v>
      </c>
      <c r="S107" s="11">
        <f t="shared" si="6"/>
        <v>32335.689907407406</v>
      </c>
      <c r="T107" s="11">
        <f t="shared" si="7"/>
        <v>32343</v>
      </c>
    </row>
    <row r="108" spans="1:20" hidden="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1.0049999999999999</v>
      </c>
      <c r="P108" s="6">
        <f t="shared" si="5"/>
        <v>186.11111111111111</v>
      </c>
      <c r="Q108" t="s">
        <v>8310</v>
      </c>
      <c r="R108" t="s">
        <v>8312</v>
      </c>
      <c r="S108" s="11">
        <f t="shared" si="6"/>
        <v>31736.510652777779</v>
      </c>
      <c r="T108" s="11">
        <f t="shared" si="7"/>
        <v>31742.110652777777</v>
      </c>
    </row>
    <row r="109" spans="1:20" ht="60" hidden="1"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1.0246666666666666</v>
      </c>
      <c r="P109" s="6">
        <f t="shared" si="5"/>
        <v>111.37681159420291</v>
      </c>
      <c r="Q109" t="s">
        <v>8310</v>
      </c>
      <c r="R109" t="s">
        <v>8312</v>
      </c>
      <c r="S109" s="11">
        <f t="shared" si="6"/>
        <v>31595.792995370372</v>
      </c>
      <c r="T109" s="11">
        <f t="shared" si="7"/>
        <v>31604.592995370371</v>
      </c>
    </row>
    <row r="110" spans="1:20" ht="45" hidden="1"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2.4666666666666668</v>
      </c>
      <c r="P110" s="6">
        <f t="shared" si="5"/>
        <v>78.723404255319153</v>
      </c>
      <c r="Q110" t="s">
        <v>8310</v>
      </c>
      <c r="R110" t="s">
        <v>8312</v>
      </c>
      <c r="S110" s="11">
        <f t="shared" si="6"/>
        <v>31887.645231481481</v>
      </c>
      <c r="T110" s="11">
        <f t="shared" si="7"/>
        <v>31911.645231481481</v>
      </c>
    </row>
    <row r="111" spans="1:20" ht="45" hidden="1"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2.1949999999999998</v>
      </c>
      <c r="P111" s="6">
        <f t="shared" si="5"/>
        <v>46.702127659574465</v>
      </c>
      <c r="Q111" t="s">
        <v>8310</v>
      </c>
      <c r="R111" t="s">
        <v>8312</v>
      </c>
      <c r="S111" s="11">
        <f t="shared" si="6"/>
        <v>31569.410324074073</v>
      </c>
      <c r="T111" s="11">
        <f t="shared" si="7"/>
        <v>31581.410324074073</v>
      </c>
    </row>
    <row r="112" spans="1:20" ht="45" hidden="1"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6">
        <f t="shared" si="5"/>
        <v>65.384615384615387</v>
      </c>
      <c r="Q112" t="s">
        <v>8310</v>
      </c>
      <c r="R112" t="s">
        <v>8312</v>
      </c>
      <c r="S112" s="11">
        <f t="shared" si="6"/>
        <v>31964.579874999999</v>
      </c>
      <c r="T112" s="11">
        <f t="shared" si="7"/>
        <v>31978.299722222222</v>
      </c>
    </row>
    <row r="113" spans="1:20" ht="45" hidden="1"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6">
        <f t="shared" si="5"/>
        <v>102.0754716981132</v>
      </c>
      <c r="Q113" t="s">
        <v>8310</v>
      </c>
      <c r="R113" t="s">
        <v>8312</v>
      </c>
      <c r="S113" s="11">
        <f t="shared" si="6"/>
        <v>32191.533273148147</v>
      </c>
      <c r="T113" s="11">
        <f t="shared" si="7"/>
        <v>32203.533273148147</v>
      </c>
    </row>
    <row r="114" spans="1:20" ht="60" hidden="1"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6">
        <f t="shared" si="5"/>
        <v>64.197530864197532</v>
      </c>
      <c r="Q114" t="s">
        <v>8310</v>
      </c>
      <c r="R114" t="s">
        <v>8312</v>
      </c>
      <c r="S114" s="11">
        <f t="shared" si="6"/>
        <v>32028.617212962963</v>
      </c>
      <c r="T114" s="11">
        <f t="shared" si="7"/>
        <v>32038.233333333334</v>
      </c>
    </row>
    <row r="115" spans="1:20" ht="30" hidden="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6">
        <f t="shared" si="5"/>
        <v>90.384615384615387</v>
      </c>
      <c r="Q115" t="s">
        <v>8310</v>
      </c>
      <c r="R115" t="s">
        <v>8312</v>
      </c>
      <c r="S115" s="11">
        <f t="shared" si="6"/>
        <v>31642.903370370372</v>
      </c>
      <c r="T115" s="11">
        <f t="shared" si="7"/>
        <v>31646.05</v>
      </c>
    </row>
    <row r="116" spans="1:20" ht="60" hidden="1"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1.0333333333333334</v>
      </c>
      <c r="P116" s="6">
        <f t="shared" si="5"/>
        <v>88.571428571428569</v>
      </c>
      <c r="Q116" t="s">
        <v>8310</v>
      </c>
      <c r="R116" t="s">
        <v>8312</v>
      </c>
      <c r="S116" s="11">
        <f t="shared" si="6"/>
        <v>31685.909666666666</v>
      </c>
      <c r="T116" s="11">
        <f t="shared" si="7"/>
        <v>31709.909666666666</v>
      </c>
    </row>
    <row r="117" spans="1:20" ht="30" hidden="1"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1.4044444444444444</v>
      </c>
      <c r="P117" s="6">
        <f t="shared" si="5"/>
        <v>28.727272727272727</v>
      </c>
      <c r="Q117" t="s">
        <v>8310</v>
      </c>
      <c r="R117" t="s">
        <v>8312</v>
      </c>
      <c r="S117" s="11">
        <f t="shared" si="6"/>
        <v>31708.895574074075</v>
      </c>
      <c r="T117" s="11">
        <f t="shared" si="7"/>
        <v>31718.895574074075</v>
      </c>
    </row>
    <row r="118" spans="1:20" ht="60" hidden="1"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6">
        <f t="shared" si="5"/>
        <v>69.78947368421052</v>
      </c>
      <c r="Q118" t="s">
        <v>8310</v>
      </c>
      <c r="R118" t="s">
        <v>8312</v>
      </c>
      <c r="S118" s="11">
        <f t="shared" si="6"/>
        <v>31579.598865740743</v>
      </c>
      <c r="T118" s="11">
        <f t="shared" si="7"/>
        <v>31597.982199074075</v>
      </c>
    </row>
    <row r="119" spans="1:20" ht="60" hidden="1"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1.0049377777777779</v>
      </c>
      <c r="P119" s="6">
        <f t="shared" si="5"/>
        <v>167.48962962962963</v>
      </c>
      <c r="Q119" t="s">
        <v>8310</v>
      </c>
      <c r="R119" t="s">
        <v>8312</v>
      </c>
      <c r="S119" s="11">
        <f t="shared" si="6"/>
        <v>31440.934000000001</v>
      </c>
      <c r="T119" s="11">
        <f t="shared" si="7"/>
        <v>31476.916666666668</v>
      </c>
    </row>
    <row r="120" spans="1:20" ht="45" hidden="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1.1303159999999999</v>
      </c>
      <c r="P120" s="6">
        <f t="shared" si="5"/>
        <v>144.91230769230768</v>
      </c>
      <c r="Q120" t="s">
        <v>8310</v>
      </c>
      <c r="R120" t="s">
        <v>8312</v>
      </c>
      <c r="S120" s="11">
        <f t="shared" si="6"/>
        <v>31630.621462962961</v>
      </c>
      <c r="T120" s="11">
        <f t="shared" si="7"/>
        <v>31642.621462962961</v>
      </c>
    </row>
    <row r="121" spans="1:20" ht="60" hidden="1"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1.0455692307692308</v>
      </c>
      <c r="P121" s="6">
        <f t="shared" si="5"/>
        <v>91.840540540540545</v>
      </c>
      <c r="Q121" t="s">
        <v>8310</v>
      </c>
      <c r="R121" t="s">
        <v>8312</v>
      </c>
      <c r="S121" s="11">
        <f t="shared" si="6"/>
        <v>31637.027712962961</v>
      </c>
      <c r="T121" s="11">
        <f t="shared" si="7"/>
        <v>31648.983333333334</v>
      </c>
    </row>
    <row r="122" spans="1:20" ht="60" hidden="1"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1.4285714285714287E-4</v>
      </c>
      <c r="P122" s="6">
        <f t="shared" si="5"/>
        <v>10</v>
      </c>
      <c r="Q122" t="s">
        <v>8310</v>
      </c>
      <c r="R122" t="s">
        <v>8313</v>
      </c>
      <c r="S122" s="11">
        <f t="shared" si="6"/>
        <v>32387.819939814814</v>
      </c>
      <c r="T122" s="11">
        <f t="shared" si="7"/>
        <v>32399.819939814814</v>
      </c>
    </row>
    <row r="123" spans="1:20" ht="60" hidden="1"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3.3333333333333332E-4</v>
      </c>
      <c r="P123" s="6">
        <f t="shared" si="5"/>
        <v>1</v>
      </c>
      <c r="Q123" t="s">
        <v>8310</v>
      </c>
      <c r="R123" t="s">
        <v>8313</v>
      </c>
      <c r="S123" s="11">
        <f t="shared" si="6"/>
        <v>32180.081990740742</v>
      </c>
      <c r="T123" s="11">
        <f t="shared" si="7"/>
        <v>32186.371111111112</v>
      </c>
    </row>
    <row r="124" spans="1:20" ht="45" hidden="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6" t="e">
        <f t="shared" si="5"/>
        <v>#DIV/0!</v>
      </c>
      <c r="Q124" t="s">
        <v>8310</v>
      </c>
      <c r="R124" t="s">
        <v>8313</v>
      </c>
      <c r="S124" s="11">
        <f t="shared" si="6"/>
        <v>32378.772717592594</v>
      </c>
      <c r="T124" s="11">
        <f t="shared" si="7"/>
        <v>32402.772717592594</v>
      </c>
    </row>
    <row r="125" spans="1:20" ht="60" hidden="1"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2.7454545454545453E-3</v>
      </c>
      <c r="P125" s="6">
        <f t="shared" si="5"/>
        <v>25.166666666666668</v>
      </c>
      <c r="Q125" t="s">
        <v>8310</v>
      </c>
      <c r="R125" t="s">
        <v>8313</v>
      </c>
      <c r="S125" s="11">
        <f t="shared" si="6"/>
        <v>32103.312796296297</v>
      </c>
      <c r="T125" s="11">
        <f t="shared" si="7"/>
        <v>32117.766666666666</v>
      </c>
    </row>
    <row r="126" spans="1:20" ht="45" hidden="1"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6" t="e">
        <f t="shared" si="5"/>
        <v>#DIV/0!</v>
      </c>
      <c r="Q126" t="s">
        <v>8310</v>
      </c>
      <c r="R126" t="s">
        <v>8313</v>
      </c>
      <c r="S126" s="11">
        <f t="shared" si="6"/>
        <v>32187.371490740741</v>
      </c>
      <c r="T126" s="11">
        <f t="shared" si="7"/>
        <v>32197.371490740741</v>
      </c>
    </row>
    <row r="127" spans="1:20" ht="60" hidden="1"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0.14000000000000001</v>
      </c>
      <c r="P127" s="6">
        <f t="shared" si="5"/>
        <v>11.666666666666666</v>
      </c>
      <c r="Q127" t="s">
        <v>8310</v>
      </c>
      <c r="R127" t="s">
        <v>8313</v>
      </c>
      <c r="S127" s="11">
        <f t="shared" si="6"/>
        <v>32425.397592592592</v>
      </c>
      <c r="T127" s="11">
        <f t="shared" si="7"/>
        <v>32449.397592592592</v>
      </c>
    </row>
    <row r="128" spans="1:20" ht="60" hidden="1"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5.5480000000000002E-2</v>
      </c>
      <c r="P128" s="6">
        <f t="shared" si="5"/>
        <v>106.69230769230769</v>
      </c>
      <c r="Q128" t="s">
        <v>8310</v>
      </c>
      <c r="R128" t="s">
        <v>8313</v>
      </c>
      <c r="S128" s="11">
        <f t="shared" si="6"/>
        <v>32195.635819444444</v>
      </c>
      <c r="T128" s="11">
        <f t="shared" si="7"/>
        <v>32207.833333333332</v>
      </c>
    </row>
    <row r="129" spans="1:20" ht="60" hidden="1"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2.375E-2</v>
      </c>
      <c r="P129" s="6">
        <f t="shared" si="5"/>
        <v>47.5</v>
      </c>
      <c r="Q129" t="s">
        <v>8310</v>
      </c>
      <c r="R129" t="s">
        <v>8313</v>
      </c>
      <c r="S129" s="11">
        <f t="shared" si="6"/>
        <v>32168.449726851853</v>
      </c>
      <c r="T129" s="11">
        <f t="shared" si="7"/>
        <v>32180.433060185183</v>
      </c>
    </row>
    <row r="130" spans="1:20" ht="30" hidden="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4"/>
        <v>1.8669999999999999E-2</v>
      </c>
      <c r="P130" s="6">
        <f t="shared" si="5"/>
        <v>311.16666666666669</v>
      </c>
      <c r="Q130" t="s">
        <v>8310</v>
      </c>
      <c r="R130" t="s">
        <v>8313</v>
      </c>
      <c r="S130" s="11">
        <f t="shared" si="6"/>
        <v>32392.691171296297</v>
      </c>
      <c r="T130" s="11">
        <f t="shared" si="7"/>
        <v>32406.691171296297</v>
      </c>
    </row>
    <row r="131" spans="1:20" ht="60" hidden="1"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8">IFERROR(E131/D131,0)</f>
        <v>0</v>
      </c>
      <c r="P131" s="6" t="e">
        <f t="shared" ref="P131:P194" si="9">E131/L131</f>
        <v>#DIV/0!</v>
      </c>
      <c r="Q131" t="s">
        <v>8310</v>
      </c>
      <c r="R131" t="s">
        <v>8313</v>
      </c>
      <c r="S131" s="11">
        <f t="shared" ref="S131:S194" si="10">(((J131/60)/60)/60)+DATE(1970,1,1)</f>
        <v>32094.574921296295</v>
      </c>
      <c r="T131" s="11">
        <f t="shared" ref="T131:T194" si="11">(((I131/60)/60)/60)+DATE(1970,1,1)</f>
        <v>32118.574921296295</v>
      </c>
    </row>
    <row r="132" spans="1:20" ht="60" hidden="1"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6" t="e">
        <f t="shared" si="9"/>
        <v>#DIV/0!</v>
      </c>
      <c r="Q132" t="s">
        <v>8310</v>
      </c>
      <c r="R132" t="s">
        <v>8313</v>
      </c>
      <c r="S132" s="11">
        <f t="shared" si="10"/>
        <v>32052.966166666665</v>
      </c>
      <c r="T132" s="11">
        <f t="shared" si="11"/>
        <v>32064.137777777778</v>
      </c>
    </row>
    <row r="133" spans="1:20" hidden="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6" t="e">
        <f t="shared" si="9"/>
        <v>#DIV/0!</v>
      </c>
      <c r="Q133" t="s">
        <v>8310</v>
      </c>
      <c r="R133" t="s">
        <v>8313</v>
      </c>
      <c r="S133" s="11">
        <f t="shared" si="10"/>
        <v>32358.135004629628</v>
      </c>
      <c r="T133" s="11">
        <f t="shared" si="11"/>
        <v>32364.2</v>
      </c>
    </row>
    <row r="134" spans="1:20" ht="60" hidden="1"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9.5687499999999995E-2</v>
      </c>
      <c r="P134" s="6">
        <f t="shared" si="9"/>
        <v>94.506172839506178</v>
      </c>
      <c r="Q134" t="s">
        <v>8310</v>
      </c>
      <c r="R134" t="s">
        <v>8313</v>
      </c>
      <c r="S134" s="11">
        <f t="shared" si="10"/>
        <v>32103.725032407408</v>
      </c>
      <c r="T134" s="11">
        <f t="shared" si="11"/>
        <v>32121.741699074075</v>
      </c>
    </row>
    <row r="135" spans="1:20" ht="45" hidden="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6" t="e">
        <f t="shared" si="9"/>
        <v>#DIV/0!</v>
      </c>
      <c r="Q135" t="s">
        <v>8310</v>
      </c>
      <c r="R135" t="s">
        <v>8313</v>
      </c>
      <c r="S135" s="11">
        <f t="shared" si="10"/>
        <v>32338.123074074072</v>
      </c>
      <c r="T135" s="11">
        <f t="shared" si="11"/>
        <v>32350.091944444444</v>
      </c>
    </row>
    <row r="136" spans="1:20" ht="30" hidden="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6" t="e">
        <f t="shared" si="9"/>
        <v>#DIV/0!</v>
      </c>
      <c r="Q136" t="s">
        <v>8310</v>
      </c>
      <c r="R136" t="s">
        <v>8313</v>
      </c>
      <c r="S136" s="11">
        <f t="shared" si="10"/>
        <v>32230.163972222221</v>
      </c>
      <c r="T136" s="11">
        <f t="shared" si="11"/>
        <v>32242.083333333332</v>
      </c>
    </row>
    <row r="137" spans="1:20" ht="45" hidden="1"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0.13433333333333333</v>
      </c>
      <c r="P137" s="6">
        <f t="shared" si="9"/>
        <v>80.599999999999994</v>
      </c>
      <c r="Q137" t="s">
        <v>8310</v>
      </c>
      <c r="R137" t="s">
        <v>8313</v>
      </c>
      <c r="S137" s="11">
        <f t="shared" si="10"/>
        <v>32056.75276388889</v>
      </c>
      <c r="T137" s="11">
        <f t="shared" si="11"/>
        <v>32070.116666666669</v>
      </c>
    </row>
    <row r="138" spans="1:20" ht="60" hidden="1"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6" t="e">
        <f t="shared" si="9"/>
        <v>#DIV/0!</v>
      </c>
      <c r="Q138" t="s">
        <v>8310</v>
      </c>
      <c r="R138" t="s">
        <v>8313</v>
      </c>
      <c r="S138" s="11">
        <f t="shared" si="10"/>
        <v>32179.964046296296</v>
      </c>
      <c r="T138" s="11">
        <f t="shared" si="11"/>
        <v>32197.571111111112</v>
      </c>
    </row>
    <row r="139" spans="1:20" ht="60" hidden="1"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6" t="e">
        <f t="shared" si="9"/>
        <v>#DIV/0!</v>
      </c>
      <c r="Q139" t="s">
        <v>8310</v>
      </c>
      <c r="R139" t="s">
        <v>8313</v>
      </c>
      <c r="S139" s="11">
        <f t="shared" si="10"/>
        <v>32237.22959722222</v>
      </c>
      <c r="T139" s="11">
        <f t="shared" si="11"/>
        <v>32257.22959722222</v>
      </c>
    </row>
    <row r="140" spans="1:20" ht="60" hidden="1"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3.1413333333333335E-2</v>
      </c>
      <c r="P140" s="6">
        <f t="shared" si="9"/>
        <v>81.241379310344826</v>
      </c>
      <c r="Q140" t="s">
        <v>8310</v>
      </c>
      <c r="R140" t="s">
        <v>8313</v>
      </c>
      <c r="S140" s="11">
        <f t="shared" si="10"/>
        <v>32215.902967592592</v>
      </c>
      <c r="T140" s="11">
        <f t="shared" si="11"/>
        <v>32228.283055555556</v>
      </c>
    </row>
    <row r="141" spans="1:20" ht="45" hidden="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v>
      </c>
      <c r="P141" s="6">
        <f t="shared" si="9"/>
        <v>500</v>
      </c>
      <c r="Q141" t="s">
        <v>8310</v>
      </c>
      <c r="R141" t="s">
        <v>8313</v>
      </c>
      <c r="S141" s="11">
        <f t="shared" si="10"/>
        <v>32216.568388888889</v>
      </c>
      <c r="T141" s="11">
        <f t="shared" si="11"/>
        <v>32220.568388888889</v>
      </c>
    </row>
    <row r="142" spans="1:20" ht="60" hidden="1"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6" t="e">
        <f t="shared" si="9"/>
        <v>#DIV/0!</v>
      </c>
      <c r="Q142" t="s">
        <v>8310</v>
      </c>
      <c r="R142" t="s">
        <v>8313</v>
      </c>
      <c r="S142" s="11">
        <f t="shared" si="10"/>
        <v>32162.679314814814</v>
      </c>
      <c r="T142" s="11">
        <f t="shared" si="11"/>
        <v>32174.662648148151</v>
      </c>
    </row>
    <row r="143" spans="1:20" ht="45" hidden="1"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0.10775</v>
      </c>
      <c r="P143" s="6">
        <f t="shared" si="9"/>
        <v>46.178571428571431</v>
      </c>
      <c r="Q143" t="s">
        <v>8310</v>
      </c>
      <c r="R143" t="s">
        <v>8313</v>
      </c>
      <c r="S143" s="11">
        <f t="shared" si="10"/>
        <v>32185.461217592594</v>
      </c>
      <c r="T143" s="11">
        <f t="shared" si="11"/>
        <v>32203.461217592594</v>
      </c>
    </row>
    <row r="144" spans="1:20" ht="60" hidden="1"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3.3333333333333335E-3</v>
      </c>
      <c r="P144" s="6">
        <f t="shared" si="9"/>
        <v>10</v>
      </c>
      <c r="Q144" t="s">
        <v>8310</v>
      </c>
      <c r="R144" t="s">
        <v>8313</v>
      </c>
      <c r="S144" s="11">
        <f t="shared" si="10"/>
        <v>32116.957305555556</v>
      </c>
      <c r="T144" s="11">
        <f t="shared" si="11"/>
        <v>32125.373972222224</v>
      </c>
    </row>
    <row r="145" spans="1:20" ht="60" hidden="1"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6" t="e">
        <f t="shared" si="9"/>
        <v>#DIV/0!</v>
      </c>
      <c r="Q145" t="s">
        <v>8310</v>
      </c>
      <c r="R145" t="s">
        <v>8313</v>
      </c>
      <c r="S145" s="11">
        <f t="shared" si="10"/>
        <v>32365.025657407408</v>
      </c>
      <c r="T145" s="11">
        <f t="shared" si="11"/>
        <v>32387.898611111112</v>
      </c>
    </row>
    <row r="146" spans="1:20" ht="45" hidden="1"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0.27600000000000002</v>
      </c>
      <c r="P146" s="6">
        <f t="shared" si="9"/>
        <v>55.945945945945944</v>
      </c>
      <c r="Q146" t="s">
        <v>8310</v>
      </c>
      <c r="R146" t="s">
        <v>8313</v>
      </c>
      <c r="S146" s="11">
        <f t="shared" si="10"/>
        <v>32160.504962962965</v>
      </c>
      <c r="T146" s="11">
        <f t="shared" si="11"/>
        <v>32184.488296296295</v>
      </c>
    </row>
    <row r="147" spans="1:20" ht="60" hidden="1"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7.5111111111111115E-2</v>
      </c>
      <c r="P147" s="6">
        <f t="shared" si="9"/>
        <v>37.555555555555557</v>
      </c>
      <c r="Q147" t="s">
        <v>8310</v>
      </c>
      <c r="R147" t="s">
        <v>8313</v>
      </c>
      <c r="S147" s="11">
        <f t="shared" si="10"/>
        <v>32221.616907407406</v>
      </c>
      <c r="T147" s="11">
        <f t="shared" si="11"/>
        <v>32232.416907407409</v>
      </c>
    </row>
    <row r="148" spans="1:20" ht="60" hidden="1"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5.7499999999999999E-3</v>
      </c>
      <c r="P148" s="6">
        <f t="shared" si="9"/>
        <v>38.333333333333336</v>
      </c>
      <c r="Q148" t="s">
        <v>8310</v>
      </c>
      <c r="R148" t="s">
        <v>8313</v>
      </c>
      <c r="S148" s="11">
        <f t="shared" si="10"/>
        <v>32418.606472222222</v>
      </c>
      <c r="T148" s="11">
        <f t="shared" si="11"/>
        <v>32442.606472222222</v>
      </c>
    </row>
    <row r="149" spans="1:20" ht="30" hidden="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6" t="e">
        <f t="shared" si="9"/>
        <v>#DIV/0!</v>
      </c>
      <c r="Q149" t="s">
        <v>8310</v>
      </c>
      <c r="R149" t="s">
        <v>8313</v>
      </c>
      <c r="S149" s="11">
        <f t="shared" si="10"/>
        <v>32129.307129629629</v>
      </c>
      <c r="T149" s="11">
        <f t="shared" si="11"/>
        <v>32146.505000000001</v>
      </c>
    </row>
    <row r="150" spans="1:20" ht="60" hidden="1"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8.0000000000000004E-4</v>
      </c>
      <c r="P150" s="6">
        <f t="shared" si="9"/>
        <v>20</v>
      </c>
      <c r="Q150" t="s">
        <v>8310</v>
      </c>
      <c r="R150" t="s">
        <v>8313</v>
      </c>
      <c r="S150" s="11">
        <f t="shared" si="10"/>
        <v>32300.312666666665</v>
      </c>
      <c r="T150" s="11">
        <f t="shared" si="11"/>
        <v>32312.312666666665</v>
      </c>
    </row>
    <row r="151" spans="1:20" ht="60" hidden="1"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9.1999999999999998E-3</v>
      </c>
      <c r="P151" s="6">
        <f t="shared" si="9"/>
        <v>15.333333333333334</v>
      </c>
      <c r="Q151" t="s">
        <v>8310</v>
      </c>
      <c r="R151" t="s">
        <v>8313</v>
      </c>
      <c r="S151" s="11">
        <f t="shared" si="10"/>
        <v>32128.668842592593</v>
      </c>
      <c r="T151" s="11">
        <f t="shared" si="11"/>
        <v>32140.733333333334</v>
      </c>
    </row>
    <row r="152" spans="1:20" ht="45" hidden="1"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0.23163076923076922</v>
      </c>
      <c r="P152" s="6">
        <f t="shared" si="9"/>
        <v>449.43283582089555</v>
      </c>
      <c r="Q152" t="s">
        <v>8310</v>
      </c>
      <c r="R152" t="s">
        <v>8313</v>
      </c>
      <c r="S152" s="11">
        <f t="shared" si="10"/>
        <v>32177.464731481483</v>
      </c>
      <c r="T152" s="11">
        <f t="shared" si="11"/>
        <v>32201.464731481483</v>
      </c>
    </row>
    <row r="153" spans="1:20" ht="60" hidden="1"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5.5999999999999995E-4</v>
      </c>
      <c r="P153" s="6">
        <f t="shared" si="9"/>
        <v>28</v>
      </c>
      <c r="Q153" t="s">
        <v>8310</v>
      </c>
      <c r="R153" t="s">
        <v>8313</v>
      </c>
      <c r="S153" s="11">
        <f t="shared" si="10"/>
        <v>32186.820328703703</v>
      </c>
      <c r="T153" s="11">
        <f t="shared" si="11"/>
        <v>32210.820328703703</v>
      </c>
    </row>
    <row r="154" spans="1:20" ht="30" hidden="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7.8947368421052633E-5</v>
      </c>
      <c r="P154" s="6">
        <f t="shared" si="9"/>
        <v>15</v>
      </c>
      <c r="Q154" t="s">
        <v>8310</v>
      </c>
      <c r="R154" t="s">
        <v>8313</v>
      </c>
      <c r="S154" s="11">
        <f t="shared" si="10"/>
        <v>32091.431018518517</v>
      </c>
      <c r="T154" s="11">
        <f t="shared" si="11"/>
        <v>32103.431018518517</v>
      </c>
    </row>
    <row r="155" spans="1:20" ht="45" hidden="1"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7.1799999999999998E-3</v>
      </c>
      <c r="P155" s="6">
        <f t="shared" si="9"/>
        <v>35.9</v>
      </c>
      <c r="Q155" t="s">
        <v>8310</v>
      </c>
      <c r="R155" t="s">
        <v>8313</v>
      </c>
      <c r="S155" s="11">
        <f t="shared" si="10"/>
        <v>32114.834462962965</v>
      </c>
      <c r="T155" s="11">
        <f t="shared" si="11"/>
        <v>32131.65112962963</v>
      </c>
    </row>
    <row r="156" spans="1:20" ht="45" hidden="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2.6666666666666668E-2</v>
      </c>
      <c r="P156" s="6">
        <f t="shared" si="9"/>
        <v>13.333333333333334</v>
      </c>
      <c r="Q156" t="s">
        <v>8310</v>
      </c>
      <c r="R156" t="s">
        <v>8313</v>
      </c>
      <c r="S156" s="11">
        <f t="shared" si="10"/>
        <v>32187.618958333333</v>
      </c>
      <c r="T156" s="11">
        <f t="shared" si="11"/>
        <v>32204.818958333333</v>
      </c>
    </row>
    <row r="157" spans="1:20" ht="60" hidden="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6.0000000000000002E-5</v>
      </c>
      <c r="P157" s="6">
        <f t="shared" si="9"/>
        <v>20.25</v>
      </c>
      <c r="Q157" t="s">
        <v>8310</v>
      </c>
      <c r="R157" t="s">
        <v>8313</v>
      </c>
      <c r="S157" s="11">
        <f t="shared" si="10"/>
        <v>32208.823773148149</v>
      </c>
      <c r="T157" s="11">
        <f t="shared" si="11"/>
        <v>32224.823773148149</v>
      </c>
    </row>
    <row r="158" spans="1:20" ht="60" hidden="1"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5.0999999999999997E-2</v>
      </c>
      <c r="P158" s="6">
        <f t="shared" si="9"/>
        <v>119</v>
      </c>
      <c r="Q158" t="s">
        <v>8310</v>
      </c>
      <c r="R158" t="s">
        <v>8313</v>
      </c>
      <c r="S158" s="11">
        <f t="shared" si="10"/>
        <v>32059.049981481483</v>
      </c>
      <c r="T158" s="11">
        <f t="shared" si="11"/>
        <v>32083.049981481483</v>
      </c>
    </row>
    <row r="159" spans="1:20" ht="45" hidden="1"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2.671118530884808E-3</v>
      </c>
      <c r="P159" s="6">
        <f t="shared" si="9"/>
        <v>4</v>
      </c>
      <c r="Q159" t="s">
        <v>8310</v>
      </c>
      <c r="R159" t="s">
        <v>8313</v>
      </c>
      <c r="S159" s="11">
        <f t="shared" si="10"/>
        <v>32300.164685185184</v>
      </c>
      <c r="T159" s="11">
        <f t="shared" si="11"/>
        <v>32312.164685185184</v>
      </c>
    </row>
    <row r="160" spans="1:20" ht="60" hidden="1"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6" t="e">
        <f t="shared" si="9"/>
        <v>#DIV/0!</v>
      </c>
      <c r="Q160" t="s">
        <v>8310</v>
      </c>
      <c r="R160" t="s">
        <v>8313</v>
      </c>
      <c r="S160" s="11">
        <f t="shared" si="10"/>
        <v>32103.030685185186</v>
      </c>
      <c r="T160" s="11">
        <f t="shared" si="11"/>
        <v>32115.030685185186</v>
      </c>
    </row>
    <row r="161" spans="1:20" ht="60" hidden="1"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2.0000000000000002E-5</v>
      </c>
      <c r="P161" s="6">
        <f t="shared" si="9"/>
        <v>10</v>
      </c>
      <c r="Q161" t="s">
        <v>8310</v>
      </c>
      <c r="R161" t="s">
        <v>8313</v>
      </c>
      <c r="S161" s="11">
        <f t="shared" si="10"/>
        <v>32347.173819444444</v>
      </c>
      <c r="T161" s="11">
        <f t="shared" si="11"/>
        <v>32363.173819444444</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6" t="e">
        <f t="shared" si="9"/>
        <v>#DIV/0!</v>
      </c>
      <c r="Q162" t="s">
        <v>8310</v>
      </c>
      <c r="R162" t="s">
        <v>8314</v>
      </c>
      <c r="S162" s="11">
        <f t="shared" si="10"/>
        <v>32210.165236111112</v>
      </c>
      <c r="T162" s="11">
        <f t="shared" si="11"/>
        <v>32234.165236111112</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1E-4</v>
      </c>
      <c r="P163" s="6">
        <f t="shared" si="9"/>
        <v>5</v>
      </c>
      <c r="Q163" t="s">
        <v>8310</v>
      </c>
      <c r="R163" t="s">
        <v>8314</v>
      </c>
      <c r="S163" s="11">
        <f t="shared" si="10"/>
        <v>32058.474976851852</v>
      </c>
      <c r="T163" s="11">
        <f t="shared" si="11"/>
        <v>32070.474976851852</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0.15535714285714286</v>
      </c>
      <c r="P164" s="6">
        <f t="shared" si="9"/>
        <v>43.5</v>
      </c>
      <c r="Q164" t="s">
        <v>8310</v>
      </c>
      <c r="R164" t="s">
        <v>8314</v>
      </c>
      <c r="S164" s="11">
        <f t="shared" si="10"/>
        <v>32075.450722222224</v>
      </c>
      <c r="T164" s="11">
        <f t="shared" si="11"/>
        <v>32088.595000000001</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6" t="e">
        <f t="shared" si="9"/>
        <v>#DIV/0!</v>
      </c>
      <c r="Q165" t="s">
        <v>8310</v>
      </c>
      <c r="R165" t="s">
        <v>8314</v>
      </c>
      <c r="S165" s="11">
        <f t="shared" si="10"/>
        <v>32238.984509259259</v>
      </c>
      <c r="T165" s="11">
        <f t="shared" si="11"/>
        <v>32252.6</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5.3333333333333332E-3</v>
      </c>
      <c r="P166" s="6">
        <f t="shared" si="9"/>
        <v>91.428571428571431</v>
      </c>
      <c r="Q166" t="s">
        <v>8310</v>
      </c>
      <c r="R166" t="s">
        <v>8314</v>
      </c>
      <c r="S166" s="11">
        <f t="shared" si="10"/>
        <v>32078.105097222222</v>
      </c>
      <c r="T166" s="11">
        <f t="shared" si="11"/>
        <v>32102.105097222222</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6" t="e">
        <f t="shared" si="9"/>
        <v>#DIV/0!</v>
      </c>
      <c r="Q167" t="s">
        <v>8310</v>
      </c>
      <c r="R167" t="s">
        <v>8314</v>
      </c>
      <c r="S167" s="11">
        <f t="shared" si="10"/>
        <v>32282.063537037036</v>
      </c>
      <c r="T167" s="11">
        <f t="shared" si="11"/>
        <v>32294.063537037036</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0.6</v>
      </c>
      <c r="P168" s="6">
        <f t="shared" si="9"/>
        <v>3000</v>
      </c>
      <c r="Q168" t="s">
        <v>8310</v>
      </c>
      <c r="R168" t="s">
        <v>8314</v>
      </c>
      <c r="S168" s="11">
        <f t="shared" si="10"/>
        <v>32429.830379629631</v>
      </c>
      <c r="T168" s="11">
        <f t="shared" si="11"/>
        <v>32441.830379629631</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1E-4</v>
      </c>
      <c r="P169" s="6">
        <f t="shared" si="9"/>
        <v>5.5</v>
      </c>
      <c r="Q169" t="s">
        <v>8310</v>
      </c>
      <c r="R169" t="s">
        <v>8314</v>
      </c>
      <c r="S169" s="11">
        <f t="shared" si="10"/>
        <v>32205.770995370371</v>
      </c>
      <c r="T169" s="11">
        <f t="shared" si="11"/>
        <v>32229.770995370371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4.0625000000000001E-2</v>
      </c>
      <c r="P170" s="6">
        <f t="shared" si="9"/>
        <v>108.33333333333333</v>
      </c>
      <c r="Q170" t="s">
        <v>8310</v>
      </c>
      <c r="R170" t="s">
        <v>8314</v>
      </c>
      <c r="S170" s="11">
        <f t="shared" si="10"/>
        <v>32162.534120370372</v>
      </c>
      <c r="T170" s="11">
        <f t="shared" si="11"/>
        <v>32174.517453703702</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0.224</v>
      </c>
      <c r="P171" s="6">
        <f t="shared" si="9"/>
        <v>56</v>
      </c>
      <c r="Q171" t="s">
        <v>8310</v>
      </c>
      <c r="R171" t="s">
        <v>8314</v>
      </c>
      <c r="S171" s="11">
        <f t="shared" si="10"/>
        <v>32101.602125000001</v>
      </c>
      <c r="T171" s="11">
        <f t="shared" si="11"/>
        <v>32113.602125000001</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3.2500000000000001E-2</v>
      </c>
      <c r="P172" s="6">
        <f t="shared" si="9"/>
        <v>32.5</v>
      </c>
      <c r="Q172" t="s">
        <v>8310</v>
      </c>
      <c r="R172" t="s">
        <v>8314</v>
      </c>
      <c r="S172" s="11">
        <f t="shared" si="10"/>
        <v>32228.191125000001</v>
      </c>
      <c r="T172" s="11">
        <f t="shared" si="11"/>
        <v>32239.891111111112</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2.0000000000000002E-5</v>
      </c>
      <c r="P173" s="6">
        <f t="shared" si="9"/>
        <v>1</v>
      </c>
      <c r="Q173" t="s">
        <v>8310</v>
      </c>
      <c r="R173" t="s">
        <v>8314</v>
      </c>
      <c r="S173" s="11">
        <f t="shared" si="10"/>
        <v>32355.072287037037</v>
      </c>
      <c r="T173" s="11">
        <f t="shared" si="11"/>
        <v>32379.072287037037</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6" t="e">
        <f t="shared" si="9"/>
        <v>#DIV/0!</v>
      </c>
      <c r="Q174" t="s">
        <v>8310</v>
      </c>
      <c r="R174" t="s">
        <v>8314</v>
      </c>
      <c r="S174" s="11">
        <f t="shared" si="10"/>
        <v>32160.35797685185</v>
      </c>
      <c r="T174" s="11">
        <f t="shared" si="11"/>
        <v>32174.341310185184</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6" t="e">
        <f t="shared" si="9"/>
        <v>#DIV/0!</v>
      </c>
      <c r="Q175" t="s">
        <v>8310</v>
      </c>
      <c r="R175" t="s">
        <v>8314</v>
      </c>
      <c r="S175" s="11">
        <f t="shared" si="10"/>
        <v>32154.829203703703</v>
      </c>
      <c r="T175" s="11">
        <f t="shared" si="11"/>
        <v>32166.829203703703</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6" t="e">
        <f t="shared" si="9"/>
        <v>#DIV/0!</v>
      </c>
      <c r="Q176" t="s">
        <v>8310</v>
      </c>
      <c r="R176" t="s">
        <v>8314</v>
      </c>
      <c r="S176" s="11">
        <f t="shared" si="10"/>
        <v>32170.503592592591</v>
      </c>
      <c r="T176" s="11">
        <f t="shared" si="11"/>
        <v>32194.503592592591</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6.4850000000000005E-2</v>
      </c>
      <c r="P177" s="6">
        <f t="shared" si="9"/>
        <v>49.884615384615387</v>
      </c>
      <c r="Q177" t="s">
        <v>8310</v>
      </c>
      <c r="R177" t="s">
        <v>8314</v>
      </c>
      <c r="S177" s="11">
        <f t="shared" si="10"/>
        <v>32083.711162037038</v>
      </c>
      <c r="T177" s="11">
        <f t="shared" si="11"/>
        <v>32093.711162037038</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6" t="e">
        <f t="shared" si="9"/>
        <v>#DIV/0!</v>
      </c>
      <c r="Q178" t="s">
        <v>8310</v>
      </c>
      <c r="R178" t="s">
        <v>8314</v>
      </c>
      <c r="S178" s="11">
        <f t="shared" si="10"/>
        <v>32218.129625000001</v>
      </c>
      <c r="T178" s="11">
        <f t="shared" si="11"/>
        <v>32230.129625000001</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0.4</v>
      </c>
      <c r="P179" s="6">
        <f t="shared" si="9"/>
        <v>25.714285714285715</v>
      </c>
      <c r="Q179" t="s">
        <v>8310</v>
      </c>
      <c r="R179" t="s">
        <v>8314</v>
      </c>
      <c r="S179" s="11">
        <f t="shared" si="10"/>
        <v>32169.41910185185</v>
      </c>
      <c r="T179" s="11">
        <f t="shared" si="11"/>
        <v>32176.202435185187</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6" t="e">
        <f t="shared" si="9"/>
        <v>#DIV/0!</v>
      </c>
      <c r="Q180" t="s">
        <v>8310</v>
      </c>
      <c r="R180" t="s">
        <v>8314</v>
      </c>
      <c r="S180" s="11">
        <f t="shared" si="10"/>
        <v>32263.382152777776</v>
      </c>
      <c r="T180" s="11">
        <f t="shared" si="11"/>
        <v>32275.398819444443</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0.2</v>
      </c>
      <c r="P181" s="6">
        <f t="shared" si="9"/>
        <v>100</v>
      </c>
      <c r="Q181" t="s">
        <v>8310</v>
      </c>
      <c r="R181" t="s">
        <v>8314</v>
      </c>
      <c r="S181" s="11">
        <f t="shared" si="10"/>
        <v>32302.632199074076</v>
      </c>
      <c r="T181" s="11">
        <f t="shared" si="11"/>
        <v>32314.632199074076</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0.33416666666666667</v>
      </c>
      <c r="P182" s="6">
        <f t="shared" si="9"/>
        <v>30.846153846153847</v>
      </c>
      <c r="Q182" t="s">
        <v>8310</v>
      </c>
      <c r="R182" t="s">
        <v>8314</v>
      </c>
      <c r="S182" s="11">
        <f t="shared" si="10"/>
        <v>32168.59649537037</v>
      </c>
      <c r="T182" s="11">
        <f t="shared" si="11"/>
        <v>32184.516666666666</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0.21092608822670172</v>
      </c>
      <c r="P183" s="6">
        <f t="shared" si="9"/>
        <v>180.5</v>
      </c>
      <c r="Q183" t="s">
        <v>8310</v>
      </c>
      <c r="R183" t="s">
        <v>8314</v>
      </c>
      <c r="S183" s="11">
        <f t="shared" si="10"/>
        <v>32200.496736111112</v>
      </c>
      <c r="T183" s="11">
        <f t="shared" si="11"/>
        <v>32212.496736111112</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6" t="e">
        <f t="shared" si="9"/>
        <v>#DIV/0!</v>
      </c>
      <c r="Q184" t="s">
        <v>8310</v>
      </c>
      <c r="R184" t="s">
        <v>8314</v>
      </c>
      <c r="S184" s="11">
        <f t="shared" si="10"/>
        <v>32426.204777777777</v>
      </c>
      <c r="T184" s="11">
        <f t="shared" si="11"/>
        <v>32438.204777777777</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0.35855999999999999</v>
      </c>
      <c r="P185" s="6">
        <f t="shared" si="9"/>
        <v>373.5</v>
      </c>
      <c r="Q185" t="s">
        <v>8310</v>
      </c>
      <c r="R185" t="s">
        <v>8314</v>
      </c>
      <c r="S185" s="11">
        <f t="shared" si="10"/>
        <v>32117.324120370369</v>
      </c>
      <c r="T185" s="11">
        <f t="shared" si="11"/>
        <v>32129.340787037036</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3.4000000000000002E-2</v>
      </c>
      <c r="P186" s="6">
        <f t="shared" si="9"/>
        <v>25.5</v>
      </c>
      <c r="Q186" t="s">
        <v>8310</v>
      </c>
      <c r="R186" t="s">
        <v>8314</v>
      </c>
      <c r="S186" s="11">
        <f t="shared" si="10"/>
        <v>32071.716490740742</v>
      </c>
      <c r="T186" s="11">
        <f t="shared" si="11"/>
        <v>32094.666388888887</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5.5E-2</v>
      </c>
      <c r="P187" s="6">
        <f t="shared" si="9"/>
        <v>220</v>
      </c>
      <c r="Q187" t="s">
        <v>8310</v>
      </c>
      <c r="R187" t="s">
        <v>8314</v>
      </c>
      <c r="S187" s="11">
        <f t="shared" si="10"/>
        <v>32369.764532407407</v>
      </c>
      <c r="T187" s="11">
        <f t="shared" si="11"/>
        <v>32381.764532407407</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6" t="e">
        <f t="shared" si="9"/>
        <v>#DIV/0!</v>
      </c>
      <c r="Q188" t="s">
        <v>8310</v>
      </c>
      <c r="R188" t="s">
        <v>8314</v>
      </c>
      <c r="S188" s="11">
        <f t="shared" si="10"/>
        <v>32448.525157407406</v>
      </c>
      <c r="T188" s="11">
        <f t="shared" si="11"/>
        <v>32460.533333333333</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0.16</v>
      </c>
      <c r="P189" s="6">
        <f t="shared" si="9"/>
        <v>160</v>
      </c>
      <c r="Q189" t="s">
        <v>8310</v>
      </c>
      <c r="R189" t="s">
        <v>8314</v>
      </c>
      <c r="S189" s="11">
        <f t="shared" si="10"/>
        <v>32214.293782407407</v>
      </c>
      <c r="T189" s="11">
        <f t="shared" si="11"/>
        <v>32223.916388888887</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6" t="e">
        <f t="shared" si="9"/>
        <v>#DIV/0!</v>
      </c>
      <c r="Q190" t="s">
        <v>8310</v>
      </c>
      <c r="R190" t="s">
        <v>8314</v>
      </c>
      <c r="S190" s="11">
        <f t="shared" si="10"/>
        <v>32084.273217592592</v>
      </c>
      <c r="T190" s="11">
        <f t="shared" si="11"/>
        <v>32096.273217592592</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6.8999999999999997E-4</v>
      </c>
      <c r="P191" s="6">
        <f t="shared" si="9"/>
        <v>69</v>
      </c>
      <c r="Q191" t="s">
        <v>8310</v>
      </c>
      <c r="R191" t="s">
        <v>8314</v>
      </c>
      <c r="S191" s="11">
        <f t="shared" si="10"/>
        <v>32364.076282407408</v>
      </c>
      <c r="T191" s="11">
        <f t="shared" si="11"/>
        <v>32388.076282407408</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4.1666666666666666E-3</v>
      </c>
      <c r="P192" s="6">
        <f t="shared" si="9"/>
        <v>50</v>
      </c>
      <c r="Q192" t="s">
        <v>8310</v>
      </c>
      <c r="R192" t="s">
        <v>8314</v>
      </c>
      <c r="S192" s="11">
        <f t="shared" si="10"/>
        <v>32352.460398148149</v>
      </c>
      <c r="T192" s="11">
        <f t="shared" si="11"/>
        <v>32356.460398148149</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0.05</v>
      </c>
      <c r="P193" s="6">
        <f t="shared" si="9"/>
        <v>83.333333333333329</v>
      </c>
      <c r="Q193" t="s">
        <v>8310</v>
      </c>
      <c r="R193" t="s">
        <v>8314</v>
      </c>
      <c r="S193" s="11">
        <f t="shared" si="10"/>
        <v>32237.176564814814</v>
      </c>
      <c r="T193" s="11">
        <f t="shared" si="11"/>
        <v>32253.176564814814</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8"/>
        <v>1.7E-5</v>
      </c>
      <c r="P194" s="6">
        <f t="shared" si="9"/>
        <v>5.666666666666667</v>
      </c>
      <c r="Q194" t="s">
        <v>8310</v>
      </c>
      <c r="R194" t="s">
        <v>8314</v>
      </c>
      <c r="S194" s="11">
        <f t="shared" si="10"/>
        <v>32101.316814814814</v>
      </c>
      <c r="T194" s="11">
        <f t="shared" si="11"/>
        <v>32113.316814814814</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2">IFERROR(E195/D195,0)</f>
        <v>0</v>
      </c>
      <c r="P195" s="6" t="e">
        <f t="shared" ref="P195:P258" si="13">E195/L195</f>
        <v>#DIV/0!</v>
      </c>
      <c r="Q195" t="s">
        <v>8310</v>
      </c>
      <c r="R195" t="s">
        <v>8314</v>
      </c>
      <c r="S195" s="11">
        <f t="shared" ref="S195:S258" si="14">(((J195/60)/60)/60)+DATE(1970,1,1)</f>
        <v>32106.173916666667</v>
      </c>
      <c r="T195" s="11">
        <f t="shared" ref="T195:T258" si="15">(((I195/60)/60)/60)+DATE(1970,1,1)</f>
        <v>32130.190583333333</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1.1999999999999999E-3</v>
      </c>
      <c r="P196" s="6">
        <f t="shared" si="13"/>
        <v>1</v>
      </c>
      <c r="Q196" t="s">
        <v>8310</v>
      </c>
      <c r="R196" t="s">
        <v>8314</v>
      </c>
      <c r="S196" s="11">
        <f t="shared" si="14"/>
        <v>32291.798754629628</v>
      </c>
      <c r="T196" s="11">
        <f t="shared" si="15"/>
        <v>32315.798754629628</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6" t="e">
        <f t="shared" si="13"/>
        <v>#DIV/0!</v>
      </c>
      <c r="Q197" t="s">
        <v>8310</v>
      </c>
      <c r="R197" t="s">
        <v>8314</v>
      </c>
      <c r="S197" s="11">
        <f t="shared" si="14"/>
        <v>32195.668203703703</v>
      </c>
      <c r="T197" s="11">
        <f t="shared" si="15"/>
        <v>32219.668203703703</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0.41857142857142859</v>
      </c>
      <c r="P198" s="6">
        <f t="shared" si="13"/>
        <v>77.10526315789474</v>
      </c>
      <c r="Q198" t="s">
        <v>8310</v>
      </c>
      <c r="R198" t="s">
        <v>8314</v>
      </c>
      <c r="S198" s="11">
        <f t="shared" si="14"/>
        <v>32245.217120370369</v>
      </c>
      <c r="T198" s="11">
        <f t="shared" si="15"/>
        <v>32256.55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0.1048</v>
      </c>
      <c r="P199" s="6">
        <f t="shared" si="13"/>
        <v>32.75</v>
      </c>
      <c r="Q199" t="s">
        <v>8310</v>
      </c>
      <c r="R199" t="s">
        <v>8314</v>
      </c>
      <c r="S199" s="11">
        <f t="shared" si="14"/>
        <v>32438.139351851853</v>
      </c>
      <c r="T199" s="11">
        <f t="shared" si="15"/>
        <v>32454.95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1.116E-2</v>
      </c>
      <c r="P200" s="6">
        <f t="shared" si="13"/>
        <v>46.5</v>
      </c>
      <c r="Q200" t="s">
        <v>8310</v>
      </c>
      <c r="R200" t="s">
        <v>8314</v>
      </c>
      <c r="S200" s="11">
        <f t="shared" si="14"/>
        <v>32096.353342592593</v>
      </c>
      <c r="T200" s="11">
        <f t="shared" si="15"/>
        <v>32108.353342592593</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6" t="e">
        <f t="shared" si="13"/>
        <v>#DIV/0!</v>
      </c>
      <c r="Q201" t="s">
        <v>8310</v>
      </c>
      <c r="R201" t="s">
        <v>8314</v>
      </c>
      <c r="S201" s="11">
        <f t="shared" si="14"/>
        <v>32375.049546296297</v>
      </c>
      <c r="T201" s="11">
        <f t="shared" si="15"/>
        <v>32387.049546296297</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0.26192500000000002</v>
      </c>
      <c r="P202" s="6">
        <f t="shared" si="13"/>
        <v>87.308333333333337</v>
      </c>
      <c r="Q202" t="s">
        <v>8310</v>
      </c>
      <c r="R202" t="s">
        <v>8314</v>
      </c>
      <c r="S202" s="11">
        <f t="shared" si="14"/>
        <v>32088.233347222224</v>
      </c>
      <c r="T202" s="11">
        <f t="shared" si="15"/>
        <v>32100.233347222224</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0.58461538461538465</v>
      </c>
      <c r="P203" s="6">
        <f t="shared" si="13"/>
        <v>54.285714285714285</v>
      </c>
      <c r="Q203" t="s">
        <v>8310</v>
      </c>
      <c r="R203" t="s">
        <v>8314</v>
      </c>
      <c r="S203" s="11">
        <f t="shared" si="14"/>
        <v>32150.927449074075</v>
      </c>
      <c r="T203" s="11">
        <f t="shared" si="15"/>
        <v>32158.927449074075</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6" t="e">
        <f t="shared" si="13"/>
        <v>#DIV/0!</v>
      </c>
      <c r="Q204" t="s">
        <v>8310</v>
      </c>
      <c r="R204" t="s">
        <v>8314</v>
      </c>
      <c r="S204" s="11">
        <f t="shared" si="14"/>
        <v>32243.771129629629</v>
      </c>
      <c r="T204" s="11">
        <f t="shared" si="15"/>
        <v>32255.749722222223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0.2984</v>
      </c>
      <c r="P205" s="6">
        <f t="shared" si="13"/>
        <v>93.25</v>
      </c>
      <c r="Q205" t="s">
        <v>8310</v>
      </c>
      <c r="R205" t="s">
        <v>8314</v>
      </c>
      <c r="S205" s="11">
        <f t="shared" si="14"/>
        <v>32130.939185185183</v>
      </c>
      <c r="T205" s="11">
        <f t="shared" si="15"/>
        <v>32154.939185185183</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0.50721666666666665</v>
      </c>
      <c r="P206" s="6">
        <f t="shared" si="13"/>
        <v>117.68368136117556</v>
      </c>
      <c r="Q206" t="s">
        <v>8310</v>
      </c>
      <c r="R206" t="s">
        <v>8314</v>
      </c>
      <c r="S206" s="11">
        <f t="shared" si="14"/>
        <v>32364.033347222223</v>
      </c>
      <c r="T206" s="11">
        <f t="shared" si="15"/>
        <v>32376.033347222223</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0.16250000000000001</v>
      </c>
      <c r="P207" s="6">
        <f t="shared" si="13"/>
        <v>76.470588235294116</v>
      </c>
      <c r="Q207" t="s">
        <v>8310</v>
      </c>
      <c r="R207" t="s">
        <v>8314</v>
      </c>
      <c r="S207" s="11">
        <f t="shared" si="14"/>
        <v>32240.85287962963</v>
      </c>
      <c r="T207" s="11">
        <f t="shared" si="15"/>
        <v>32254.85287962963</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6" t="e">
        <f t="shared" si="13"/>
        <v>#DIV/0!</v>
      </c>
      <c r="Q208" t="s">
        <v>8310</v>
      </c>
      <c r="R208" t="s">
        <v>8314</v>
      </c>
      <c r="S208" s="11">
        <f t="shared" si="14"/>
        <v>32368.201773148146</v>
      </c>
      <c r="T208" s="11">
        <f t="shared" si="15"/>
        <v>32376.601773148148</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0.15214285714285714</v>
      </c>
      <c r="P209" s="6">
        <f t="shared" si="13"/>
        <v>163.84615384615384</v>
      </c>
      <c r="Q209" t="s">
        <v>8310</v>
      </c>
      <c r="R209" t="s">
        <v>8314</v>
      </c>
      <c r="S209" s="11">
        <f t="shared" si="14"/>
        <v>32132.678879629631</v>
      </c>
      <c r="T209" s="11">
        <f t="shared" si="15"/>
        <v>32144.678879629631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6" t="e">
        <f t="shared" si="13"/>
        <v>#DIV/0!</v>
      </c>
      <c r="Q210" t="s">
        <v>8310</v>
      </c>
      <c r="R210" t="s">
        <v>8314</v>
      </c>
      <c r="S210" s="11">
        <f t="shared" si="14"/>
        <v>32125.147995370371</v>
      </c>
      <c r="T210" s="11">
        <f t="shared" si="15"/>
        <v>32137.147995370371</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6" t="e">
        <f t="shared" si="13"/>
        <v>#DIV/0!</v>
      </c>
      <c r="Q211" t="s">
        <v>8310</v>
      </c>
      <c r="R211" t="s">
        <v>8314</v>
      </c>
      <c r="S211" s="11">
        <f t="shared" si="14"/>
        <v>32207.769143518519</v>
      </c>
      <c r="T211" s="11">
        <f t="shared" si="15"/>
        <v>32219.769143518519</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0.2525</v>
      </c>
      <c r="P212" s="6">
        <f t="shared" si="13"/>
        <v>91.818181818181813</v>
      </c>
      <c r="Q212" t="s">
        <v>8310</v>
      </c>
      <c r="R212" t="s">
        <v>8314</v>
      </c>
      <c r="S212" s="11">
        <f t="shared" si="14"/>
        <v>32241.025888888889</v>
      </c>
      <c r="T212" s="11">
        <f t="shared" si="15"/>
        <v>32252.683333333334</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0.44600000000000001</v>
      </c>
      <c r="P213" s="6">
        <f t="shared" si="13"/>
        <v>185.83333333333334</v>
      </c>
      <c r="Q213" t="s">
        <v>8310</v>
      </c>
      <c r="R213" t="s">
        <v>8314</v>
      </c>
      <c r="S213" s="11">
        <f t="shared" si="14"/>
        <v>32235.863967592595</v>
      </c>
      <c r="T213" s="11">
        <f t="shared" si="15"/>
        <v>32247.863967592595</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1.5873015873015873E-4</v>
      </c>
      <c r="P214" s="6">
        <f t="shared" si="13"/>
        <v>1</v>
      </c>
      <c r="Q214" t="s">
        <v>8310</v>
      </c>
      <c r="R214" t="s">
        <v>8314</v>
      </c>
      <c r="S214" s="11">
        <f t="shared" si="14"/>
        <v>32308.152407407408</v>
      </c>
      <c r="T214" s="11">
        <f t="shared" si="15"/>
        <v>32332.135740740741</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4.0000000000000002E-4</v>
      </c>
      <c r="P215" s="6">
        <f t="shared" si="13"/>
        <v>20</v>
      </c>
      <c r="Q215" t="s">
        <v>8310</v>
      </c>
      <c r="R215" t="s">
        <v>8314</v>
      </c>
      <c r="S215" s="11">
        <f t="shared" si="14"/>
        <v>32222.437717592591</v>
      </c>
      <c r="T215" s="11">
        <f t="shared" si="15"/>
        <v>32234.435189814816</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8.0000000000000007E-5</v>
      </c>
      <c r="P216" s="6">
        <f t="shared" si="13"/>
        <v>1</v>
      </c>
      <c r="Q216" t="s">
        <v>8310</v>
      </c>
      <c r="R216" t="s">
        <v>8314</v>
      </c>
      <c r="S216" s="11">
        <f t="shared" si="14"/>
        <v>32145.256245370372</v>
      </c>
      <c r="T216" s="11">
        <f t="shared" si="15"/>
        <v>32169.256245370372</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2.2727272727272726E-3</v>
      </c>
      <c r="P217" s="6">
        <f t="shared" si="13"/>
        <v>10</v>
      </c>
      <c r="Q217" t="s">
        <v>8310</v>
      </c>
      <c r="R217" t="s">
        <v>8314</v>
      </c>
      <c r="S217" s="11">
        <f t="shared" si="14"/>
        <v>32291.492046296298</v>
      </c>
      <c r="T217" s="11">
        <f t="shared" si="15"/>
        <v>32308.599722222221</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0.55698440000000005</v>
      </c>
      <c r="P218" s="6">
        <f t="shared" si="13"/>
        <v>331.53833333333336</v>
      </c>
      <c r="Q218" t="s">
        <v>8310</v>
      </c>
      <c r="R218" t="s">
        <v>8314</v>
      </c>
      <c r="S218" s="11">
        <f t="shared" si="14"/>
        <v>32168.183504629629</v>
      </c>
      <c r="T218" s="11">
        <f t="shared" si="15"/>
        <v>32188.166837962963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0.11942999999999999</v>
      </c>
      <c r="P219" s="6">
        <f t="shared" si="13"/>
        <v>314.28947368421052</v>
      </c>
      <c r="Q219" t="s">
        <v>8310</v>
      </c>
      <c r="R219" t="s">
        <v>8314</v>
      </c>
      <c r="S219" s="11">
        <f t="shared" si="14"/>
        <v>32129.65624537037</v>
      </c>
      <c r="T219" s="11">
        <f t="shared" si="15"/>
        <v>32142.056245370371</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0.02</v>
      </c>
      <c r="P220" s="6">
        <f t="shared" si="13"/>
        <v>100</v>
      </c>
      <c r="Q220" t="s">
        <v>8310</v>
      </c>
      <c r="R220" t="s">
        <v>8314</v>
      </c>
      <c r="S220" s="11">
        <f t="shared" si="14"/>
        <v>32173.251337962964</v>
      </c>
      <c r="T220" s="11">
        <f t="shared" si="15"/>
        <v>32197.251337962964</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0.17630000000000001</v>
      </c>
      <c r="P221" s="6">
        <f t="shared" si="13"/>
        <v>115.98684210526316</v>
      </c>
      <c r="Q221" t="s">
        <v>8310</v>
      </c>
      <c r="R221" t="s">
        <v>8314</v>
      </c>
      <c r="S221" s="11">
        <f t="shared" si="14"/>
        <v>32313.130671296298</v>
      </c>
      <c r="T221" s="11">
        <f t="shared" si="15"/>
        <v>32325.916388888887</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7.1999999999999998E-3</v>
      </c>
      <c r="P222" s="6">
        <f t="shared" si="13"/>
        <v>120</v>
      </c>
      <c r="Q222" t="s">
        <v>8310</v>
      </c>
      <c r="R222" t="s">
        <v>8314</v>
      </c>
      <c r="S222" s="11">
        <f t="shared" si="14"/>
        <v>32219.657546296297</v>
      </c>
      <c r="T222" s="11">
        <f t="shared" si="15"/>
        <v>32236.134999999998</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6" t="e">
        <f t="shared" si="13"/>
        <v>#DIV/0!</v>
      </c>
      <c r="Q223" t="s">
        <v>8310</v>
      </c>
      <c r="R223" t="s">
        <v>8314</v>
      </c>
      <c r="S223" s="11">
        <f t="shared" si="14"/>
        <v>32154.135018518518</v>
      </c>
      <c r="T223" s="11">
        <f t="shared" si="15"/>
        <v>32178.118351851852</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0.13</v>
      </c>
      <c r="P224" s="6">
        <f t="shared" si="13"/>
        <v>65</v>
      </c>
      <c r="Q224" t="s">
        <v>8310</v>
      </c>
      <c r="R224" t="s">
        <v>8314</v>
      </c>
      <c r="S224" s="11">
        <f t="shared" si="14"/>
        <v>32154.107953703704</v>
      </c>
      <c r="T224" s="11">
        <f t="shared" si="15"/>
        <v>32177.444166666668</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6" t="e">
        <f t="shared" si="13"/>
        <v>#DIV/0!</v>
      </c>
      <c r="Q225" t="s">
        <v>8310</v>
      </c>
      <c r="R225" t="s">
        <v>8314</v>
      </c>
      <c r="S225" s="11">
        <f t="shared" si="14"/>
        <v>32334.219212962962</v>
      </c>
      <c r="T225" s="11">
        <f t="shared" si="15"/>
        <v>32346.218055555553</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6" t="e">
        <f t="shared" si="13"/>
        <v>#DIV/0!</v>
      </c>
      <c r="Q226" t="s">
        <v>8310</v>
      </c>
      <c r="R226" t="s">
        <v>8314</v>
      </c>
      <c r="S226" s="11">
        <f t="shared" si="14"/>
        <v>32195.494101851851</v>
      </c>
      <c r="T226" s="11">
        <f t="shared" si="15"/>
        <v>32219.494101851851</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6" t="e">
        <f t="shared" si="13"/>
        <v>#DIV/0!</v>
      </c>
      <c r="Q227" t="s">
        <v>8310</v>
      </c>
      <c r="R227" t="s">
        <v>8314</v>
      </c>
      <c r="S227" s="11">
        <f t="shared" si="14"/>
        <v>32316.984509259259</v>
      </c>
      <c r="T227" s="11">
        <f t="shared" si="15"/>
        <v>32328.967842592592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8.6206896551724137E-3</v>
      </c>
      <c r="P228" s="6">
        <f t="shared" si="13"/>
        <v>125</v>
      </c>
      <c r="Q228" t="s">
        <v>8310</v>
      </c>
      <c r="R228" t="s">
        <v>8314</v>
      </c>
      <c r="S228" s="11">
        <f t="shared" si="14"/>
        <v>32184.066407407408</v>
      </c>
      <c r="T228" s="11">
        <f t="shared" si="15"/>
        <v>32203.558055555557</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6" t="e">
        <f t="shared" si="13"/>
        <v>#DIV/0!</v>
      </c>
      <c r="Q229" t="s">
        <v>8310</v>
      </c>
      <c r="R229" t="s">
        <v>8314</v>
      </c>
      <c r="S229" s="11">
        <f t="shared" si="14"/>
        <v>32207.357597222224</v>
      </c>
      <c r="T229" s="11">
        <f t="shared" si="15"/>
        <v>32219.357597222224</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6" t="e">
        <f t="shared" si="13"/>
        <v>#DIV/0!</v>
      </c>
      <c r="Q230" t="s">
        <v>8310</v>
      </c>
      <c r="R230" t="s">
        <v>8314</v>
      </c>
      <c r="S230" s="11">
        <f t="shared" si="14"/>
        <v>32180.074560185185</v>
      </c>
      <c r="T230" s="11">
        <f t="shared" si="15"/>
        <v>32204.074560185185</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6" t="e">
        <f t="shared" si="13"/>
        <v>#DIV/0!</v>
      </c>
      <c r="Q231" t="s">
        <v>8310</v>
      </c>
      <c r="R231" t="s">
        <v>8314</v>
      </c>
      <c r="S231" s="11">
        <f t="shared" si="14"/>
        <v>32294.973597222222</v>
      </c>
      <c r="T231" s="11">
        <f t="shared" si="15"/>
        <v>32306.973597222222</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4.0000000000000001E-3</v>
      </c>
      <c r="P232" s="6">
        <f t="shared" si="13"/>
        <v>30</v>
      </c>
      <c r="Q232" t="s">
        <v>8310</v>
      </c>
      <c r="R232" t="s">
        <v>8314</v>
      </c>
      <c r="S232" s="11">
        <f t="shared" si="14"/>
        <v>32193.310884259259</v>
      </c>
      <c r="T232" s="11">
        <f t="shared" si="15"/>
        <v>32205.310884259259</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6" t="e">
        <f t="shared" si="13"/>
        <v>#DIV/0!</v>
      </c>
      <c r="Q233" t="s">
        <v>8310</v>
      </c>
      <c r="R233" t="s">
        <v>8314</v>
      </c>
      <c r="S233" s="11">
        <f t="shared" si="14"/>
        <v>32278.183569444445</v>
      </c>
      <c r="T233" s="11">
        <f t="shared" si="15"/>
        <v>32290.183569444445</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2.75E-2</v>
      </c>
      <c r="P234" s="6">
        <f t="shared" si="13"/>
        <v>15.714285714285714</v>
      </c>
      <c r="Q234" t="s">
        <v>8310</v>
      </c>
      <c r="R234" t="s">
        <v>8314</v>
      </c>
      <c r="S234" s="11">
        <f t="shared" si="14"/>
        <v>32154.530305555556</v>
      </c>
      <c r="T234" s="11">
        <f t="shared" si="15"/>
        <v>32166.530305555556</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6" t="e">
        <f t="shared" si="13"/>
        <v>#DIV/0!</v>
      </c>
      <c r="Q235" t="s">
        <v>8310</v>
      </c>
      <c r="R235" t="s">
        <v>8314</v>
      </c>
      <c r="S235" s="11">
        <f t="shared" si="14"/>
        <v>32386.564685185185</v>
      </c>
      <c r="T235" s="11">
        <f t="shared" si="15"/>
        <v>32398.564685185185</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0.40100000000000002</v>
      </c>
      <c r="P236" s="6">
        <f t="shared" si="13"/>
        <v>80.2</v>
      </c>
      <c r="Q236" t="s">
        <v>8310</v>
      </c>
      <c r="R236" t="s">
        <v>8314</v>
      </c>
      <c r="S236" s="11">
        <f t="shared" si="14"/>
        <v>32195.814162037037</v>
      </c>
      <c r="T236" s="11">
        <f t="shared" si="15"/>
        <v>32211.814162037037</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6" t="e">
        <f t="shared" si="13"/>
        <v>#DIV/0!</v>
      </c>
      <c r="Q237" t="s">
        <v>8310</v>
      </c>
      <c r="R237" t="s">
        <v>8314</v>
      </c>
      <c r="S237" s="11">
        <f t="shared" si="14"/>
        <v>32207.363412037037</v>
      </c>
      <c r="T237" s="11">
        <f t="shared" si="15"/>
        <v>32219.363412037037</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6" t="e">
        <f t="shared" si="13"/>
        <v>#DIV/0!</v>
      </c>
      <c r="Q238" t="s">
        <v>8310</v>
      </c>
      <c r="R238" t="s">
        <v>8314</v>
      </c>
      <c r="S238" s="11">
        <f t="shared" si="14"/>
        <v>32269.833791666664</v>
      </c>
      <c r="T238" s="11">
        <f t="shared" si="15"/>
        <v>32291</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3.3333333333333335E-3</v>
      </c>
      <c r="P239" s="6">
        <f t="shared" si="13"/>
        <v>50</v>
      </c>
      <c r="Q239" t="s">
        <v>8310</v>
      </c>
      <c r="R239" t="s">
        <v>8314</v>
      </c>
      <c r="S239" s="11">
        <f t="shared" si="14"/>
        <v>32292.430874999998</v>
      </c>
      <c r="T239" s="11">
        <f t="shared" si="15"/>
        <v>32316.430874999998</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6" t="e">
        <f t="shared" si="13"/>
        <v>#DIV/0!</v>
      </c>
      <c r="Q240" t="s">
        <v>8310</v>
      </c>
      <c r="R240" t="s">
        <v>8314</v>
      </c>
      <c r="S240" s="11">
        <f t="shared" si="14"/>
        <v>32426.985000000001</v>
      </c>
      <c r="T240" s="11">
        <f t="shared" si="15"/>
        <v>32435.15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0.25</v>
      </c>
      <c r="P241" s="6">
        <f t="shared" si="13"/>
        <v>50</v>
      </c>
      <c r="Q241" t="s">
        <v>8310</v>
      </c>
      <c r="R241" t="s">
        <v>8314</v>
      </c>
      <c r="S241" s="11">
        <f t="shared" si="14"/>
        <v>32260.244120370371</v>
      </c>
      <c r="T241" s="11">
        <f t="shared" si="15"/>
        <v>32268</v>
      </c>
    </row>
    <row r="242" spans="1:20" ht="60" hidden="1"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6">
        <f t="shared" si="13"/>
        <v>117.84759124087591</v>
      </c>
      <c r="Q242" t="s">
        <v>8310</v>
      </c>
      <c r="R242" t="s">
        <v>8315</v>
      </c>
      <c r="S242" s="11">
        <f t="shared" si="14"/>
        <v>31883.283384259259</v>
      </c>
      <c r="T242" s="11">
        <f t="shared" si="15"/>
        <v>31901.283384259259</v>
      </c>
    </row>
    <row r="243" spans="1:20" ht="60" hidden="1"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6">
        <f t="shared" si="13"/>
        <v>109.04255319148936</v>
      </c>
      <c r="Q243" t="s">
        <v>8310</v>
      </c>
      <c r="R243" t="s">
        <v>8315</v>
      </c>
      <c r="S243" s="11">
        <f t="shared" si="14"/>
        <v>32121.279185185183</v>
      </c>
      <c r="T243" s="11">
        <f t="shared" si="15"/>
        <v>32139.279185185183</v>
      </c>
    </row>
    <row r="244" spans="1:20" ht="45" hidden="1"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1.1346153846153846</v>
      </c>
      <c r="P244" s="6">
        <f t="shared" si="13"/>
        <v>73.019801980198025</v>
      </c>
      <c r="Q244" t="s">
        <v>8310</v>
      </c>
      <c r="R244" t="s">
        <v>8315</v>
      </c>
      <c r="S244" s="11">
        <f t="shared" si="14"/>
        <v>31686.397175925926</v>
      </c>
      <c r="T244" s="11">
        <f t="shared" si="15"/>
        <v>31700.397175925926</v>
      </c>
    </row>
    <row r="245" spans="1:20" ht="45" hidden="1"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1.0259199999999999</v>
      </c>
      <c r="P245" s="6">
        <f t="shared" si="13"/>
        <v>78.195121951219505</v>
      </c>
      <c r="Q245" t="s">
        <v>8310</v>
      </c>
      <c r="R245" t="s">
        <v>8315</v>
      </c>
      <c r="S245" s="11">
        <f t="shared" si="14"/>
        <v>32006.218999999997</v>
      </c>
      <c r="T245" s="11">
        <f t="shared" si="15"/>
        <v>32018.218999999997</v>
      </c>
    </row>
    <row r="246" spans="1:20" ht="60" hidden="1"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1.1375714285714287</v>
      </c>
      <c r="P246" s="6">
        <f t="shared" si="13"/>
        <v>47.398809523809526</v>
      </c>
      <c r="Q246" t="s">
        <v>8310</v>
      </c>
      <c r="R246" t="s">
        <v>8315</v>
      </c>
      <c r="S246" s="11">
        <f t="shared" si="14"/>
        <v>31426.729439814815</v>
      </c>
      <c r="T246" s="11">
        <f t="shared" si="15"/>
        <v>31442.718333333334</v>
      </c>
    </row>
    <row r="247" spans="1:20" ht="60" hidden="1"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1.0371999999999999</v>
      </c>
      <c r="P247" s="6">
        <f t="shared" si="13"/>
        <v>54.020833333333336</v>
      </c>
      <c r="Q247" t="s">
        <v>8310</v>
      </c>
      <c r="R247" t="s">
        <v>8315</v>
      </c>
      <c r="S247" s="11">
        <f t="shared" si="14"/>
        <v>31784.221226851852</v>
      </c>
      <c r="T247" s="11">
        <f t="shared" si="15"/>
        <v>31796.221226851852</v>
      </c>
    </row>
    <row r="248" spans="1:20" ht="45" hidden="1"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3.0546000000000002</v>
      </c>
      <c r="P248" s="6">
        <f t="shared" si="13"/>
        <v>68.488789237668158</v>
      </c>
      <c r="Q248" t="s">
        <v>8310</v>
      </c>
      <c r="R248" t="s">
        <v>8315</v>
      </c>
      <c r="S248" s="11">
        <f t="shared" si="14"/>
        <v>31533.545393518518</v>
      </c>
      <c r="T248" s="11">
        <f t="shared" si="15"/>
        <v>31553.562060185184</v>
      </c>
    </row>
    <row r="249" spans="1:20" ht="60" hidden="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6">
        <f t="shared" si="13"/>
        <v>108.14516129032258</v>
      </c>
      <c r="Q249" t="s">
        <v>8310</v>
      </c>
      <c r="R249" t="s">
        <v>8315</v>
      </c>
      <c r="S249" s="11">
        <f t="shared" si="14"/>
        <v>31513.641731481483</v>
      </c>
      <c r="T249" s="11">
        <f t="shared" si="15"/>
        <v>31528.260833333334</v>
      </c>
    </row>
    <row r="250" spans="1:20" ht="60" hidden="1"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6">
        <f t="shared" si="13"/>
        <v>589.95205479452056</v>
      </c>
      <c r="Q250" t="s">
        <v>8310</v>
      </c>
      <c r="R250" t="s">
        <v>8315</v>
      </c>
      <c r="S250" s="11">
        <f t="shared" si="14"/>
        <v>31689.709763888888</v>
      </c>
      <c r="T250" s="11">
        <f t="shared" si="15"/>
        <v>31707.709763888888</v>
      </c>
    </row>
    <row r="251" spans="1:20" ht="60" hidden="1"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6">
        <f t="shared" si="13"/>
        <v>48.051063829787232</v>
      </c>
      <c r="Q251" t="s">
        <v>8310</v>
      </c>
      <c r="R251" t="s">
        <v>8315</v>
      </c>
      <c r="S251" s="11">
        <f t="shared" si="14"/>
        <v>31474.569537037038</v>
      </c>
      <c r="T251" s="11">
        <f t="shared" si="15"/>
        <v>31506.494444444445</v>
      </c>
    </row>
    <row r="252" spans="1:20" ht="60" hidden="1"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1.0558333333333334</v>
      </c>
      <c r="P252" s="6">
        <f t="shared" si="13"/>
        <v>72.482837528604122</v>
      </c>
      <c r="Q252" t="s">
        <v>8310</v>
      </c>
      <c r="R252" t="s">
        <v>8315</v>
      </c>
      <c r="S252" s="11">
        <f t="shared" si="14"/>
        <v>31902.026347222221</v>
      </c>
      <c r="T252" s="11">
        <f t="shared" si="15"/>
        <v>31914.026347222221</v>
      </c>
    </row>
    <row r="253" spans="1:20" ht="45" hidden="1"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1.2557142857142858</v>
      </c>
      <c r="P253" s="6">
        <f t="shared" si="13"/>
        <v>57.077922077922075</v>
      </c>
      <c r="Q253" t="s">
        <v>8310</v>
      </c>
      <c r="R253" t="s">
        <v>8315</v>
      </c>
      <c r="S253" s="11">
        <f t="shared" si="14"/>
        <v>31746.915027777777</v>
      </c>
      <c r="T253" s="11">
        <f t="shared" si="15"/>
        <v>31759.716666666667</v>
      </c>
    </row>
    <row r="254" spans="1:20" ht="45" hidden="1"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1.8455999999999999</v>
      </c>
      <c r="P254" s="6">
        <f t="shared" si="13"/>
        <v>85.444444444444443</v>
      </c>
      <c r="Q254" t="s">
        <v>8310</v>
      </c>
      <c r="R254" t="s">
        <v>8315</v>
      </c>
      <c r="S254" s="11">
        <f t="shared" si="14"/>
        <v>31448.065083333335</v>
      </c>
      <c r="T254" s="11">
        <f t="shared" si="15"/>
        <v>31473.46638888889</v>
      </c>
    </row>
    <row r="255" spans="1:20" ht="60" hidden="1"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1.0073333333333334</v>
      </c>
      <c r="P255" s="6">
        <f t="shared" si="13"/>
        <v>215.85714285714286</v>
      </c>
      <c r="Q255" t="s">
        <v>8310</v>
      </c>
      <c r="R255" t="s">
        <v>8315</v>
      </c>
      <c r="S255" s="11">
        <f t="shared" si="14"/>
        <v>31711.260347222222</v>
      </c>
      <c r="T255" s="11">
        <f t="shared" si="15"/>
        <v>31723.260347222222</v>
      </c>
    </row>
    <row r="256" spans="1:20" ht="45" hidden="1"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1.1694724999999999</v>
      </c>
      <c r="P256" s="6">
        <f t="shared" si="13"/>
        <v>89.38643312101911</v>
      </c>
      <c r="Q256" t="s">
        <v>8310</v>
      </c>
      <c r="R256" t="s">
        <v>8315</v>
      </c>
      <c r="S256" s="11">
        <f t="shared" si="14"/>
        <v>32246.981064814812</v>
      </c>
      <c r="T256" s="11">
        <f t="shared" si="15"/>
        <v>32259.033333333333</v>
      </c>
    </row>
    <row r="257" spans="1:20" ht="30" hidden="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6">
        <f t="shared" si="13"/>
        <v>45.418404255319146</v>
      </c>
      <c r="Q257" t="s">
        <v>8310</v>
      </c>
      <c r="R257" t="s">
        <v>8315</v>
      </c>
      <c r="S257" s="11">
        <f t="shared" si="14"/>
        <v>31576.810564814816</v>
      </c>
      <c r="T257" s="11">
        <f t="shared" si="15"/>
        <v>31588.793898148149</v>
      </c>
    </row>
    <row r="258" spans="1:20" ht="60" hidden="1"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2"/>
        <v>1.391</v>
      </c>
      <c r="P258" s="6">
        <f t="shared" si="13"/>
        <v>65.756363636363631</v>
      </c>
      <c r="Q258" t="s">
        <v>8310</v>
      </c>
      <c r="R258" t="s">
        <v>8315</v>
      </c>
      <c r="S258" s="11">
        <f t="shared" si="14"/>
        <v>31869.307717592594</v>
      </c>
      <c r="T258" s="11">
        <f t="shared" si="15"/>
        <v>31881.307717592594</v>
      </c>
    </row>
    <row r="259" spans="1:20" ht="60" hidden="1"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6">IFERROR(E259/D259,0)</f>
        <v>1.0672648571428571</v>
      </c>
      <c r="P259" s="6">
        <f t="shared" ref="P259:P322" si="17">E259/L259</f>
        <v>66.70405357142856</v>
      </c>
      <c r="Q259" t="s">
        <v>8310</v>
      </c>
      <c r="R259" t="s">
        <v>8315</v>
      </c>
      <c r="S259" s="11">
        <f t="shared" ref="S259:S322" si="18">(((J259/60)/60)/60)+DATE(1970,1,1)</f>
        <v>32333.250749999999</v>
      </c>
      <c r="T259" s="11">
        <f t="shared" ref="T259:T322" si="19">(((I259/60)/60)/60)+DATE(1970,1,1)</f>
        <v>32345.250749999999</v>
      </c>
    </row>
    <row r="260" spans="1:20" ht="60" hidden="1"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6">
        <f t="shared" si="17"/>
        <v>83.345930232558146</v>
      </c>
      <c r="Q260" t="s">
        <v>8310</v>
      </c>
      <c r="R260" t="s">
        <v>8315</v>
      </c>
      <c r="S260" s="11">
        <f t="shared" si="18"/>
        <v>31614.220675925928</v>
      </c>
      <c r="T260" s="11">
        <f t="shared" si="19"/>
        <v>31626.220675925928</v>
      </c>
    </row>
    <row r="261" spans="1:20" ht="60" hidden="1"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1.3193789333333332</v>
      </c>
      <c r="P261" s="6">
        <f t="shared" si="17"/>
        <v>105.04609341825902</v>
      </c>
      <c r="Q261" t="s">
        <v>8310</v>
      </c>
      <c r="R261" t="s">
        <v>8315</v>
      </c>
      <c r="S261" s="11">
        <f t="shared" si="18"/>
        <v>32170.495226851854</v>
      </c>
      <c r="T261" s="11">
        <f t="shared" si="19"/>
        <v>32182.495226851854</v>
      </c>
    </row>
    <row r="262" spans="1:20" ht="45" hidden="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1.0640000000000001</v>
      </c>
      <c r="P262" s="6">
        <f t="shared" si="17"/>
        <v>120.90909090909091</v>
      </c>
      <c r="Q262" t="s">
        <v>8310</v>
      </c>
      <c r="R262" t="s">
        <v>8315</v>
      </c>
      <c r="S262" s="11">
        <f t="shared" si="18"/>
        <v>31473.702217592592</v>
      </c>
      <c r="T262" s="11">
        <f t="shared" si="19"/>
        <v>31491.96638888889</v>
      </c>
    </row>
    <row r="263" spans="1:20" ht="45" hidden="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1.0740000000000001</v>
      </c>
      <c r="P263" s="6">
        <f t="shared" si="17"/>
        <v>97.63636363636364</v>
      </c>
      <c r="Q263" t="s">
        <v>8310</v>
      </c>
      <c r="R263" t="s">
        <v>8315</v>
      </c>
      <c r="S263" s="11">
        <f t="shared" si="18"/>
        <v>31748.554185185185</v>
      </c>
      <c r="T263" s="11">
        <f t="shared" si="19"/>
        <v>31768.448611111111</v>
      </c>
    </row>
    <row r="264" spans="1:20" ht="30" hidden="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v>
      </c>
      <c r="P264" s="6">
        <f t="shared" si="17"/>
        <v>41.379310344827587</v>
      </c>
      <c r="Q264" t="s">
        <v>8310</v>
      </c>
      <c r="R264" t="s">
        <v>8315</v>
      </c>
      <c r="S264" s="11">
        <f t="shared" si="18"/>
        <v>31563.499203703705</v>
      </c>
      <c r="T264" s="11">
        <f t="shared" si="19"/>
        <v>31581.499203703705</v>
      </c>
    </row>
    <row r="265" spans="1:20" ht="60" hidden="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1.1808107999999999</v>
      </c>
      <c r="P265" s="6">
        <f t="shared" si="17"/>
        <v>30.654485981308412</v>
      </c>
      <c r="Q265" t="s">
        <v>8310</v>
      </c>
      <c r="R265" t="s">
        <v>8315</v>
      </c>
      <c r="S265" s="11">
        <f t="shared" si="18"/>
        <v>31801.381916666665</v>
      </c>
      <c r="T265" s="11">
        <f t="shared" si="19"/>
        <v>31813.381916666665</v>
      </c>
    </row>
    <row r="266" spans="1:20" ht="60" hidden="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1.1819999999999999</v>
      </c>
      <c r="P266" s="6">
        <f t="shared" si="17"/>
        <v>64.945054945054949</v>
      </c>
      <c r="Q266" t="s">
        <v>8310</v>
      </c>
      <c r="R266" t="s">
        <v>8315</v>
      </c>
      <c r="S266" s="11">
        <f t="shared" si="18"/>
        <v>31745.648125</v>
      </c>
      <c r="T266" s="11">
        <f t="shared" si="19"/>
        <v>31757.648125</v>
      </c>
    </row>
    <row r="267" spans="1:20" ht="60" hidden="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6">
        <f t="shared" si="17"/>
        <v>95.775862068965523</v>
      </c>
      <c r="Q267" t="s">
        <v>8310</v>
      </c>
      <c r="R267" t="s">
        <v>8315</v>
      </c>
      <c r="S267" s="11">
        <f t="shared" si="18"/>
        <v>31448.298287037036</v>
      </c>
      <c r="T267" s="11">
        <f t="shared" si="19"/>
        <v>31464.937777777777</v>
      </c>
    </row>
    <row r="268" spans="1:20" ht="60" hidden="1"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1.4550000000000001</v>
      </c>
      <c r="P268" s="6">
        <f t="shared" si="17"/>
        <v>40.416666666666664</v>
      </c>
      <c r="Q268" t="s">
        <v>8310</v>
      </c>
      <c r="R268" t="s">
        <v>8315</v>
      </c>
      <c r="S268" s="11">
        <f t="shared" si="18"/>
        <v>31423.469939814815</v>
      </c>
      <c r="T268" s="11">
        <f t="shared" si="19"/>
        <v>31457.864166666666</v>
      </c>
    </row>
    <row r="269" spans="1:20" ht="45" hidden="1"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1.3162883248730965</v>
      </c>
      <c r="P269" s="6">
        <f t="shared" si="17"/>
        <v>78.578424242424248</v>
      </c>
      <c r="Q269" t="s">
        <v>8310</v>
      </c>
      <c r="R269" t="s">
        <v>8315</v>
      </c>
      <c r="S269" s="11">
        <f t="shared" si="18"/>
        <v>32055.581013888888</v>
      </c>
      <c r="T269" s="11">
        <f t="shared" si="19"/>
        <v>32067.581013888888</v>
      </c>
    </row>
    <row r="270" spans="1:20" ht="60" hidden="1"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1.1140000000000001</v>
      </c>
      <c r="P270" s="6">
        <f t="shared" si="17"/>
        <v>50.18018018018018</v>
      </c>
      <c r="Q270" t="s">
        <v>8310</v>
      </c>
      <c r="R270" t="s">
        <v>8315</v>
      </c>
      <c r="S270" s="11">
        <f t="shared" si="18"/>
        <v>31665.061009259258</v>
      </c>
      <c r="T270" s="11">
        <f t="shared" si="19"/>
        <v>31683.077675925924</v>
      </c>
    </row>
    <row r="271" spans="1:20" ht="60" hidden="1"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1.4723377</v>
      </c>
      <c r="P271" s="6">
        <f t="shared" si="17"/>
        <v>92.251735588972423</v>
      </c>
      <c r="Q271" t="s">
        <v>8310</v>
      </c>
      <c r="R271" t="s">
        <v>8315</v>
      </c>
      <c r="S271" s="11">
        <f t="shared" si="18"/>
        <v>32444.678805555555</v>
      </c>
      <c r="T271" s="11">
        <f t="shared" si="19"/>
        <v>32456.678805555555</v>
      </c>
    </row>
    <row r="272" spans="1:20" ht="45" hidden="1"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1.5260869565217392</v>
      </c>
      <c r="P272" s="6">
        <f t="shared" si="17"/>
        <v>57.540983606557376</v>
      </c>
      <c r="Q272" t="s">
        <v>8310</v>
      </c>
      <c r="R272" t="s">
        <v>8315</v>
      </c>
      <c r="S272" s="11">
        <f t="shared" si="18"/>
        <v>31596.546620370369</v>
      </c>
      <c r="T272" s="11">
        <f t="shared" si="19"/>
        <v>31616.666666666668</v>
      </c>
    </row>
    <row r="273" spans="1:20" ht="60" hidden="1"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1.0468</v>
      </c>
      <c r="P273" s="6">
        <f t="shared" si="17"/>
        <v>109.42160278745645</v>
      </c>
      <c r="Q273" t="s">
        <v>8310</v>
      </c>
      <c r="R273" t="s">
        <v>8315</v>
      </c>
      <c r="S273" s="11">
        <f t="shared" si="18"/>
        <v>31986.240097222224</v>
      </c>
      <c r="T273" s="11">
        <f t="shared" si="19"/>
        <v>31997.933333333334</v>
      </c>
    </row>
    <row r="274" spans="1:20" ht="60" hidden="1"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1.7743366666666667</v>
      </c>
      <c r="P274" s="6">
        <f t="shared" si="17"/>
        <v>81.892461538461546</v>
      </c>
      <c r="Q274" t="s">
        <v>8310</v>
      </c>
      <c r="R274" t="s">
        <v>8315</v>
      </c>
      <c r="S274" s="11">
        <f t="shared" si="18"/>
        <v>31435.760143518521</v>
      </c>
      <c r="T274" s="11">
        <f t="shared" si="19"/>
        <v>31460.113611111112</v>
      </c>
    </row>
    <row r="275" spans="1:20" ht="60" hidden="1"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6">
        <f t="shared" si="17"/>
        <v>45.667711864406776</v>
      </c>
      <c r="Q275" t="s">
        <v>8310</v>
      </c>
      <c r="R275" t="s">
        <v>8315</v>
      </c>
      <c r="S275" s="11">
        <f t="shared" si="18"/>
        <v>31620.399379629627</v>
      </c>
      <c r="T275" s="11">
        <f t="shared" si="19"/>
        <v>31632.399379629627</v>
      </c>
    </row>
    <row r="276" spans="1:20" ht="60" hidden="1"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6">
        <f t="shared" si="17"/>
        <v>55.221238938053098</v>
      </c>
      <c r="Q276" t="s">
        <v>8310</v>
      </c>
      <c r="R276" t="s">
        <v>8315</v>
      </c>
      <c r="S276" s="11">
        <f t="shared" si="18"/>
        <v>31729.364949074075</v>
      </c>
      <c r="T276" s="11">
        <f t="shared" si="19"/>
        <v>31743.116388888888</v>
      </c>
    </row>
    <row r="277" spans="1:20" ht="45" hidden="1"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6">
        <f t="shared" si="17"/>
        <v>65.298192771084331</v>
      </c>
      <c r="Q277" t="s">
        <v>8310</v>
      </c>
      <c r="R277" t="s">
        <v>8315</v>
      </c>
      <c r="S277" s="11">
        <f t="shared" si="18"/>
        <v>31818.612805555556</v>
      </c>
      <c r="T277" s="11">
        <f t="shared" si="19"/>
        <v>31830.629472222223</v>
      </c>
    </row>
    <row r="278" spans="1:20" ht="60" hidden="1"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6">
        <f t="shared" si="17"/>
        <v>95.225806451612897</v>
      </c>
      <c r="Q278" t="s">
        <v>8310</v>
      </c>
      <c r="R278" t="s">
        <v>8315</v>
      </c>
      <c r="S278" s="11">
        <f t="shared" si="18"/>
        <v>31728.232749999999</v>
      </c>
      <c r="T278" s="11">
        <f t="shared" si="19"/>
        <v>31752.216083333333</v>
      </c>
    </row>
    <row r="279" spans="1:20" ht="60" hidden="1"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1.1038153846153846</v>
      </c>
      <c r="P279" s="6">
        <f t="shared" si="17"/>
        <v>75.444794952681391</v>
      </c>
      <c r="Q279" t="s">
        <v>8310</v>
      </c>
      <c r="R279" t="s">
        <v>8315</v>
      </c>
      <c r="S279" s="11">
        <f t="shared" si="18"/>
        <v>32188.556569444445</v>
      </c>
      <c r="T279" s="11">
        <f t="shared" si="19"/>
        <v>32200.556569444445</v>
      </c>
    </row>
    <row r="280" spans="1:20" ht="45" hidden="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6">
        <f t="shared" si="17"/>
        <v>97.816867469879512</v>
      </c>
      <c r="Q280" t="s">
        <v>8310</v>
      </c>
      <c r="R280" t="s">
        <v>8315</v>
      </c>
      <c r="S280" s="11">
        <f t="shared" si="18"/>
        <v>31807.016384259259</v>
      </c>
      <c r="T280" s="11">
        <f t="shared" si="19"/>
        <v>31819.016384259259</v>
      </c>
    </row>
    <row r="281" spans="1:20" ht="60" hidden="1"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1.5731829411764706</v>
      </c>
      <c r="P281" s="6">
        <f t="shared" si="17"/>
        <v>87.685606557377056</v>
      </c>
      <c r="Q281" t="s">
        <v>8310</v>
      </c>
      <c r="R281" t="s">
        <v>8315</v>
      </c>
      <c r="S281" s="11">
        <f t="shared" si="18"/>
        <v>32445.097666666668</v>
      </c>
      <c r="T281" s="11">
        <f t="shared" si="19"/>
        <v>32458.633611111112</v>
      </c>
    </row>
    <row r="282" spans="1:20" ht="60" hidden="1"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1.5614399999999999</v>
      </c>
      <c r="P282" s="6">
        <f t="shared" si="17"/>
        <v>54.748948106591868</v>
      </c>
      <c r="Q282" t="s">
        <v>8310</v>
      </c>
      <c r="R282" t="s">
        <v>8315</v>
      </c>
      <c r="S282" s="11">
        <f t="shared" si="18"/>
        <v>32039.236273148148</v>
      </c>
      <c r="T282" s="11">
        <f t="shared" si="19"/>
        <v>32057.236273148148</v>
      </c>
    </row>
    <row r="283" spans="1:20" ht="60" hidden="1"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6">
        <f t="shared" si="17"/>
        <v>83.953417721518989</v>
      </c>
      <c r="Q283" t="s">
        <v>8310</v>
      </c>
      <c r="R283" t="s">
        <v>8315</v>
      </c>
      <c r="S283" s="11">
        <f t="shared" si="18"/>
        <v>31321.465337962964</v>
      </c>
      <c r="T283" s="11">
        <f t="shared" si="19"/>
        <v>31355.72388888889</v>
      </c>
    </row>
    <row r="284" spans="1:20" ht="45" hidden="1"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6">
        <f t="shared" si="17"/>
        <v>254.38547486033519</v>
      </c>
      <c r="Q284" t="s">
        <v>8310</v>
      </c>
      <c r="R284" t="s">
        <v>8315</v>
      </c>
      <c r="S284" s="11">
        <f t="shared" si="18"/>
        <v>31419.368018518519</v>
      </c>
      <c r="T284" s="11">
        <f t="shared" si="19"/>
        <v>31434.166666666668</v>
      </c>
    </row>
    <row r="285" spans="1:20" ht="30" hidden="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1.142725</v>
      </c>
      <c r="P285" s="6">
        <f t="shared" si="17"/>
        <v>101.8269801980198</v>
      </c>
      <c r="Q285" t="s">
        <v>8310</v>
      </c>
      <c r="R285" t="s">
        <v>8315</v>
      </c>
      <c r="S285" s="11">
        <f t="shared" si="18"/>
        <v>31611.684000000001</v>
      </c>
      <c r="T285" s="11">
        <f t="shared" si="19"/>
        <v>31619.483055555556</v>
      </c>
    </row>
    <row r="286" spans="1:20" ht="60" hidden="1"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6">
        <f t="shared" si="17"/>
        <v>55.066394736842106</v>
      </c>
      <c r="Q286" t="s">
        <v>8310</v>
      </c>
      <c r="R286" t="s">
        <v>8315</v>
      </c>
      <c r="S286" s="11">
        <f t="shared" si="18"/>
        <v>31703.295277777779</v>
      </c>
      <c r="T286" s="11">
        <f t="shared" si="19"/>
        <v>31713.295277777779</v>
      </c>
    </row>
    <row r="287" spans="1:20" ht="45" hidden="1"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6">
        <f t="shared" si="17"/>
        <v>56.901438721136763</v>
      </c>
      <c r="Q287" t="s">
        <v>8310</v>
      </c>
      <c r="R287" t="s">
        <v>8315</v>
      </c>
      <c r="S287" s="11">
        <f t="shared" si="18"/>
        <v>31944.102444444445</v>
      </c>
      <c r="T287" s="11">
        <f t="shared" si="19"/>
        <v>31956.102444444445</v>
      </c>
    </row>
    <row r="288" spans="1:20" ht="60" hidden="1"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1.0915333333333332</v>
      </c>
      <c r="P288" s="6">
        <f t="shared" si="17"/>
        <v>121.28148148148148</v>
      </c>
      <c r="Q288" t="s">
        <v>8310</v>
      </c>
      <c r="R288" t="s">
        <v>8315</v>
      </c>
      <c r="S288" s="11">
        <f t="shared" si="18"/>
        <v>31866.926500000001</v>
      </c>
      <c r="T288" s="11">
        <f t="shared" si="19"/>
        <v>31884.909833333331</v>
      </c>
    </row>
    <row r="289" spans="1:20" ht="30" hidden="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1.7629999999999999</v>
      </c>
      <c r="P289" s="6">
        <f t="shared" si="17"/>
        <v>91.189655172413794</v>
      </c>
      <c r="Q289" t="s">
        <v>8310</v>
      </c>
      <c r="R289" t="s">
        <v>8315</v>
      </c>
      <c r="S289" s="11">
        <f t="shared" si="18"/>
        <v>31815.111194444446</v>
      </c>
      <c r="T289" s="11">
        <f t="shared" si="19"/>
        <v>31827.466666666667</v>
      </c>
    </row>
    <row r="290" spans="1:20" ht="60" hidden="1"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1.0321061999999999</v>
      </c>
      <c r="P290" s="6">
        <f t="shared" si="17"/>
        <v>115.44812080536913</v>
      </c>
      <c r="Q290" t="s">
        <v>8310</v>
      </c>
      <c r="R290" t="s">
        <v>8315</v>
      </c>
      <c r="S290" s="11">
        <f t="shared" si="18"/>
        <v>31761.867560185186</v>
      </c>
      <c r="T290" s="11">
        <f t="shared" si="19"/>
        <v>31775.867560185186</v>
      </c>
    </row>
    <row r="291" spans="1:20" ht="60" hidden="1"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v>
      </c>
      <c r="P291" s="6">
        <f t="shared" si="17"/>
        <v>67.771551724137936</v>
      </c>
      <c r="Q291" t="s">
        <v>8310</v>
      </c>
      <c r="R291" t="s">
        <v>8315</v>
      </c>
      <c r="S291" s="11">
        <f t="shared" si="18"/>
        <v>31961.582564814817</v>
      </c>
      <c r="T291" s="11">
        <f t="shared" si="19"/>
        <v>31973.582564814817</v>
      </c>
    </row>
    <row r="292" spans="1:20" ht="45" hidden="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1.0668444444444445</v>
      </c>
      <c r="P292" s="6">
        <f t="shared" si="17"/>
        <v>28.576190476190476</v>
      </c>
      <c r="Q292" t="s">
        <v>8310</v>
      </c>
      <c r="R292" t="s">
        <v>8315</v>
      </c>
      <c r="S292" s="11">
        <f t="shared" si="18"/>
        <v>31551.947671296297</v>
      </c>
      <c r="T292" s="11">
        <f t="shared" si="19"/>
        <v>31571.933055555557</v>
      </c>
    </row>
    <row r="293" spans="1:20" ht="45" hidden="1"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1.2001999999999999</v>
      </c>
      <c r="P293" s="6">
        <f t="shared" si="17"/>
        <v>46.8828125</v>
      </c>
      <c r="Q293" t="s">
        <v>8310</v>
      </c>
      <c r="R293" t="s">
        <v>8315</v>
      </c>
      <c r="S293" s="11">
        <f t="shared" si="18"/>
        <v>31892.107620370371</v>
      </c>
      <c r="T293" s="11">
        <f t="shared" si="19"/>
        <v>31899.400277777779</v>
      </c>
    </row>
    <row r="294" spans="1:20" ht="60" hidden="1"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6">
        <f t="shared" si="17"/>
        <v>154.42231237322514</v>
      </c>
      <c r="Q294" t="s">
        <v>8310</v>
      </c>
      <c r="R294" t="s">
        <v>8315</v>
      </c>
      <c r="S294" s="11">
        <f t="shared" si="18"/>
        <v>31666.521291666664</v>
      </c>
      <c r="T294" s="11">
        <f t="shared" si="19"/>
        <v>31679.46638888889</v>
      </c>
    </row>
    <row r="295" spans="1:20" ht="60" hidden="1"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1.0138461538461538</v>
      </c>
      <c r="P295" s="6">
        <f t="shared" si="17"/>
        <v>201.22137404580153</v>
      </c>
      <c r="Q295" t="s">
        <v>8310</v>
      </c>
      <c r="R295" t="s">
        <v>8315</v>
      </c>
      <c r="S295" s="11">
        <f t="shared" si="18"/>
        <v>32029.267194444445</v>
      </c>
      <c r="T295" s="11">
        <f t="shared" si="19"/>
        <v>32041.267194444445</v>
      </c>
    </row>
    <row r="296" spans="1:20" ht="90" hidden="1"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v>
      </c>
      <c r="P296" s="6">
        <f t="shared" si="17"/>
        <v>100</v>
      </c>
      <c r="Q296" t="s">
        <v>8310</v>
      </c>
      <c r="R296" t="s">
        <v>8315</v>
      </c>
      <c r="S296" s="11">
        <f t="shared" si="18"/>
        <v>31478.633768518517</v>
      </c>
      <c r="T296" s="11">
        <f t="shared" si="19"/>
        <v>31492.866666666669</v>
      </c>
    </row>
    <row r="297" spans="1:20" ht="60" hidden="1"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6">
        <f t="shared" si="17"/>
        <v>100.08204511278196</v>
      </c>
      <c r="Q297" t="s">
        <v>8310</v>
      </c>
      <c r="R297" t="s">
        <v>8315</v>
      </c>
      <c r="S297" s="11">
        <f t="shared" si="18"/>
        <v>31949.001893518518</v>
      </c>
      <c r="T297" s="11">
        <f t="shared" si="19"/>
        <v>31973</v>
      </c>
    </row>
    <row r="298" spans="1:20" ht="45" hidden="1"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v>
      </c>
      <c r="P298" s="6">
        <f t="shared" si="17"/>
        <v>230.08953488372092</v>
      </c>
      <c r="Q298" t="s">
        <v>8310</v>
      </c>
      <c r="R298" t="s">
        <v>8315</v>
      </c>
      <c r="S298" s="11">
        <f t="shared" si="18"/>
        <v>31795.190199074073</v>
      </c>
      <c r="T298" s="11">
        <f t="shared" si="19"/>
        <v>31805.190199074073</v>
      </c>
    </row>
    <row r="299" spans="1:20" ht="60" hidden="1"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6">
        <f t="shared" si="17"/>
        <v>141.74647887323943</v>
      </c>
      <c r="Q299" t="s">
        <v>8310</v>
      </c>
      <c r="R299" t="s">
        <v>8315</v>
      </c>
      <c r="S299" s="11">
        <f t="shared" si="18"/>
        <v>32177.291208333336</v>
      </c>
      <c r="T299" s="11">
        <f t="shared" si="19"/>
        <v>32191.46638888889</v>
      </c>
    </row>
    <row r="300" spans="1:20" ht="30" hidden="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1.089324126984127</v>
      </c>
      <c r="P300" s="6">
        <f t="shared" si="17"/>
        <v>56.344351395730705</v>
      </c>
      <c r="Q300" t="s">
        <v>8310</v>
      </c>
      <c r="R300" t="s">
        <v>8315</v>
      </c>
      <c r="S300" s="11">
        <f t="shared" si="18"/>
        <v>32025.185407407407</v>
      </c>
      <c r="T300" s="11">
        <f t="shared" si="19"/>
        <v>32048.95</v>
      </c>
    </row>
    <row r="301" spans="1:20" ht="60" hidden="1"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1.789525</v>
      </c>
      <c r="P301" s="6">
        <f t="shared" si="17"/>
        <v>73.341188524590166</v>
      </c>
      <c r="Q301" t="s">
        <v>8310</v>
      </c>
      <c r="R301" t="s">
        <v>8315</v>
      </c>
      <c r="S301" s="11">
        <f t="shared" si="18"/>
        <v>31529.090092592593</v>
      </c>
      <c r="T301" s="11">
        <f t="shared" si="19"/>
        <v>31541.106759259259</v>
      </c>
    </row>
    <row r="302" spans="1:20" ht="60" hidden="1"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6">
        <f t="shared" si="17"/>
        <v>85.337785234899329</v>
      </c>
      <c r="Q302" t="s">
        <v>8310</v>
      </c>
      <c r="R302" t="s">
        <v>8315</v>
      </c>
      <c r="S302" s="11">
        <f t="shared" si="18"/>
        <v>31592.183972222221</v>
      </c>
      <c r="T302" s="11">
        <f t="shared" si="19"/>
        <v>31604.583972222223</v>
      </c>
    </row>
    <row r="303" spans="1:20" ht="45" hidden="1"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1.1873499999999999</v>
      </c>
      <c r="P303" s="6">
        <f t="shared" si="17"/>
        <v>61.496215139442228</v>
      </c>
      <c r="Q303" t="s">
        <v>8310</v>
      </c>
      <c r="R303" t="s">
        <v>8315</v>
      </c>
      <c r="S303" s="11">
        <f t="shared" si="18"/>
        <v>31866.495069444445</v>
      </c>
      <c r="T303" s="11">
        <f t="shared" si="19"/>
        <v>31882.478402777779</v>
      </c>
    </row>
    <row r="304" spans="1:20" ht="60" hidden="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1.0045999999999999</v>
      </c>
      <c r="P304" s="6">
        <f t="shared" si="17"/>
        <v>93.018518518518519</v>
      </c>
      <c r="Q304" t="s">
        <v>8310</v>
      </c>
      <c r="R304" t="s">
        <v>8315</v>
      </c>
      <c r="S304" s="11">
        <f t="shared" si="18"/>
        <v>31714.942768518518</v>
      </c>
      <c r="T304" s="11">
        <f t="shared" si="19"/>
        <v>31726.942768518518</v>
      </c>
    </row>
    <row r="305" spans="1:20" ht="45" hidden="1"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6">
        <f t="shared" si="17"/>
        <v>50.292682926829265</v>
      </c>
      <c r="Q305" t="s">
        <v>8310</v>
      </c>
      <c r="R305" t="s">
        <v>8315</v>
      </c>
      <c r="S305" s="11">
        <f t="shared" si="18"/>
        <v>31754.228453703705</v>
      </c>
      <c r="T305" s="11">
        <f t="shared" si="19"/>
        <v>31766.228453703705</v>
      </c>
    </row>
    <row r="306" spans="1:20" ht="30" hidden="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2.3164705882352941</v>
      </c>
      <c r="P306" s="6">
        <f t="shared" si="17"/>
        <v>106.43243243243244</v>
      </c>
      <c r="Q306" t="s">
        <v>8310</v>
      </c>
      <c r="R306" t="s">
        <v>8315</v>
      </c>
      <c r="S306" s="11">
        <f t="shared" si="18"/>
        <v>31787.037949074074</v>
      </c>
      <c r="T306" s="11">
        <f t="shared" si="19"/>
        <v>31802.633333333331</v>
      </c>
    </row>
    <row r="307" spans="1:20" ht="45" hidden="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1.3033333333333332</v>
      </c>
      <c r="P307" s="6">
        <f t="shared" si="17"/>
        <v>51.719576719576722</v>
      </c>
      <c r="Q307" t="s">
        <v>8310</v>
      </c>
      <c r="R307" t="s">
        <v>8315</v>
      </c>
      <c r="S307" s="11">
        <f t="shared" si="18"/>
        <v>31720.852078703705</v>
      </c>
      <c r="T307" s="11">
        <f t="shared" si="19"/>
        <v>31732.852078703705</v>
      </c>
    </row>
    <row r="308" spans="1:20" ht="30" hidden="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6">
        <f t="shared" si="17"/>
        <v>36.612499999999997</v>
      </c>
      <c r="Q308" t="s">
        <v>8310</v>
      </c>
      <c r="R308" t="s">
        <v>8315</v>
      </c>
      <c r="S308" s="11">
        <f t="shared" si="18"/>
        <v>31874.934874999999</v>
      </c>
      <c r="T308" s="11">
        <f t="shared" si="19"/>
        <v>31882.918208333333</v>
      </c>
    </row>
    <row r="309" spans="1:20" hidden="1"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1.1131818181818183</v>
      </c>
      <c r="P309" s="6">
        <f t="shared" si="17"/>
        <v>42.517361111111114</v>
      </c>
      <c r="Q309" t="s">
        <v>8310</v>
      </c>
      <c r="R309" t="s">
        <v>8315</v>
      </c>
      <c r="S309" s="11">
        <f t="shared" si="18"/>
        <v>31854.577782407407</v>
      </c>
      <c r="T309" s="11">
        <f t="shared" si="19"/>
        <v>31866.577782407407</v>
      </c>
    </row>
    <row r="310" spans="1:20" ht="60" hidden="1"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1.0556666666666668</v>
      </c>
      <c r="P310" s="6">
        <f t="shared" si="17"/>
        <v>62.712871287128714</v>
      </c>
      <c r="Q310" t="s">
        <v>8310</v>
      </c>
      <c r="R310" t="s">
        <v>8315</v>
      </c>
      <c r="S310" s="11">
        <f t="shared" si="18"/>
        <v>31568.477824074074</v>
      </c>
      <c r="T310" s="11">
        <f t="shared" si="19"/>
        <v>31586.477824074074</v>
      </c>
    </row>
    <row r="311" spans="1:20" ht="60" hidden="1"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1.1894444444444445</v>
      </c>
      <c r="P311" s="6">
        <f t="shared" si="17"/>
        <v>89.957983193277315</v>
      </c>
      <c r="Q311" t="s">
        <v>8310</v>
      </c>
      <c r="R311" t="s">
        <v>8315</v>
      </c>
      <c r="S311" s="11">
        <f t="shared" si="18"/>
        <v>31795.30062037037</v>
      </c>
      <c r="T311" s="11">
        <f t="shared" si="19"/>
        <v>31803.700620370371</v>
      </c>
    </row>
    <row r="312" spans="1:20" ht="45" hidden="1"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6">
        <f t="shared" si="17"/>
        <v>28.924722222222222</v>
      </c>
      <c r="Q312" t="s">
        <v>8310</v>
      </c>
      <c r="R312" t="s">
        <v>8315</v>
      </c>
      <c r="S312" s="11">
        <f t="shared" si="18"/>
        <v>31669.873254629631</v>
      </c>
      <c r="T312" s="11">
        <f t="shared" si="19"/>
        <v>31675.833333333332</v>
      </c>
    </row>
    <row r="313" spans="1:20" ht="45" hidden="1"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v>
      </c>
      <c r="P313" s="6">
        <f t="shared" si="17"/>
        <v>138.8022</v>
      </c>
      <c r="Q313" t="s">
        <v>8310</v>
      </c>
      <c r="R313" t="s">
        <v>8315</v>
      </c>
      <c r="S313" s="11">
        <f t="shared" si="18"/>
        <v>31688.687925925926</v>
      </c>
      <c r="T313" s="11">
        <f t="shared" si="19"/>
        <v>31705.133055555554</v>
      </c>
    </row>
    <row r="314" spans="1:20" ht="60" hidden="1"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1.1187499999999999</v>
      </c>
      <c r="P314" s="6">
        <f t="shared" si="17"/>
        <v>61.301369863013697</v>
      </c>
      <c r="Q314" t="s">
        <v>8310</v>
      </c>
      <c r="R314" t="s">
        <v>8315</v>
      </c>
      <c r="S314" s="11">
        <f t="shared" si="18"/>
        <v>31880.951074074073</v>
      </c>
      <c r="T314" s="11">
        <f t="shared" si="19"/>
        <v>31892.951074074073</v>
      </c>
    </row>
    <row r="315" spans="1:20" ht="60" hidden="1"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6">
        <f t="shared" si="17"/>
        <v>80.202702702702709</v>
      </c>
      <c r="Q315" t="s">
        <v>8310</v>
      </c>
      <c r="R315" t="s">
        <v>8315</v>
      </c>
      <c r="S315" s="11">
        <f t="shared" si="18"/>
        <v>31484.291175925926</v>
      </c>
      <c r="T315" s="11">
        <f t="shared" si="19"/>
        <v>31502.066388888888</v>
      </c>
    </row>
    <row r="316" spans="1:20" ht="60" hidden="1"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3.8515000000000001</v>
      </c>
      <c r="P316" s="6">
        <f t="shared" si="17"/>
        <v>32.095833333333331</v>
      </c>
      <c r="Q316" t="s">
        <v>8310</v>
      </c>
      <c r="R316" t="s">
        <v>8315</v>
      </c>
      <c r="S316" s="11">
        <f t="shared" si="18"/>
        <v>31863.33327777778</v>
      </c>
      <c r="T316" s="11">
        <f t="shared" si="19"/>
        <v>31875.33327777778</v>
      </c>
    </row>
    <row r="317" spans="1:20" ht="45" hidden="1"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6">
        <f t="shared" si="17"/>
        <v>200.88888888888889</v>
      </c>
      <c r="Q317" t="s">
        <v>8310</v>
      </c>
      <c r="R317" t="s">
        <v>8315</v>
      </c>
      <c r="S317" s="11">
        <f t="shared" si="18"/>
        <v>31786.908953703703</v>
      </c>
      <c r="T317" s="11">
        <f t="shared" si="19"/>
        <v>31798.908953703703</v>
      </c>
    </row>
    <row r="318" spans="1:20" ht="45" hidden="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6">
        <f t="shared" si="17"/>
        <v>108.01265822784811</v>
      </c>
      <c r="Q318" t="s">
        <v>8310</v>
      </c>
      <c r="R318" t="s">
        <v>8315</v>
      </c>
      <c r="S318" s="11">
        <f t="shared" si="18"/>
        <v>32121.769430555556</v>
      </c>
      <c r="T318" s="11">
        <f t="shared" si="19"/>
        <v>32135.083055555555</v>
      </c>
    </row>
    <row r="319" spans="1:20" ht="45" hidden="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6">
        <f t="shared" si="17"/>
        <v>95.699367088607602</v>
      </c>
      <c r="Q319" t="s">
        <v>8310</v>
      </c>
      <c r="R319" t="s">
        <v>8315</v>
      </c>
      <c r="S319" s="11">
        <f t="shared" si="18"/>
        <v>31977.27075462963</v>
      </c>
      <c r="T319" s="11">
        <f t="shared" si="19"/>
        <v>31989.27075462963</v>
      </c>
    </row>
    <row r="320" spans="1:20" ht="45" hidden="1"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2.8332000000000002</v>
      </c>
      <c r="P320" s="6">
        <f t="shared" si="17"/>
        <v>49.880281690140848</v>
      </c>
      <c r="Q320" t="s">
        <v>8310</v>
      </c>
      <c r="R320" t="s">
        <v>8315</v>
      </c>
      <c r="S320" s="11">
        <f t="shared" si="18"/>
        <v>31873.415513888889</v>
      </c>
      <c r="T320" s="11">
        <f t="shared" si="19"/>
        <v>31885.398847222223</v>
      </c>
    </row>
    <row r="321" spans="1:20" ht="60" hidden="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6">
        <f t="shared" si="17"/>
        <v>110.47058823529412</v>
      </c>
      <c r="Q321" t="s">
        <v>8310</v>
      </c>
      <c r="R321" t="s">
        <v>8315</v>
      </c>
      <c r="S321" s="11">
        <f t="shared" si="18"/>
        <v>31390.935319444445</v>
      </c>
      <c r="T321" s="11">
        <f t="shared" si="19"/>
        <v>31425.933055555557</v>
      </c>
    </row>
    <row r="322" spans="1:20" ht="60" hidden="1"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6"/>
        <v>1.0658000000000001</v>
      </c>
      <c r="P322" s="6">
        <f t="shared" si="17"/>
        <v>134.91139240506328</v>
      </c>
      <c r="Q322" t="s">
        <v>8310</v>
      </c>
      <c r="R322" t="s">
        <v>8315</v>
      </c>
      <c r="S322" s="11">
        <f t="shared" si="18"/>
        <v>32274.020523148149</v>
      </c>
      <c r="T322" s="11">
        <f t="shared" si="19"/>
        <v>32285.783333333333</v>
      </c>
    </row>
    <row r="323" spans="1:20" ht="45" hidden="1"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0">IFERROR(E323/D323,0)</f>
        <v>1.0266285714285714</v>
      </c>
      <c r="P323" s="6">
        <f t="shared" ref="P323:P386" si="21">E323/L323</f>
        <v>106.62314540059347</v>
      </c>
      <c r="Q323" t="s">
        <v>8310</v>
      </c>
      <c r="R323" t="s">
        <v>8315</v>
      </c>
      <c r="S323" s="11">
        <f t="shared" ref="S323:S386" si="22">(((J323/60)/60)/60)+DATE(1970,1,1)</f>
        <v>32400.378638888891</v>
      </c>
      <c r="T323" s="11">
        <f t="shared" ref="T323:T386" si="23">(((I323/60)/60)/60)+DATE(1970,1,1)</f>
        <v>32414.395305555558</v>
      </c>
    </row>
    <row r="324" spans="1:20" ht="45" hidden="1"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6">
        <f t="shared" si="21"/>
        <v>145.04301075268816</v>
      </c>
      <c r="Q324" t="s">
        <v>8310</v>
      </c>
      <c r="R324" t="s">
        <v>8315</v>
      </c>
      <c r="S324" s="11">
        <f t="shared" si="22"/>
        <v>32330.828000000001</v>
      </c>
      <c r="T324" s="11">
        <f t="shared" si="23"/>
        <v>32342.828000000001</v>
      </c>
    </row>
    <row r="325" spans="1:20" ht="60" hidden="1"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1.2307407407407407</v>
      </c>
      <c r="P325" s="6">
        <f t="shared" si="21"/>
        <v>114.58620689655173</v>
      </c>
      <c r="Q325" t="s">
        <v>8310</v>
      </c>
      <c r="R325" t="s">
        <v>8315</v>
      </c>
      <c r="S325" s="11">
        <f t="shared" si="22"/>
        <v>32420.328546296296</v>
      </c>
      <c r="T325" s="11">
        <f t="shared" si="23"/>
        <v>32431.533055555556</v>
      </c>
    </row>
    <row r="326" spans="1:20" ht="45" hidden="1"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6">
        <f t="shared" si="21"/>
        <v>105.3170731707317</v>
      </c>
      <c r="Q326" t="s">
        <v>8310</v>
      </c>
      <c r="R326" t="s">
        <v>8315</v>
      </c>
      <c r="S326" s="11">
        <f t="shared" si="22"/>
        <v>32215.250500000002</v>
      </c>
      <c r="T326" s="11">
        <f t="shared" si="23"/>
        <v>32228.450499999999</v>
      </c>
    </row>
    <row r="327" spans="1:20" ht="45" hidden="1"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6">
        <f t="shared" si="21"/>
        <v>70.921195652173907</v>
      </c>
      <c r="Q327" t="s">
        <v>8310</v>
      </c>
      <c r="R327" t="s">
        <v>8315</v>
      </c>
      <c r="S327" s="11">
        <f t="shared" si="22"/>
        <v>32417.075152777776</v>
      </c>
      <c r="T327" s="11">
        <f t="shared" si="23"/>
        <v>32431.075152777776</v>
      </c>
    </row>
    <row r="328" spans="1:20" ht="45" hidden="1"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1.1292973333333334</v>
      </c>
      <c r="P328" s="6">
        <f t="shared" si="21"/>
        <v>147.17167680278018</v>
      </c>
      <c r="Q328" t="s">
        <v>8310</v>
      </c>
      <c r="R328" t="s">
        <v>8315</v>
      </c>
      <c r="S328" s="11">
        <f t="shared" si="22"/>
        <v>32451.525953703705</v>
      </c>
      <c r="T328" s="11">
        <f t="shared" si="23"/>
        <v>32464.982499999998</v>
      </c>
    </row>
    <row r="329" spans="1:20" ht="60" hidden="1"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1.3640000000000001</v>
      </c>
      <c r="P329" s="6">
        <f t="shared" si="21"/>
        <v>160.47058823529412</v>
      </c>
      <c r="Q329" t="s">
        <v>8310</v>
      </c>
      <c r="R329" t="s">
        <v>8315</v>
      </c>
      <c r="S329" s="11">
        <f t="shared" si="22"/>
        <v>32164.694115740742</v>
      </c>
      <c r="T329" s="11">
        <f t="shared" si="23"/>
        <v>32175.533333333333</v>
      </c>
    </row>
    <row r="330" spans="1:20" ht="45" hidden="1"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1.036144</v>
      </c>
      <c r="P330" s="6">
        <f t="shared" si="21"/>
        <v>156.04578313253012</v>
      </c>
      <c r="Q330" t="s">
        <v>8310</v>
      </c>
      <c r="R330" t="s">
        <v>8315</v>
      </c>
      <c r="S330" s="11">
        <f t="shared" si="22"/>
        <v>32252.97864814815</v>
      </c>
      <c r="T330" s="11">
        <f t="shared" si="23"/>
        <v>32265.066666666666</v>
      </c>
    </row>
    <row r="331" spans="1:20" ht="45" hidden="1"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1.0549999999999999</v>
      </c>
      <c r="P331" s="6">
        <f t="shared" si="21"/>
        <v>63.17365269461078</v>
      </c>
      <c r="Q331" t="s">
        <v>8310</v>
      </c>
      <c r="R331" t="s">
        <v>8315</v>
      </c>
      <c r="S331" s="11">
        <f t="shared" si="22"/>
        <v>32257.986699074074</v>
      </c>
      <c r="T331" s="11">
        <f t="shared" si="23"/>
        <v>32267.466666666667</v>
      </c>
    </row>
    <row r="332" spans="1:20" ht="60" hidden="1"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6">
        <f t="shared" si="21"/>
        <v>104.82352941176471</v>
      </c>
      <c r="Q332" t="s">
        <v>8310</v>
      </c>
      <c r="R332" t="s">
        <v>8315</v>
      </c>
      <c r="S332" s="11">
        <f t="shared" si="22"/>
        <v>31893.206310185185</v>
      </c>
      <c r="T332" s="11">
        <f t="shared" si="23"/>
        <v>31905.866388888888</v>
      </c>
    </row>
    <row r="333" spans="1:20" ht="45" hidden="1"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1.0660499999999999</v>
      </c>
      <c r="P333" s="6">
        <f t="shared" si="21"/>
        <v>97.356164383561648</v>
      </c>
      <c r="Q333" t="s">
        <v>8310</v>
      </c>
      <c r="R333" t="s">
        <v>8315</v>
      </c>
      <c r="S333" s="11">
        <f t="shared" si="22"/>
        <v>32344.432564814815</v>
      </c>
      <c r="T333" s="11">
        <f t="shared" si="23"/>
        <v>32356.832564814817</v>
      </c>
    </row>
    <row r="334" spans="1:20" ht="60" hidden="1"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6">
        <f t="shared" si="21"/>
        <v>203.63063063063063</v>
      </c>
      <c r="Q334" t="s">
        <v>8310</v>
      </c>
      <c r="R334" t="s">
        <v>8315</v>
      </c>
      <c r="S334" s="11">
        <f t="shared" si="22"/>
        <v>32246.872115740742</v>
      </c>
      <c r="T334" s="11">
        <f t="shared" si="23"/>
        <v>32263.533333333333</v>
      </c>
    </row>
    <row r="335" spans="1:20" ht="60" hidden="1"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v>
      </c>
      <c r="P335" s="6">
        <f t="shared" si="21"/>
        <v>188.31203007518798</v>
      </c>
      <c r="Q335" t="s">
        <v>8310</v>
      </c>
      <c r="R335" t="s">
        <v>8315</v>
      </c>
      <c r="S335" s="11">
        <f t="shared" si="22"/>
        <v>32316.454587962962</v>
      </c>
      <c r="T335" s="11">
        <f t="shared" si="23"/>
        <v>32328.437921296296</v>
      </c>
    </row>
    <row r="336" spans="1:20" ht="60" hidden="1"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6">
        <f t="shared" si="21"/>
        <v>146.65217391304347</v>
      </c>
      <c r="Q336" t="s">
        <v>8310</v>
      </c>
      <c r="R336" t="s">
        <v>8315</v>
      </c>
      <c r="S336" s="11">
        <f t="shared" si="22"/>
        <v>32182.072949074074</v>
      </c>
      <c r="T336" s="11">
        <f t="shared" si="23"/>
        <v>32197.316666666666</v>
      </c>
    </row>
    <row r="337" spans="1:20" ht="60" hidden="1"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6">
        <f t="shared" si="21"/>
        <v>109.1875</v>
      </c>
      <c r="Q337" t="s">
        <v>8310</v>
      </c>
      <c r="R337" t="s">
        <v>8315</v>
      </c>
      <c r="S337" s="11">
        <f t="shared" si="22"/>
        <v>32182.094976851851</v>
      </c>
      <c r="T337" s="11">
        <f t="shared" si="23"/>
        <v>32194.566666666666</v>
      </c>
    </row>
    <row r="338" spans="1:20" ht="45" hidden="1"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1.1683911999999999</v>
      </c>
      <c r="P338" s="6">
        <f t="shared" si="21"/>
        <v>59.249046653144013</v>
      </c>
      <c r="Q338" t="s">
        <v>8310</v>
      </c>
      <c r="R338" t="s">
        <v>8315</v>
      </c>
      <c r="S338" s="11">
        <f t="shared" si="22"/>
        <v>32258.038509259259</v>
      </c>
      <c r="T338" s="11">
        <f t="shared" si="23"/>
        <v>32270.055175925925</v>
      </c>
    </row>
    <row r="339" spans="1:20" ht="60" hidden="1"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1.0116833333333335</v>
      </c>
      <c r="P339" s="6">
        <f t="shared" si="21"/>
        <v>97.904838709677421</v>
      </c>
      <c r="Q339" t="s">
        <v>8310</v>
      </c>
      <c r="R339" t="s">
        <v>8315</v>
      </c>
      <c r="S339" s="11">
        <f t="shared" si="22"/>
        <v>32160.251425925926</v>
      </c>
      <c r="T339" s="11">
        <f t="shared" si="23"/>
        <v>32172.23475925926</v>
      </c>
    </row>
    <row r="340" spans="1:20" ht="60" hidden="1"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1.1013360000000001</v>
      </c>
      <c r="P340" s="6">
        <f t="shared" si="21"/>
        <v>70.000169491525426</v>
      </c>
      <c r="Q340" t="s">
        <v>8310</v>
      </c>
      <c r="R340" t="s">
        <v>8315</v>
      </c>
      <c r="S340" s="11">
        <f t="shared" si="22"/>
        <v>32365.302268518521</v>
      </c>
      <c r="T340" s="11">
        <f t="shared" si="23"/>
        <v>32387.816666666666</v>
      </c>
    </row>
    <row r="341" spans="1:20" ht="45" hidden="1"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6">
        <f t="shared" si="21"/>
        <v>72.865168539325836</v>
      </c>
      <c r="Q341" t="s">
        <v>8310</v>
      </c>
      <c r="R341" t="s">
        <v>8315</v>
      </c>
      <c r="S341" s="11">
        <f t="shared" si="22"/>
        <v>32178.904018518519</v>
      </c>
      <c r="T341" s="11">
        <f t="shared" si="23"/>
        <v>32190.904018518519</v>
      </c>
    </row>
    <row r="342" spans="1:20" ht="45" hidden="1"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6">
        <f t="shared" si="21"/>
        <v>146.34782608695653</v>
      </c>
      <c r="Q342" t="s">
        <v>8310</v>
      </c>
      <c r="R342" t="s">
        <v>8315</v>
      </c>
      <c r="S342" s="11">
        <f t="shared" si="22"/>
        <v>32450.467625000001</v>
      </c>
      <c r="T342" s="11">
        <f t="shared" si="23"/>
        <v>32462.55</v>
      </c>
    </row>
    <row r="343" spans="1:20" ht="60" hidden="1"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1.0671428571428572</v>
      </c>
      <c r="P343" s="6">
        <f t="shared" si="21"/>
        <v>67.909090909090907</v>
      </c>
      <c r="Q343" t="s">
        <v>8310</v>
      </c>
      <c r="R343" t="s">
        <v>8315</v>
      </c>
      <c r="S343" s="11">
        <f t="shared" si="22"/>
        <v>32099.351842592594</v>
      </c>
      <c r="T343" s="11">
        <f t="shared" si="23"/>
        <v>32106.666388888887</v>
      </c>
    </row>
    <row r="344" spans="1:20" ht="30" hidden="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1.0036639999999999</v>
      </c>
      <c r="P344" s="6">
        <f t="shared" si="21"/>
        <v>169.85083076923075</v>
      </c>
      <c r="Q344" t="s">
        <v>8310</v>
      </c>
      <c r="R344" t="s">
        <v>8315</v>
      </c>
      <c r="S344" s="11">
        <f t="shared" si="22"/>
        <v>32325.312337962961</v>
      </c>
      <c r="T344" s="11">
        <f t="shared" si="23"/>
        <v>32337.312337962961</v>
      </c>
    </row>
    <row r="345" spans="1:20" ht="60" hidden="1"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1.0202863333333334</v>
      </c>
      <c r="P345" s="6">
        <f t="shared" si="21"/>
        <v>58.413339694656486</v>
      </c>
      <c r="Q345" t="s">
        <v>8310</v>
      </c>
      <c r="R345" t="s">
        <v>8315</v>
      </c>
      <c r="S345" s="11">
        <f t="shared" si="22"/>
        <v>32112.09511574074</v>
      </c>
      <c r="T345" s="11">
        <f t="shared" si="23"/>
        <v>32124.25</v>
      </c>
    </row>
    <row r="346" spans="1:20" ht="60" hidden="1"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6">
        <f t="shared" si="21"/>
        <v>119.99298245614035</v>
      </c>
      <c r="Q346" t="s">
        <v>8310</v>
      </c>
      <c r="R346" t="s">
        <v>8315</v>
      </c>
      <c r="S346" s="11">
        <f t="shared" si="22"/>
        <v>32186.188398148148</v>
      </c>
      <c r="T346" s="11">
        <f t="shared" si="23"/>
        <v>32203.838888888888</v>
      </c>
    </row>
    <row r="347" spans="1:20" ht="45" hidden="1"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6">
        <f t="shared" si="21"/>
        <v>99.860335195530723</v>
      </c>
      <c r="Q347" t="s">
        <v>8310</v>
      </c>
      <c r="R347" t="s">
        <v>8315</v>
      </c>
      <c r="S347" s="11">
        <f t="shared" si="22"/>
        <v>32187.37773148148</v>
      </c>
      <c r="T347" s="11">
        <f t="shared" si="23"/>
        <v>32199.37773148148</v>
      </c>
    </row>
    <row r="348" spans="1:20" ht="60" hidden="1"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1.7028880000000002</v>
      </c>
      <c r="P348" s="6">
        <f t="shared" si="21"/>
        <v>90.579148936170213</v>
      </c>
      <c r="Q348" t="s">
        <v>8310</v>
      </c>
      <c r="R348" t="s">
        <v>8315</v>
      </c>
      <c r="S348" s="11">
        <f t="shared" si="22"/>
        <v>32246.000097222222</v>
      </c>
      <c r="T348" s="11">
        <f t="shared" si="23"/>
        <v>32258.000097222222</v>
      </c>
    </row>
    <row r="349" spans="1:20" ht="60" hidden="1"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1.1159049999999999</v>
      </c>
      <c r="P349" s="6">
        <f t="shared" si="21"/>
        <v>117.77361477572559</v>
      </c>
      <c r="Q349" t="s">
        <v>8310</v>
      </c>
      <c r="R349" t="s">
        <v>8315</v>
      </c>
      <c r="S349" s="11">
        <f t="shared" si="22"/>
        <v>32258.398189814816</v>
      </c>
      <c r="T349" s="11">
        <f t="shared" si="23"/>
        <v>32270.414856481482</v>
      </c>
    </row>
    <row r="350" spans="1:20" ht="60" hidden="1"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6">
        <f t="shared" si="21"/>
        <v>86.554621848739501</v>
      </c>
      <c r="Q350" t="s">
        <v>8310</v>
      </c>
      <c r="R350" t="s">
        <v>8315</v>
      </c>
      <c r="S350" s="11">
        <f t="shared" si="22"/>
        <v>32224.434796296297</v>
      </c>
      <c r="T350" s="11">
        <f t="shared" si="23"/>
        <v>32236.434796296297</v>
      </c>
    </row>
    <row r="351" spans="1:20" ht="45" hidden="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6">
        <f t="shared" si="21"/>
        <v>71.899281437125751</v>
      </c>
      <c r="Q351" t="s">
        <v>8310</v>
      </c>
      <c r="R351" t="s">
        <v>8315</v>
      </c>
      <c r="S351" s="11">
        <f t="shared" si="22"/>
        <v>32445.599574074073</v>
      </c>
      <c r="T351" s="11">
        <f t="shared" si="23"/>
        <v>32457.599574074073</v>
      </c>
    </row>
    <row r="352" spans="1:20" ht="45" hidden="1"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1.1476</v>
      </c>
      <c r="P352" s="6">
        <f t="shared" si="21"/>
        <v>129.81900452488688</v>
      </c>
      <c r="Q352" t="s">
        <v>8310</v>
      </c>
      <c r="R352" t="s">
        <v>8315</v>
      </c>
      <c r="S352" s="11">
        <f t="shared" si="22"/>
        <v>32375.826430555557</v>
      </c>
      <c r="T352" s="11">
        <f t="shared" si="23"/>
        <v>32391.066388888888</v>
      </c>
    </row>
    <row r="353" spans="1:20" ht="60" hidden="1"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1.2734117647058822</v>
      </c>
      <c r="P353" s="6">
        <f t="shared" si="21"/>
        <v>44.912863070539416</v>
      </c>
      <c r="Q353" t="s">
        <v>8310</v>
      </c>
      <c r="R353" t="s">
        <v>8315</v>
      </c>
      <c r="S353" s="11">
        <f t="shared" si="22"/>
        <v>32312.585898148147</v>
      </c>
      <c r="T353" s="11">
        <f t="shared" si="23"/>
        <v>32328.569231481481</v>
      </c>
    </row>
    <row r="354" spans="1:20" ht="60" hidden="1"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6">
        <f t="shared" si="21"/>
        <v>40.755244755244753</v>
      </c>
      <c r="Q354" t="s">
        <v>8310</v>
      </c>
      <c r="R354" t="s">
        <v>8315</v>
      </c>
      <c r="S354" s="11">
        <f t="shared" si="22"/>
        <v>32097.466981481481</v>
      </c>
      <c r="T354" s="11">
        <f t="shared" si="23"/>
        <v>32109.466981481481</v>
      </c>
    </row>
    <row r="355" spans="1:20" ht="60" hidden="1"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6">
        <f t="shared" si="21"/>
        <v>103.52394779771615</v>
      </c>
      <c r="Q355" t="s">
        <v>8310</v>
      </c>
      <c r="R355" t="s">
        <v>8315</v>
      </c>
      <c r="S355" s="11">
        <f t="shared" si="22"/>
        <v>32260.516754629629</v>
      </c>
      <c r="T355" s="11">
        <f t="shared" si="23"/>
        <v>32272.533421296295</v>
      </c>
    </row>
    <row r="356" spans="1:20" ht="60" hidden="1"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6">
        <f t="shared" si="21"/>
        <v>125.44827586206897</v>
      </c>
      <c r="Q356" t="s">
        <v>8310</v>
      </c>
      <c r="R356" t="s">
        <v>8315</v>
      </c>
      <c r="S356" s="11">
        <f t="shared" si="22"/>
        <v>32316.931115740739</v>
      </c>
      <c r="T356" s="11">
        <f t="shared" si="23"/>
        <v>32328.914449074073</v>
      </c>
    </row>
    <row r="357" spans="1:20" ht="45" hidden="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1.1625714285714286</v>
      </c>
      <c r="P357" s="6">
        <f t="shared" si="21"/>
        <v>246.60606060606059</v>
      </c>
      <c r="Q357" t="s">
        <v>8310</v>
      </c>
      <c r="R357" t="s">
        <v>8315</v>
      </c>
      <c r="S357" s="11">
        <f t="shared" si="22"/>
        <v>32118.717564814815</v>
      </c>
      <c r="T357" s="11">
        <f t="shared" si="23"/>
        <v>32131.134231481483</v>
      </c>
    </row>
    <row r="358" spans="1:20" ht="45" hidden="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1.0269239999999999</v>
      </c>
      <c r="P358" s="6">
        <f t="shared" si="21"/>
        <v>79.401340206185566</v>
      </c>
      <c r="Q358" t="s">
        <v>8310</v>
      </c>
      <c r="R358" t="s">
        <v>8315</v>
      </c>
      <c r="S358" s="11">
        <f t="shared" si="22"/>
        <v>32307.721263888889</v>
      </c>
      <c r="T358" s="11">
        <f t="shared" si="23"/>
        <v>32319.704597222222</v>
      </c>
    </row>
    <row r="359" spans="1:20" ht="60" hidden="1"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6">
        <f t="shared" si="21"/>
        <v>86.138613861386133</v>
      </c>
      <c r="Q359" t="s">
        <v>8310</v>
      </c>
      <c r="R359" t="s">
        <v>8315</v>
      </c>
      <c r="S359" s="11">
        <f t="shared" si="22"/>
        <v>32172.688875</v>
      </c>
      <c r="T359" s="11">
        <f t="shared" si="23"/>
        <v>32188.688875</v>
      </c>
    </row>
    <row r="360" spans="1:20" ht="45" hidden="1"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1.03088</v>
      </c>
      <c r="P360" s="6">
        <f t="shared" si="21"/>
        <v>193.04868913857678</v>
      </c>
      <c r="Q360" t="s">
        <v>8310</v>
      </c>
      <c r="R360" t="s">
        <v>8315</v>
      </c>
      <c r="S360" s="11">
        <f t="shared" si="22"/>
        <v>32344.544078703704</v>
      </c>
      <c r="T360" s="11">
        <f t="shared" si="23"/>
        <v>32356.05</v>
      </c>
    </row>
    <row r="361" spans="1:20" ht="45" hidden="1"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1.0485537190082646</v>
      </c>
      <c r="P361" s="6">
        <f t="shared" si="21"/>
        <v>84.023178807947019</v>
      </c>
      <c r="Q361" t="s">
        <v>8310</v>
      </c>
      <c r="R361" t="s">
        <v>8315</v>
      </c>
      <c r="S361" s="11">
        <f t="shared" si="22"/>
        <v>32115.428194444445</v>
      </c>
      <c r="T361" s="11">
        <f t="shared" si="23"/>
        <v>32124.286666666667</v>
      </c>
    </row>
    <row r="362" spans="1:20" ht="60" hidden="1"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1.0137499999999999</v>
      </c>
      <c r="P362" s="6">
        <f t="shared" si="21"/>
        <v>139.82758620689654</v>
      </c>
      <c r="Q362" t="s">
        <v>8310</v>
      </c>
      <c r="R362" t="s">
        <v>8315</v>
      </c>
      <c r="S362" s="11">
        <f t="shared" si="22"/>
        <v>32206.959166666667</v>
      </c>
      <c r="T362" s="11">
        <f t="shared" si="23"/>
        <v>32224.653055555555</v>
      </c>
    </row>
    <row r="363" spans="1:20" ht="60" hidden="1"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6">
        <f t="shared" si="21"/>
        <v>109.82189265536722</v>
      </c>
      <c r="Q363" t="s">
        <v>8310</v>
      </c>
      <c r="R363" t="s">
        <v>8315</v>
      </c>
      <c r="S363" s="11">
        <f t="shared" si="22"/>
        <v>32115.800490740741</v>
      </c>
      <c r="T363" s="11">
        <f t="shared" si="23"/>
        <v>32127.817157407408</v>
      </c>
    </row>
    <row r="364" spans="1:20" ht="60" hidden="1"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1.2415933781686497</v>
      </c>
      <c r="P364" s="6">
        <f t="shared" si="21"/>
        <v>139.53488372093022</v>
      </c>
      <c r="Q364" t="s">
        <v>8310</v>
      </c>
      <c r="R364" t="s">
        <v>8315</v>
      </c>
      <c r="S364" s="11">
        <f t="shared" si="22"/>
        <v>32076.284217592591</v>
      </c>
      <c r="T364" s="11">
        <f t="shared" si="23"/>
        <v>32085</v>
      </c>
    </row>
    <row r="365" spans="1:20" ht="60" hidden="1"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1.0133333333333334</v>
      </c>
      <c r="P365" s="6">
        <f t="shared" si="21"/>
        <v>347.84615384615387</v>
      </c>
      <c r="Q365" t="s">
        <v>8310</v>
      </c>
      <c r="R365" t="s">
        <v>8315</v>
      </c>
      <c r="S365" s="11">
        <f t="shared" si="22"/>
        <v>31443.697851851852</v>
      </c>
      <c r="T365" s="11">
        <f t="shared" si="23"/>
        <v>31461.722777777777</v>
      </c>
    </row>
    <row r="366" spans="1:20" ht="60" hidden="1"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1.1016142857142857</v>
      </c>
      <c r="P366" s="6">
        <f t="shared" si="21"/>
        <v>68.24159292035398</v>
      </c>
      <c r="Q366" t="s">
        <v>8310</v>
      </c>
      <c r="R366" t="s">
        <v>8315</v>
      </c>
      <c r="S366" s="11">
        <f t="shared" si="22"/>
        <v>32053.743851851854</v>
      </c>
      <c r="T366" s="11">
        <f t="shared" si="23"/>
        <v>32065.866388888888</v>
      </c>
    </row>
    <row r="367" spans="1:20" ht="45" hidden="1"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1.0397333333333334</v>
      </c>
      <c r="P367" s="6">
        <f t="shared" si="21"/>
        <v>239.93846153846152</v>
      </c>
      <c r="Q367" t="s">
        <v>8310</v>
      </c>
      <c r="R367" t="s">
        <v>8315</v>
      </c>
      <c r="S367" s="11">
        <f t="shared" si="22"/>
        <v>32008.842587962965</v>
      </c>
      <c r="T367" s="11">
        <f t="shared" si="23"/>
        <v>32020.842587962965</v>
      </c>
    </row>
    <row r="368" spans="1:20" ht="45" hidden="1"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v>
      </c>
      <c r="P368" s="6">
        <f t="shared" si="21"/>
        <v>287.31343283582089</v>
      </c>
      <c r="Q368" t="s">
        <v>8310</v>
      </c>
      <c r="R368" t="s">
        <v>8315</v>
      </c>
      <c r="S368" s="11">
        <f t="shared" si="22"/>
        <v>31749.317212962964</v>
      </c>
      <c r="T368" s="11">
        <f t="shared" si="23"/>
        <v>31761.317212962964</v>
      </c>
    </row>
    <row r="369" spans="1:20" ht="60" hidden="1"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6">
        <f t="shared" si="21"/>
        <v>86.84882352941176</v>
      </c>
      <c r="Q369" t="s">
        <v>8310</v>
      </c>
      <c r="R369" t="s">
        <v>8315</v>
      </c>
      <c r="S369" s="11">
        <f t="shared" si="22"/>
        <v>31883.630916666669</v>
      </c>
      <c r="T369" s="11">
        <f t="shared" si="23"/>
        <v>31899.483055555556</v>
      </c>
    </row>
    <row r="370" spans="1:20" ht="60" hidden="1"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1.04112</v>
      </c>
      <c r="P370" s="6">
        <f t="shared" si="21"/>
        <v>81.84905660377359</v>
      </c>
      <c r="Q370" t="s">
        <v>8310</v>
      </c>
      <c r="R370" t="s">
        <v>8315</v>
      </c>
      <c r="S370" s="11">
        <f t="shared" si="22"/>
        <v>32158.842231481482</v>
      </c>
      <c r="T370" s="11">
        <f t="shared" si="23"/>
        <v>32172.825564814815</v>
      </c>
    </row>
    <row r="371" spans="1:20" ht="60" hidden="1"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6">
        <f t="shared" si="21"/>
        <v>42.874970059880241</v>
      </c>
      <c r="Q371" t="s">
        <v>8310</v>
      </c>
      <c r="R371" t="s">
        <v>8315</v>
      </c>
      <c r="S371" s="11">
        <f t="shared" si="22"/>
        <v>31698.820689814816</v>
      </c>
      <c r="T371" s="11">
        <f t="shared" si="23"/>
        <v>31710.820689814816</v>
      </c>
    </row>
    <row r="372" spans="1:20" ht="60" hidden="1"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6">
        <f t="shared" si="21"/>
        <v>709.41860465116281</v>
      </c>
      <c r="Q372" t="s">
        <v>8310</v>
      </c>
      <c r="R372" t="s">
        <v>8315</v>
      </c>
      <c r="S372" s="11">
        <f t="shared" si="22"/>
        <v>32426.118055555555</v>
      </c>
      <c r="T372" s="11">
        <f t="shared" si="23"/>
        <v>32438.118055555555</v>
      </c>
    </row>
    <row r="373" spans="1:20" ht="60" hidden="1"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6">
        <f t="shared" si="21"/>
        <v>161.25517890772127</v>
      </c>
      <c r="Q373" t="s">
        <v>8310</v>
      </c>
      <c r="R373" t="s">
        <v>8315</v>
      </c>
      <c r="S373" s="11">
        <f t="shared" si="22"/>
        <v>31846.107124999999</v>
      </c>
      <c r="T373" s="11">
        <f t="shared" si="23"/>
        <v>31864.107124999999</v>
      </c>
    </row>
    <row r="374" spans="1:20" ht="30" hidden="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1.2533333333333334</v>
      </c>
      <c r="P374" s="6">
        <f t="shared" si="21"/>
        <v>41.777777777777779</v>
      </c>
      <c r="Q374" t="s">
        <v>8310</v>
      </c>
      <c r="R374" t="s">
        <v>8315</v>
      </c>
      <c r="S374" s="11">
        <f t="shared" si="22"/>
        <v>32311.63075925926</v>
      </c>
      <c r="T374" s="11">
        <f t="shared" si="23"/>
        <v>32327.666666666668</v>
      </c>
    </row>
    <row r="375" spans="1:20" ht="45" hidden="1"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6">
        <f t="shared" si="21"/>
        <v>89.887640449438209</v>
      </c>
      <c r="Q375" t="s">
        <v>8310</v>
      </c>
      <c r="R375" t="s">
        <v>8315</v>
      </c>
      <c r="S375" s="11">
        <f t="shared" si="22"/>
        <v>31772.964805555555</v>
      </c>
      <c r="T375" s="11">
        <f t="shared" si="23"/>
        <v>31784.964805555555</v>
      </c>
    </row>
    <row r="376" spans="1:20" ht="60" hidden="1"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6">
        <f t="shared" si="21"/>
        <v>45.051724137931032</v>
      </c>
      <c r="Q376" t="s">
        <v>8310</v>
      </c>
      <c r="R376" t="s">
        <v>8315</v>
      </c>
      <c r="S376" s="11">
        <f t="shared" si="22"/>
        <v>31644.555699074073</v>
      </c>
      <c r="T376" s="11">
        <f t="shared" si="23"/>
        <v>31662.555699074073</v>
      </c>
    </row>
    <row r="377" spans="1:20" ht="60" hidden="1"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v>
      </c>
      <c r="P377" s="6">
        <f t="shared" si="21"/>
        <v>42.857142857142854</v>
      </c>
      <c r="Q377" t="s">
        <v>8310</v>
      </c>
      <c r="R377" t="s">
        <v>8315</v>
      </c>
      <c r="S377" s="11">
        <f t="shared" si="22"/>
        <v>32004.594032407407</v>
      </c>
      <c r="T377" s="11">
        <f t="shared" si="23"/>
        <v>32021.288333333334</v>
      </c>
    </row>
    <row r="378" spans="1:20" ht="60" hidden="1"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1.0595918367346939</v>
      </c>
      <c r="P378" s="6">
        <f t="shared" si="21"/>
        <v>54.083333333333336</v>
      </c>
      <c r="Q378" t="s">
        <v>8310</v>
      </c>
      <c r="R378" t="s">
        <v>8315</v>
      </c>
      <c r="S378" s="11">
        <f t="shared" si="22"/>
        <v>32371.981092592592</v>
      </c>
      <c r="T378" s="11">
        <f t="shared" si="23"/>
        <v>32384.381092592594</v>
      </c>
    </row>
    <row r="379" spans="1:20" ht="45" hidden="1"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1.1439999999999999</v>
      </c>
      <c r="P379" s="6">
        <f t="shared" si="21"/>
        <v>103.21804511278195</v>
      </c>
      <c r="Q379" t="s">
        <v>8310</v>
      </c>
      <c r="R379" t="s">
        <v>8315</v>
      </c>
      <c r="S379" s="11">
        <f t="shared" si="22"/>
        <v>32258.300314814813</v>
      </c>
      <c r="T379" s="11">
        <f t="shared" si="23"/>
        <v>32270.316944444443</v>
      </c>
    </row>
    <row r="380" spans="1:20" ht="60" hidden="1"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1.1176666666666666</v>
      </c>
      <c r="P380" s="6">
        <f t="shared" si="21"/>
        <v>40.397590361445786</v>
      </c>
      <c r="Q380" t="s">
        <v>8310</v>
      </c>
      <c r="R380" t="s">
        <v>8315</v>
      </c>
      <c r="S380" s="11">
        <f t="shared" si="22"/>
        <v>32289.62874074074</v>
      </c>
      <c r="T380" s="11">
        <f t="shared" si="23"/>
        <v>32299.397777777776</v>
      </c>
    </row>
    <row r="381" spans="1:20" ht="60" hidden="1"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1.1608000000000001</v>
      </c>
      <c r="P381" s="6">
        <f t="shared" si="21"/>
        <v>116.85906040268456</v>
      </c>
      <c r="Q381" t="s">
        <v>8310</v>
      </c>
      <c r="R381" t="s">
        <v>8315</v>
      </c>
      <c r="S381" s="11">
        <f t="shared" si="22"/>
        <v>31736.475333333332</v>
      </c>
      <c r="T381" s="11">
        <f t="shared" si="23"/>
        <v>31754.475333333332</v>
      </c>
    </row>
    <row r="382" spans="1:20" ht="60" hidden="1"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6">
        <f t="shared" si="21"/>
        <v>115.51020408163265</v>
      </c>
      <c r="Q382" t="s">
        <v>8310</v>
      </c>
      <c r="R382" t="s">
        <v>8315</v>
      </c>
      <c r="S382" s="11">
        <f t="shared" si="22"/>
        <v>32288.487925925925</v>
      </c>
      <c r="T382" s="11">
        <f t="shared" si="23"/>
        <v>32298.487925925925</v>
      </c>
    </row>
    <row r="383" spans="1:20" ht="45" hidden="1"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1.0472999999999999</v>
      </c>
      <c r="P383" s="6">
        <f t="shared" si="21"/>
        <v>104.31274900398407</v>
      </c>
      <c r="Q383" t="s">
        <v>8310</v>
      </c>
      <c r="R383" t="s">
        <v>8315</v>
      </c>
      <c r="S383" s="11">
        <f t="shared" si="22"/>
        <v>31775.679245370371</v>
      </c>
      <c r="T383" s="11">
        <f t="shared" si="23"/>
        <v>31789.483333333334</v>
      </c>
    </row>
    <row r="384" spans="1:20" ht="60" hidden="1"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2.5583333333333331</v>
      </c>
      <c r="P384" s="6">
        <f t="shared" si="21"/>
        <v>69.772727272727266</v>
      </c>
      <c r="Q384" t="s">
        <v>8310</v>
      </c>
      <c r="R384" t="s">
        <v>8315</v>
      </c>
      <c r="S384" s="11">
        <f t="shared" si="22"/>
        <v>31799.283796296295</v>
      </c>
      <c r="T384" s="11">
        <f t="shared" si="23"/>
        <v>31804.883796296297</v>
      </c>
    </row>
    <row r="385" spans="1:20" ht="60" hidden="1"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2.0670670670670672</v>
      </c>
      <c r="P385" s="6">
        <f t="shared" si="21"/>
        <v>43.020833333333336</v>
      </c>
      <c r="Q385" t="s">
        <v>8310</v>
      </c>
      <c r="R385" t="s">
        <v>8315</v>
      </c>
      <c r="S385" s="11">
        <f t="shared" si="22"/>
        <v>32043.447032407406</v>
      </c>
      <c r="T385" s="11">
        <f t="shared" si="23"/>
        <v>32052.647032407407</v>
      </c>
    </row>
    <row r="386" spans="1:20" ht="60" hidden="1"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0"/>
        <v>1.1210500000000001</v>
      </c>
      <c r="P386" s="6">
        <f t="shared" si="21"/>
        <v>58.540469973890339</v>
      </c>
      <c r="Q386" t="s">
        <v>8310</v>
      </c>
      <c r="R386" t="s">
        <v>8315</v>
      </c>
      <c r="S386" s="11">
        <f t="shared" si="22"/>
        <v>32133.712717592593</v>
      </c>
      <c r="T386" s="11">
        <f t="shared" si="23"/>
        <v>32145.712717592593</v>
      </c>
    </row>
    <row r="387" spans="1:20" ht="60" hidden="1"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4">IFERROR(E387/D387,0)</f>
        <v>1.05982</v>
      </c>
      <c r="P387" s="6">
        <f t="shared" ref="P387:P450" si="25">E387/L387</f>
        <v>111.79535864978902</v>
      </c>
      <c r="Q387" t="s">
        <v>8310</v>
      </c>
      <c r="R387" t="s">
        <v>8315</v>
      </c>
      <c r="S387" s="11">
        <f t="shared" ref="S387:S450" si="26">(((J387/60)/60)/60)+DATE(1970,1,1)</f>
        <v>32115.233800925926</v>
      </c>
      <c r="T387" s="11">
        <f t="shared" ref="T387:T450" si="27">(((I387/60)/60)/60)+DATE(1970,1,1)</f>
        <v>32127.250467592592</v>
      </c>
    </row>
    <row r="388" spans="1:20" ht="60" hidden="1"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6">
        <f t="shared" si="25"/>
        <v>46.230769230769234</v>
      </c>
      <c r="Q388" t="s">
        <v>8310</v>
      </c>
      <c r="R388" t="s">
        <v>8315</v>
      </c>
      <c r="S388" s="11">
        <f t="shared" si="26"/>
        <v>32226.180513888889</v>
      </c>
      <c r="T388" s="11">
        <f t="shared" si="27"/>
        <v>32232.180513888889</v>
      </c>
    </row>
    <row r="389" spans="1:20" ht="60" hidden="1"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2.1398947368421051</v>
      </c>
      <c r="P389" s="6">
        <f t="shared" si="25"/>
        <v>144.69039145907473</v>
      </c>
      <c r="Q389" t="s">
        <v>8310</v>
      </c>
      <c r="R389" t="s">
        <v>8315</v>
      </c>
      <c r="S389" s="11">
        <f t="shared" si="26"/>
        <v>32221.670638888889</v>
      </c>
      <c r="T389" s="11">
        <f t="shared" si="27"/>
        <v>32233.9</v>
      </c>
    </row>
    <row r="390" spans="1:20" ht="45" hidden="1"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1.2616000000000001</v>
      </c>
      <c r="P390" s="6">
        <f t="shared" si="25"/>
        <v>88.845070422535215</v>
      </c>
      <c r="Q390" t="s">
        <v>8310</v>
      </c>
      <c r="R390" t="s">
        <v>8315</v>
      </c>
      <c r="S390" s="11">
        <f t="shared" si="26"/>
        <v>32361.030462962965</v>
      </c>
      <c r="T390" s="11">
        <f t="shared" si="27"/>
        <v>32373.030462962965</v>
      </c>
    </row>
    <row r="391" spans="1:20" ht="60" hidden="1"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1.8153547058823529</v>
      </c>
      <c r="P391" s="6">
        <f t="shared" si="25"/>
        <v>81.75107284768211</v>
      </c>
      <c r="Q391" t="s">
        <v>8310</v>
      </c>
      <c r="R391" t="s">
        <v>8315</v>
      </c>
      <c r="S391" s="11">
        <f t="shared" si="26"/>
        <v>32011.025231481482</v>
      </c>
      <c r="T391" s="11">
        <f t="shared" si="27"/>
        <v>32023.783055555556</v>
      </c>
    </row>
    <row r="392" spans="1:20" ht="45" hidden="1"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v>
      </c>
      <c r="P392" s="6">
        <f t="shared" si="25"/>
        <v>71.428571428571431</v>
      </c>
      <c r="Q392" t="s">
        <v>8310</v>
      </c>
      <c r="R392" t="s">
        <v>8315</v>
      </c>
      <c r="S392" s="11">
        <f t="shared" si="26"/>
        <v>32186.214685185187</v>
      </c>
      <c r="T392" s="11">
        <f t="shared" si="27"/>
        <v>32194.214685185187</v>
      </c>
    </row>
    <row r="393" spans="1:20" ht="45" hidden="1"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6">
        <f t="shared" si="25"/>
        <v>104.25906735751295</v>
      </c>
      <c r="Q393" t="s">
        <v>8310</v>
      </c>
      <c r="R393" t="s">
        <v>8315</v>
      </c>
      <c r="S393" s="11">
        <f t="shared" si="26"/>
        <v>31687.416902777779</v>
      </c>
      <c r="T393" s="11">
        <f t="shared" si="27"/>
        <v>31699.416388888887</v>
      </c>
    </row>
    <row r="394" spans="1:20" ht="60" hidden="1"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6">
        <f t="shared" si="25"/>
        <v>90.616504854368927</v>
      </c>
      <c r="Q394" t="s">
        <v>8310</v>
      </c>
      <c r="R394" t="s">
        <v>8315</v>
      </c>
      <c r="S394" s="11">
        <f t="shared" si="26"/>
        <v>31646.886902777776</v>
      </c>
      <c r="T394" s="11">
        <f t="shared" si="27"/>
        <v>31659.05</v>
      </c>
    </row>
    <row r="395" spans="1:20" ht="45" hidden="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6">
        <f t="shared" si="25"/>
        <v>157.33048433048432</v>
      </c>
      <c r="Q395" t="s">
        <v>8310</v>
      </c>
      <c r="R395" t="s">
        <v>8315</v>
      </c>
      <c r="S395" s="11">
        <f t="shared" si="26"/>
        <v>31952.083574074073</v>
      </c>
      <c r="T395" s="11">
        <f t="shared" si="27"/>
        <v>31964.483574074075</v>
      </c>
    </row>
    <row r="396" spans="1:20" ht="60" hidden="1"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6">
        <f t="shared" si="25"/>
        <v>105.18</v>
      </c>
      <c r="Q396" t="s">
        <v>8310</v>
      </c>
      <c r="R396" t="s">
        <v>8315</v>
      </c>
      <c r="S396" s="11">
        <f t="shared" si="26"/>
        <v>32308.527231481483</v>
      </c>
      <c r="T396" s="11">
        <f t="shared" si="27"/>
        <v>32332.510564814816</v>
      </c>
    </row>
    <row r="397" spans="1:20" ht="45" hidden="1"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1.0804450000000001</v>
      </c>
      <c r="P397" s="6">
        <f t="shared" si="25"/>
        <v>58.719836956521746</v>
      </c>
      <c r="Q397" t="s">
        <v>8310</v>
      </c>
      <c r="R397" t="s">
        <v>8315</v>
      </c>
      <c r="S397" s="11">
        <f t="shared" si="26"/>
        <v>31737.763703703706</v>
      </c>
      <c r="T397" s="11">
        <f t="shared" si="27"/>
        <v>31752.158888888887</v>
      </c>
    </row>
    <row r="398" spans="1:20" ht="45" hidden="1"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6">
        <f t="shared" si="25"/>
        <v>81.632653061224488</v>
      </c>
      <c r="Q398" t="s">
        <v>8310</v>
      </c>
      <c r="R398" t="s">
        <v>8315</v>
      </c>
      <c r="S398" s="11">
        <f t="shared" si="26"/>
        <v>31774.425953703703</v>
      </c>
      <c r="T398" s="11">
        <f t="shared" si="27"/>
        <v>31780.425953703703</v>
      </c>
    </row>
    <row r="399" spans="1:20" ht="60" hidden="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6">
        <f t="shared" si="25"/>
        <v>56.460043668122275</v>
      </c>
      <c r="Q399" t="s">
        <v>8310</v>
      </c>
      <c r="R399" t="s">
        <v>8315</v>
      </c>
      <c r="S399" s="11">
        <f t="shared" si="26"/>
        <v>31493.310574074072</v>
      </c>
      <c r="T399" s="11">
        <f t="shared" si="27"/>
        <v>31510.262222222223</v>
      </c>
    </row>
    <row r="400" spans="1:20" ht="45" hidden="1"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v>
      </c>
      <c r="P400" s="6">
        <f t="shared" si="25"/>
        <v>140.1044776119403</v>
      </c>
      <c r="Q400" t="s">
        <v>8310</v>
      </c>
      <c r="R400" t="s">
        <v>8315</v>
      </c>
      <c r="S400" s="11">
        <f t="shared" si="26"/>
        <v>32172.917249999999</v>
      </c>
      <c r="T400" s="11">
        <f t="shared" si="27"/>
        <v>32190.917249999999</v>
      </c>
    </row>
    <row r="401" spans="1:20" ht="60" hidden="1"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1.0680499999999999</v>
      </c>
      <c r="P401" s="6">
        <f t="shared" si="25"/>
        <v>224.85263157894738</v>
      </c>
      <c r="Q401" t="s">
        <v>8310</v>
      </c>
      <c r="R401" t="s">
        <v>8315</v>
      </c>
      <c r="S401" s="11">
        <f t="shared" si="26"/>
        <v>32416.550310185186</v>
      </c>
      <c r="T401" s="11">
        <f t="shared" si="27"/>
        <v>32428.799999999999</v>
      </c>
    </row>
    <row r="402" spans="1:20" ht="45" hidden="1"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6">
        <f t="shared" si="25"/>
        <v>181.13306451612902</v>
      </c>
      <c r="Q402" t="s">
        <v>8310</v>
      </c>
      <c r="R402" t="s">
        <v>8315</v>
      </c>
      <c r="S402" s="11">
        <f t="shared" si="26"/>
        <v>32039.654384259258</v>
      </c>
      <c r="T402" s="11">
        <f t="shared" si="27"/>
        <v>32051.858333333334</v>
      </c>
    </row>
    <row r="403" spans="1:20" ht="60" hidden="1"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1.0381199999999999</v>
      </c>
      <c r="P403" s="6">
        <f t="shared" si="25"/>
        <v>711.04109589041093</v>
      </c>
      <c r="Q403" t="s">
        <v>8310</v>
      </c>
      <c r="R403" t="s">
        <v>8315</v>
      </c>
      <c r="S403" s="11">
        <f t="shared" si="26"/>
        <v>31634.536898148148</v>
      </c>
      <c r="T403" s="11">
        <f t="shared" si="27"/>
        <v>31646.536898148148</v>
      </c>
    </row>
    <row r="404" spans="1:20" ht="60" hidden="1"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1.4165000000000001</v>
      </c>
      <c r="P404" s="6">
        <f t="shared" si="25"/>
        <v>65.883720930232556</v>
      </c>
      <c r="Q404" t="s">
        <v>8310</v>
      </c>
      <c r="R404" t="s">
        <v>8315</v>
      </c>
      <c r="S404" s="11">
        <f t="shared" si="26"/>
        <v>32258.415819444446</v>
      </c>
      <c r="T404" s="11">
        <f t="shared" si="27"/>
        <v>32266.83248611111</v>
      </c>
    </row>
    <row r="405" spans="1:20" ht="45" hidden="1"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1.0526</v>
      </c>
      <c r="P405" s="6">
        <f t="shared" si="25"/>
        <v>75.185714285714283</v>
      </c>
      <c r="Q405" t="s">
        <v>8310</v>
      </c>
      <c r="R405" t="s">
        <v>8315</v>
      </c>
      <c r="S405" s="11">
        <f t="shared" si="26"/>
        <v>31628.724263888889</v>
      </c>
      <c r="T405" s="11">
        <f t="shared" si="27"/>
        <v>31647.518888888888</v>
      </c>
    </row>
    <row r="406" spans="1:20" ht="45" hidden="1"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6">
        <f t="shared" si="25"/>
        <v>133.14391143911439</v>
      </c>
      <c r="Q406" t="s">
        <v>8310</v>
      </c>
      <c r="R406" t="s">
        <v>8315</v>
      </c>
      <c r="S406" s="11">
        <f t="shared" si="26"/>
        <v>32000.051212962964</v>
      </c>
      <c r="T406" s="11">
        <f t="shared" si="27"/>
        <v>32011.784444444445</v>
      </c>
    </row>
    <row r="407" spans="1:20" ht="45" hidden="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1.0765957446808512</v>
      </c>
      <c r="P407" s="6">
        <f t="shared" si="25"/>
        <v>55.2</v>
      </c>
      <c r="Q407" t="s">
        <v>8310</v>
      </c>
      <c r="R407" t="s">
        <v>8315</v>
      </c>
      <c r="S407" s="11">
        <f t="shared" si="26"/>
        <v>32011.033976851853</v>
      </c>
      <c r="T407" s="11">
        <f t="shared" si="27"/>
        <v>32023.033976851853</v>
      </c>
    </row>
    <row r="408" spans="1:20" ht="60" hidden="1"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1.0770464285714285</v>
      </c>
      <c r="P408" s="6">
        <f t="shared" si="25"/>
        <v>86.163714285714292</v>
      </c>
      <c r="Q408" t="s">
        <v>8310</v>
      </c>
      <c r="R408" t="s">
        <v>8315</v>
      </c>
      <c r="S408" s="11">
        <f t="shared" si="26"/>
        <v>31596.664986111111</v>
      </c>
      <c r="T408" s="11">
        <f t="shared" si="27"/>
        <v>31610.299722222222</v>
      </c>
    </row>
    <row r="409" spans="1:20" ht="45" hidden="1"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1.0155000000000001</v>
      </c>
      <c r="P409" s="6">
        <f t="shared" si="25"/>
        <v>92.318181818181813</v>
      </c>
      <c r="Q409" t="s">
        <v>8310</v>
      </c>
      <c r="R409" t="s">
        <v>8315</v>
      </c>
      <c r="S409" s="11">
        <f t="shared" si="26"/>
        <v>31664.148379629631</v>
      </c>
      <c r="T409" s="11">
        <f t="shared" si="27"/>
        <v>31688.165046296297</v>
      </c>
    </row>
    <row r="410" spans="1:20" ht="45" hidden="1"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6">
        <f t="shared" si="25"/>
        <v>160.16473684210527</v>
      </c>
      <c r="Q410" t="s">
        <v>8310</v>
      </c>
      <c r="R410" t="s">
        <v>8315</v>
      </c>
      <c r="S410" s="11">
        <f t="shared" si="26"/>
        <v>31958.894398148146</v>
      </c>
      <c r="T410" s="11">
        <f t="shared" si="27"/>
        <v>31974.911064814813</v>
      </c>
    </row>
    <row r="411" spans="1:20" ht="45" hidden="1"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6">
        <f t="shared" si="25"/>
        <v>45.6</v>
      </c>
      <c r="Q411" t="s">
        <v>8310</v>
      </c>
      <c r="R411" t="s">
        <v>8315</v>
      </c>
      <c r="S411" s="11">
        <f t="shared" si="26"/>
        <v>32358.945111111112</v>
      </c>
      <c r="T411" s="11">
        <f t="shared" si="27"/>
        <v>32370.945111111112</v>
      </c>
    </row>
    <row r="412" spans="1:20" ht="45" hidden="1"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1.2829999999999999</v>
      </c>
      <c r="P412" s="6">
        <f t="shared" si="25"/>
        <v>183.28571428571428</v>
      </c>
      <c r="Q412" t="s">
        <v>8310</v>
      </c>
      <c r="R412" t="s">
        <v>8315</v>
      </c>
      <c r="S412" s="11">
        <f t="shared" si="26"/>
        <v>32186.992578703706</v>
      </c>
      <c r="T412" s="11">
        <f t="shared" si="27"/>
        <v>32210.992578703706</v>
      </c>
    </row>
    <row r="413" spans="1:20" ht="60" hidden="1"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6">
        <f t="shared" si="25"/>
        <v>125.78838174273859</v>
      </c>
      <c r="Q413" t="s">
        <v>8310</v>
      </c>
      <c r="R413" t="s">
        <v>8315</v>
      </c>
      <c r="S413" s="11">
        <f t="shared" si="26"/>
        <v>31980.670388888888</v>
      </c>
      <c r="T413" s="11">
        <f t="shared" si="27"/>
        <v>31993.483333333334</v>
      </c>
    </row>
    <row r="414" spans="1:20" ht="60" hidden="1"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6">
        <f t="shared" si="25"/>
        <v>57.654545454545456</v>
      </c>
      <c r="Q414" t="s">
        <v>8310</v>
      </c>
      <c r="R414" t="s">
        <v>8315</v>
      </c>
      <c r="S414" s="11">
        <f t="shared" si="26"/>
        <v>31781.297120370371</v>
      </c>
      <c r="T414" s="11">
        <f t="shared" si="27"/>
        <v>31787.697120370372</v>
      </c>
    </row>
    <row r="415" spans="1:20" ht="45" hidden="1"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1.0508593749999999</v>
      </c>
      <c r="P415" s="6">
        <f t="shared" si="25"/>
        <v>78.660818713450297</v>
      </c>
      <c r="Q415" t="s">
        <v>8310</v>
      </c>
      <c r="R415" t="s">
        <v>8315</v>
      </c>
      <c r="S415" s="11">
        <f t="shared" si="26"/>
        <v>31773.350976851852</v>
      </c>
      <c r="T415" s="11">
        <f t="shared" si="27"/>
        <v>31785.350976851852</v>
      </c>
    </row>
    <row r="416" spans="1:20" ht="60" hidden="1"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6">
        <f t="shared" si="25"/>
        <v>91.480769230769226</v>
      </c>
      <c r="Q416" t="s">
        <v>8310</v>
      </c>
      <c r="R416" t="s">
        <v>8315</v>
      </c>
      <c r="S416" s="11">
        <f t="shared" si="26"/>
        <v>31953.025300925925</v>
      </c>
      <c r="T416" s="11">
        <f t="shared" si="27"/>
        <v>31965.025300925925</v>
      </c>
    </row>
    <row r="417" spans="1:20" ht="60" hidden="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1.0214714285714286</v>
      </c>
      <c r="P417" s="6">
        <f t="shared" si="25"/>
        <v>68.09809523809524</v>
      </c>
      <c r="Q417" t="s">
        <v>8310</v>
      </c>
      <c r="R417" t="s">
        <v>8315</v>
      </c>
      <c r="S417" s="11">
        <f t="shared" si="26"/>
        <v>32103.340749999999</v>
      </c>
      <c r="T417" s="11">
        <f t="shared" si="27"/>
        <v>32113.200000000001</v>
      </c>
    </row>
    <row r="418" spans="1:20" ht="45" hidden="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1.2021700000000002</v>
      </c>
      <c r="P418" s="6">
        <f t="shared" si="25"/>
        <v>48.086800000000004</v>
      </c>
      <c r="Q418" t="s">
        <v>8310</v>
      </c>
      <c r="R418" t="s">
        <v>8315</v>
      </c>
      <c r="S418" s="11">
        <f t="shared" si="26"/>
        <v>32000.75847685185</v>
      </c>
      <c r="T418" s="11">
        <f t="shared" si="27"/>
        <v>32012.75847685185</v>
      </c>
    </row>
    <row r="419" spans="1:20" ht="60" hidden="1"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6">
        <f t="shared" si="25"/>
        <v>202.42307692307693</v>
      </c>
      <c r="Q419" t="s">
        <v>8310</v>
      </c>
      <c r="R419" t="s">
        <v>8315</v>
      </c>
      <c r="S419" s="11">
        <f t="shared" si="26"/>
        <v>31885.788240740741</v>
      </c>
      <c r="T419" s="11">
        <f t="shared" si="27"/>
        <v>31890.275833333333</v>
      </c>
    </row>
    <row r="420" spans="1:20" ht="60" hidden="1"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6">
        <f t="shared" si="25"/>
        <v>216.75</v>
      </c>
      <c r="Q420" t="s">
        <v>8310</v>
      </c>
      <c r="R420" t="s">
        <v>8315</v>
      </c>
      <c r="S420" s="11">
        <f t="shared" si="26"/>
        <v>32212.712949074074</v>
      </c>
      <c r="T420" s="11">
        <f t="shared" si="27"/>
        <v>32224.712949074074</v>
      </c>
    </row>
    <row r="421" spans="1:20" ht="45" hidden="1"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6">
        <f t="shared" si="25"/>
        <v>110.06849315068493</v>
      </c>
      <c r="Q421" t="s">
        <v>8310</v>
      </c>
      <c r="R421" t="s">
        <v>8315</v>
      </c>
      <c r="S421" s="11">
        <f t="shared" si="26"/>
        <v>31899.336976851853</v>
      </c>
      <c r="T421" s="11">
        <f t="shared" si="27"/>
        <v>31923.336976851853</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4.3939393939393936E-3</v>
      </c>
      <c r="P422" s="6">
        <f t="shared" si="25"/>
        <v>4.833333333333333</v>
      </c>
      <c r="Q422" t="s">
        <v>8310</v>
      </c>
      <c r="R422" t="s">
        <v>8316</v>
      </c>
      <c r="S422" s="11">
        <f t="shared" si="26"/>
        <v>32014.294587962962</v>
      </c>
      <c r="T422" s="11">
        <f t="shared" si="27"/>
        <v>32026.277921296296</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2.0066666666666667E-2</v>
      </c>
      <c r="P423" s="6">
        <f t="shared" si="25"/>
        <v>50.166666666666664</v>
      </c>
      <c r="Q423" t="s">
        <v>8310</v>
      </c>
      <c r="R423" t="s">
        <v>8316</v>
      </c>
      <c r="S423" s="11">
        <f t="shared" si="26"/>
        <v>32212.396555555555</v>
      </c>
      <c r="T423" s="11">
        <f t="shared" si="27"/>
        <v>32236.396555555555</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1.0749999999999999E-2</v>
      </c>
      <c r="P424" s="6">
        <f t="shared" si="25"/>
        <v>35.833333333333336</v>
      </c>
      <c r="Q424" t="s">
        <v>8310</v>
      </c>
      <c r="R424" t="s">
        <v>8316</v>
      </c>
      <c r="S424" s="11">
        <f t="shared" si="26"/>
        <v>32086.704152777776</v>
      </c>
      <c r="T424" s="11">
        <f t="shared" si="27"/>
        <v>32098.704152777776</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7.6499999999999997E-3</v>
      </c>
      <c r="P425" s="6">
        <f t="shared" si="25"/>
        <v>11.76923076923077</v>
      </c>
      <c r="Q425" t="s">
        <v>8310</v>
      </c>
      <c r="R425" t="s">
        <v>8316</v>
      </c>
      <c r="S425" s="11">
        <f t="shared" si="26"/>
        <v>31901.770509259259</v>
      </c>
      <c r="T425" s="11">
        <f t="shared" si="27"/>
        <v>31913.770509259259</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6.7966666666666675E-2</v>
      </c>
      <c r="P426" s="6">
        <f t="shared" si="25"/>
        <v>40.78</v>
      </c>
      <c r="Q426" t="s">
        <v>8310</v>
      </c>
      <c r="R426" t="s">
        <v>8316</v>
      </c>
      <c r="S426" s="11">
        <f t="shared" si="26"/>
        <v>31715.150458333334</v>
      </c>
      <c r="T426" s="11">
        <f t="shared" si="27"/>
        <v>31739.133791666667</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1.2E-4</v>
      </c>
      <c r="P427" s="6">
        <f t="shared" si="25"/>
        <v>3</v>
      </c>
      <c r="Q427" t="s">
        <v>8310</v>
      </c>
      <c r="R427" t="s">
        <v>8316</v>
      </c>
      <c r="S427" s="11">
        <f t="shared" si="26"/>
        <v>32251.744462962961</v>
      </c>
      <c r="T427" s="11">
        <f t="shared" si="27"/>
        <v>32275.761129629631</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1.3299999999999999E-2</v>
      </c>
      <c r="P428" s="6">
        <f t="shared" si="25"/>
        <v>16.625</v>
      </c>
      <c r="Q428" t="s">
        <v>8310</v>
      </c>
      <c r="R428" t="s">
        <v>8316</v>
      </c>
      <c r="S428" s="11">
        <f t="shared" si="26"/>
        <v>32301.684787037037</v>
      </c>
      <c r="T428" s="11">
        <f t="shared" si="27"/>
        <v>32313.684787037037</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6" t="e">
        <f t="shared" si="25"/>
        <v>#DIV/0!</v>
      </c>
      <c r="Q429" t="s">
        <v>8310</v>
      </c>
      <c r="R429" t="s">
        <v>8316</v>
      </c>
      <c r="S429" s="11">
        <f t="shared" si="26"/>
        <v>32255.76361111111</v>
      </c>
      <c r="T429" s="11">
        <f t="shared" si="27"/>
        <v>32261.316388888888</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5.6333333333333332E-2</v>
      </c>
      <c r="P430" s="6">
        <f t="shared" si="25"/>
        <v>52</v>
      </c>
      <c r="Q430" t="s">
        <v>8310</v>
      </c>
      <c r="R430" t="s">
        <v>8316</v>
      </c>
      <c r="S430" s="11">
        <f t="shared" si="26"/>
        <v>32052.906689814816</v>
      </c>
      <c r="T430" s="11">
        <f t="shared" si="27"/>
        <v>32064.166666666668</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6" t="e">
        <f t="shared" si="25"/>
        <v>#DIV/0!</v>
      </c>
      <c r="Q431" t="s">
        <v>8310</v>
      </c>
      <c r="R431" t="s">
        <v>8316</v>
      </c>
      <c r="S431" s="11">
        <f t="shared" si="26"/>
        <v>31369.760564814816</v>
      </c>
      <c r="T431" s="11">
        <f t="shared" si="27"/>
        <v>31399.083055555555</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2.4E-2</v>
      </c>
      <c r="P432" s="6">
        <f t="shared" si="25"/>
        <v>4.8</v>
      </c>
      <c r="Q432" t="s">
        <v>8310</v>
      </c>
      <c r="R432" t="s">
        <v>8316</v>
      </c>
      <c r="S432" s="11">
        <f t="shared" si="26"/>
        <v>31946.642902777778</v>
      </c>
      <c r="T432" s="11">
        <f t="shared" si="27"/>
        <v>31952.642902777778</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0.13833333333333334</v>
      </c>
      <c r="P433" s="6">
        <f t="shared" si="25"/>
        <v>51.875</v>
      </c>
      <c r="Q433" t="s">
        <v>8310</v>
      </c>
      <c r="R433" t="s">
        <v>8316</v>
      </c>
      <c r="S433" s="11">
        <f t="shared" si="26"/>
        <v>32352.148532407406</v>
      </c>
      <c r="T433" s="11">
        <f t="shared" si="27"/>
        <v>32364.148532407406</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9.5000000000000001E-2</v>
      </c>
      <c r="P434" s="6">
        <f t="shared" si="25"/>
        <v>71.25</v>
      </c>
      <c r="Q434" t="s">
        <v>8310</v>
      </c>
      <c r="R434" t="s">
        <v>8316</v>
      </c>
      <c r="S434" s="11">
        <f t="shared" si="26"/>
        <v>32236.89065277778</v>
      </c>
      <c r="T434" s="11">
        <f t="shared" si="27"/>
        <v>32260.89065277778</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6" t="e">
        <f t="shared" si="25"/>
        <v>#DIV/0!</v>
      </c>
      <c r="Q435" t="s">
        <v>8310</v>
      </c>
      <c r="R435" t="s">
        <v>8316</v>
      </c>
      <c r="S435" s="11">
        <f t="shared" si="26"/>
        <v>32232.851953703706</v>
      </c>
      <c r="T435" s="11">
        <f t="shared" si="27"/>
        <v>32256.851953703706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0.05</v>
      </c>
      <c r="P436" s="6">
        <f t="shared" si="25"/>
        <v>62.5</v>
      </c>
      <c r="Q436" t="s">
        <v>8310</v>
      </c>
      <c r="R436" t="s">
        <v>8316</v>
      </c>
      <c r="S436" s="11">
        <f t="shared" si="26"/>
        <v>31972.133805555553</v>
      </c>
      <c r="T436" s="11">
        <f t="shared" si="27"/>
        <v>31985.350472222221</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2.7272727272727273E-5</v>
      </c>
      <c r="P437" s="6">
        <f t="shared" si="25"/>
        <v>1</v>
      </c>
      <c r="Q437" t="s">
        <v>8310</v>
      </c>
      <c r="R437" t="s">
        <v>8316</v>
      </c>
      <c r="S437" s="11">
        <f t="shared" si="26"/>
        <v>31941.698981481481</v>
      </c>
      <c r="T437" s="11">
        <f t="shared" si="27"/>
        <v>31953.698981481481</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6" t="e">
        <f t="shared" si="25"/>
        <v>#DIV/0!</v>
      </c>
      <c r="Q438" t="s">
        <v>8310</v>
      </c>
      <c r="R438" t="s">
        <v>8316</v>
      </c>
      <c r="S438" s="11">
        <f t="shared" si="26"/>
        <v>31923.944967592593</v>
      </c>
      <c r="T438" s="11">
        <f t="shared" si="27"/>
        <v>31935.944967592593</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6" t="e">
        <f t="shared" si="25"/>
        <v>#DIV/0!</v>
      </c>
      <c r="Q439" t="s">
        <v>8310</v>
      </c>
      <c r="R439" t="s">
        <v>8316</v>
      </c>
      <c r="S439" s="11">
        <f t="shared" si="26"/>
        <v>32377.927435185185</v>
      </c>
      <c r="T439" s="11">
        <f t="shared" si="27"/>
        <v>32401.927435185185</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9.3799999999999994E-2</v>
      </c>
      <c r="P440" s="6">
        <f t="shared" si="25"/>
        <v>170.54545454545453</v>
      </c>
      <c r="Q440" t="s">
        <v>8310</v>
      </c>
      <c r="R440" t="s">
        <v>8316</v>
      </c>
      <c r="S440" s="11">
        <f t="shared" si="26"/>
        <v>32259.904435185184</v>
      </c>
      <c r="T440" s="11">
        <f t="shared" si="27"/>
        <v>32271.921101851851</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6" t="e">
        <f t="shared" si="25"/>
        <v>#DIV/0!</v>
      </c>
      <c r="Q441" t="s">
        <v>8310</v>
      </c>
      <c r="R441" t="s">
        <v>8316</v>
      </c>
      <c r="S441" s="11">
        <f t="shared" si="26"/>
        <v>32109.304712962963</v>
      </c>
      <c r="T441" s="11">
        <f t="shared" si="27"/>
        <v>32113.304712962963</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1E-3</v>
      </c>
      <c r="P442" s="6">
        <f t="shared" si="25"/>
        <v>5</v>
      </c>
      <c r="Q442" t="s">
        <v>8310</v>
      </c>
      <c r="R442" t="s">
        <v>8316</v>
      </c>
      <c r="S442" s="11">
        <f t="shared" si="26"/>
        <v>32310.99422685185</v>
      </c>
      <c r="T442" s="11">
        <f t="shared" si="27"/>
        <v>32322.977560185187</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6" t="e">
        <f t="shared" si="25"/>
        <v>#DIV/0!</v>
      </c>
      <c r="Q443" t="s">
        <v>8310</v>
      </c>
      <c r="R443" t="s">
        <v>8316</v>
      </c>
      <c r="S443" s="11">
        <f t="shared" si="26"/>
        <v>31961.717574074075</v>
      </c>
      <c r="T443" s="11">
        <f t="shared" si="27"/>
        <v>31973.717574074075</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0.39358823529411763</v>
      </c>
      <c r="P444" s="6">
        <f t="shared" si="25"/>
        <v>393.58823529411762</v>
      </c>
      <c r="Q444" t="s">
        <v>8310</v>
      </c>
      <c r="R444" t="s">
        <v>8316</v>
      </c>
      <c r="S444" s="11">
        <f t="shared" si="26"/>
        <v>32151.355476851852</v>
      </c>
      <c r="T444" s="11">
        <f t="shared" si="27"/>
        <v>32163.355476851852</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1E-3</v>
      </c>
      <c r="P445" s="6">
        <f t="shared" si="25"/>
        <v>5</v>
      </c>
      <c r="Q445" t="s">
        <v>8310</v>
      </c>
      <c r="R445" t="s">
        <v>8316</v>
      </c>
      <c r="S445" s="11">
        <f t="shared" si="26"/>
        <v>32001.406023148149</v>
      </c>
      <c r="T445" s="11">
        <f t="shared" si="27"/>
        <v>32013.406023148149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0.05</v>
      </c>
      <c r="P446" s="6">
        <f t="shared" si="25"/>
        <v>50</v>
      </c>
      <c r="Q446" t="s">
        <v>8310</v>
      </c>
      <c r="R446" t="s">
        <v>8316</v>
      </c>
      <c r="S446" s="11">
        <f t="shared" si="26"/>
        <v>31699.362782407406</v>
      </c>
      <c r="T446" s="11">
        <f t="shared" si="27"/>
        <v>31723.362782407406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3.3333333333333335E-5</v>
      </c>
      <c r="P447" s="6">
        <f t="shared" si="25"/>
        <v>1</v>
      </c>
      <c r="Q447" t="s">
        <v>8310</v>
      </c>
      <c r="R447" t="s">
        <v>8316</v>
      </c>
      <c r="S447" s="11">
        <f t="shared" si="26"/>
        <v>32193.534143518518</v>
      </c>
      <c r="T447" s="11">
        <f t="shared" si="27"/>
        <v>32199.534143518518</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7.2952380952380949E-2</v>
      </c>
      <c r="P448" s="6">
        <f t="shared" si="25"/>
        <v>47.875</v>
      </c>
      <c r="Q448" t="s">
        <v>8310</v>
      </c>
      <c r="R448" t="s">
        <v>8316</v>
      </c>
      <c r="S448" s="11">
        <f t="shared" si="26"/>
        <v>32156.233425925926</v>
      </c>
      <c r="T448" s="11">
        <f t="shared" si="27"/>
        <v>32168.233425925926</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1.6666666666666666E-4</v>
      </c>
      <c r="P449" s="6">
        <f t="shared" si="25"/>
        <v>5</v>
      </c>
      <c r="Q449" t="s">
        <v>8310</v>
      </c>
      <c r="R449" t="s">
        <v>8316</v>
      </c>
      <c r="S449" s="11">
        <f t="shared" si="26"/>
        <v>31874.022050925923</v>
      </c>
      <c r="T449" s="11">
        <f t="shared" si="27"/>
        <v>31884.005384259261</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4"/>
        <v>3.2804E-2</v>
      </c>
      <c r="P450" s="6">
        <f t="shared" si="25"/>
        <v>20.502500000000001</v>
      </c>
      <c r="Q450" t="s">
        <v>8310</v>
      </c>
      <c r="R450" t="s">
        <v>8316</v>
      </c>
      <c r="S450" s="11">
        <f t="shared" si="26"/>
        <v>32042.903217592593</v>
      </c>
      <c r="T450" s="11">
        <f t="shared" si="27"/>
        <v>32050.903217592593</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8">IFERROR(E451/D451,0)</f>
        <v>2.2499999999999999E-2</v>
      </c>
      <c r="P451" s="6">
        <f t="shared" ref="P451:P514" si="29">E451/L451</f>
        <v>9</v>
      </c>
      <c r="Q451" t="s">
        <v>8310</v>
      </c>
      <c r="R451" t="s">
        <v>8316</v>
      </c>
      <c r="S451" s="11">
        <f t="shared" ref="S451:S514" si="30">(((J451/60)/60)/60)+DATE(1970,1,1)</f>
        <v>31955.22724537037</v>
      </c>
      <c r="T451" s="11">
        <f t="shared" ref="T451:T514" si="31">(((I451/60)/60)/60)+DATE(1970,1,1)</f>
        <v>31967.22724537037</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7.92E-3</v>
      </c>
      <c r="P452" s="6">
        <f t="shared" si="29"/>
        <v>56.571428571428569</v>
      </c>
      <c r="Q452" t="s">
        <v>8310</v>
      </c>
      <c r="R452" t="s">
        <v>8316</v>
      </c>
      <c r="S452" s="11">
        <f t="shared" si="30"/>
        <v>32003.378703703704</v>
      </c>
      <c r="T452" s="11">
        <f t="shared" si="31"/>
        <v>32015.378703703704</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6" t="e">
        <f t="shared" si="29"/>
        <v>#DIV/0!</v>
      </c>
      <c r="Q453" t="s">
        <v>8310</v>
      </c>
      <c r="R453" t="s">
        <v>8316</v>
      </c>
      <c r="S453" s="11">
        <f t="shared" si="30"/>
        <v>31995.286069444446</v>
      </c>
      <c r="T453" s="11">
        <f t="shared" si="31"/>
        <v>32007.286069444446</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0.64</v>
      </c>
      <c r="P454" s="6">
        <f t="shared" si="29"/>
        <v>40</v>
      </c>
      <c r="Q454" t="s">
        <v>8310</v>
      </c>
      <c r="R454" t="s">
        <v>8316</v>
      </c>
      <c r="S454" s="11">
        <f t="shared" si="30"/>
        <v>32184.481550925924</v>
      </c>
      <c r="T454" s="11">
        <f t="shared" si="31"/>
        <v>32196.481550925924</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2.740447957839262E-4</v>
      </c>
      <c r="P455" s="6">
        <f t="shared" si="29"/>
        <v>13</v>
      </c>
      <c r="Q455" t="s">
        <v>8310</v>
      </c>
      <c r="R455" t="s">
        <v>8316</v>
      </c>
      <c r="S455" s="11">
        <f t="shared" si="30"/>
        <v>32156.92999537037</v>
      </c>
      <c r="T455" s="11">
        <f t="shared" si="31"/>
        <v>32163.329995370372</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8.2000000000000007E-3</v>
      </c>
      <c r="P456" s="6">
        <f t="shared" si="29"/>
        <v>16.399999999999999</v>
      </c>
      <c r="Q456" t="s">
        <v>8310</v>
      </c>
      <c r="R456" t="s">
        <v>8316</v>
      </c>
      <c r="S456" s="11">
        <f t="shared" si="30"/>
        <v>32116.886902777776</v>
      </c>
      <c r="T456" s="11">
        <f t="shared" si="31"/>
        <v>32129.220555555556</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6.9230769230769226E-4</v>
      </c>
      <c r="P457" s="6">
        <f t="shared" si="29"/>
        <v>22.5</v>
      </c>
      <c r="Q457" t="s">
        <v>8310</v>
      </c>
      <c r="R457" t="s">
        <v>8316</v>
      </c>
      <c r="S457" s="11">
        <f t="shared" si="30"/>
        <v>31729.801027777779</v>
      </c>
      <c r="T457" s="11">
        <f t="shared" si="31"/>
        <v>31747.808611111112</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6.8631863186318634E-3</v>
      </c>
      <c r="P458" s="6">
        <f t="shared" si="29"/>
        <v>20.333333333333332</v>
      </c>
      <c r="Q458" t="s">
        <v>8310</v>
      </c>
      <c r="R458" t="s">
        <v>8316</v>
      </c>
      <c r="S458" s="11">
        <f t="shared" si="30"/>
        <v>31960.477782407408</v>
      </c>
      <c r="T458" s="11">
        <f t="shared" si="31"/>
        <v>31969.066388888888</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6" t="e">
        <f t="shared" si="29"/>
        <v>#DIV/0!</v>
      </c>
      <c r="Q459" t="s">
        <v>8310</v>
      </c>
      <c r="R459" t="s">
        <v>8316</v>
      </c>
      <c r="S459" s="11">
        <f t="shared" si="30"/>
        <v>32076.506999999998</v>
      </c>
      <c r="T459" s="11">
        <f t="shared" si="31"/>
        <v>32088.506999999998</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8.2100000000000006E-2</v>
      </c>
      <c r="P460" s="6">
        <f t="shared" si="29"/>
        <v>16.755102040816325</v>
      </c>
      <c r="Q460" t="s">
        <v>8310</v>
      </c>
      <c r="R460" t="s">
        <v>8316</v>
      </c>
      <c r="S460" s="11">
        <f t="shared" si="30"/>
        <v>31892.879907407409</v>
      </c>
      <c r="T460" s="11">
        <f t="shared" si="31"/>
        <v>31904.879907407409</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6.4102564102564103E-4</v>
      </c>
      <c r="P461" s="6">
        <f t="shared" si="29"/>
        <v>25</v>
      </c>
      <c r="Q461" t="s">
        <v>8310</v>
      </c>
      <c r="R461" t="s">
        <v>8316</v>
      </c>
      <c r="S461" s="11">
        <f t="shared" si="30"/>
        <v>31661.656143518518</v>
      </c>
      <c r="T461" s="11">
        <f t="shared" si="31"/>
        <v>31685.672810185184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2.9411764705882353E-3</v>
      </c>
      <c r="P462" s="6">
        <f t="shared" si="29"/>
        <v>12.5</v>
      </c>
      <c r="Q462" t="s">
        <v>8310</v>
      </c>
      <c r="R462" t="s">
        <v>8316</v>
      </c>
      <c r="S462" s="11">
        <f t="shared" si="30"/>
        <v>32045.217013888891</v>
      </c>
      <c r="T462" s="11">
        <f t="shared" si="31"/>
        <v>32057.866666666669</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6" t="e">
        <f t="shared" si="29"/>
        <v>#DIV/0!</v>
      </c>
      <c r="Q463" t="s">
        <v>8310</v>
      </c>
      <c r="R463" t="s">
        <v>8316</v>
      </c>
      <c r="S463" s="11">
        <f t="shared" si="30"/>
        <v>31904.53873611111</v>
      </c>
      <c r="T463" s="11">
        <f t="shared" si="31"/>
        <v>31912.53873611111</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6" t="e">
        <f t="shared" si="29"/>
        <v>#DIV/0!</v>
      </c>
      <c r="Q464" t="s">
        <v>8310</v>
      </c>
      <c r="R464" t="s">
        <v>8316</v>
      </c>
      <c r="S464" s="11">
        <f t="shared" si="30"/>
        <v>31623.450652777778</v>
      </c>
      <c r="T464" s="11">
        <f t="shared" si="31"/>
        <v>31647.450652777778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2.2727272727272728E-2</v>
      </c>
      <c r="P465" s="6">
        <f t="shared" si="29"/>
        <v>113.63636363636364</v>
      </c>
      <c r="Q465" t="s">
        <v>8310</v>
      </c>
      <c r="R465" t="s">
        <v>8316</v>
      </c>
      <c r="S465" s="11">
        <f t="shared" si="30"/>
        <v>31641.684041666667</v>
      </c>
      <c r="T465" s="11">
        <f t="shared" si="31"/>
        <v>31665.684041666667</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9.9009900990099011E-4</v>
      </c>
      <c r="P466" s="6">
        <f t="shared" si="29"/>
        <v>1</v>
      </c>
      <c r="Q466" t="s">
        <v>8310</v>
      </c>
      <c r="R466" t="s">
        <v>8316</v>
      </c>
      <c r="S466" s="11">
        <f t="shared" si="30"/>
        <v>32336.93951388889</v>
      </c>
      <c r="T466" s="11">
        <f t="shared" si="31"/>
        <v>32344.93951388889</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0.26953125</v>
      </c>
      <c r="P467" s="6">
        <f t="shared" si="29"/>
        <v>17.25</v>
      </c>
      <c r="Q467" t="s">
        <v>8310</v>
      </c>
      <c r="R467" t="s">
        <v>8316</v>
      </c>
      <c r="S467" s="11">
        <f t="shared" si="30"/>
        <v>32061.848027777778</v>
      </c>
      <c r="T467" s="11">
        <f t="shared" si="31"/>
        <v>32068.248027777779</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7.6E-3</v>
      </c>
      <c r="P468" s="6">
        <f t="shared" si="29"/>
        <v>15.2</v>
      </c>
      <c r="Q468" t="s">
        <v>8310</v>
      </c>
      <c r="R468" t="s">
        <v>8316</v>
      </c>
      <c r="S468" s="11">
        <f t="shared" si="30"/>
        <v>31793.377148148149</v>
      </c>
      <c r="T468" s="11">
        <f t="shared" si="31"/>
        <v>31805.377148148149</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0.21575</v>
      </c>
      <c r="P469" s="6">
        <f t="shared" si="29"/>
        <v>110.64102564102564</v>
      </c>
      <c r="Q469" t="s">
        <v>8310</v>
      </c>
      <c r="R469" t="s">
        <v>8316</v>
      </c>
      <c r="S469" s="11">
        <f t="shared" si="30"/>
        <v>31795.671916666666</v>
      </c>
      <c r="T469" s="11">
        <f t="shared" si="31"/>
        <v>31813.671916666666</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6" t="e">
        <f t="shared" si="29"/>
        <v>#DIV/0!</v>
      </c>
      <c r="Q470" t="s">
        <v>8310</v>
      </c>
      <c r="R470" t="s">
        <v>8316</v>
      </c>
      <c r="S470" s="11">
        <f t="shared" si="30"/>
        <v>31757.867050925925</v>
      </c>
      <c r="T470" s="11">
        <f t="shared" si="31"/>
        <v>31781.864189814813</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6" t="e">
        <f t="shared" si="29"/>
        <v>#DIV/0!</v>
      </c>
      <c r="Q471" t="s">
        <v>8310</v>
      </c>
      <c r="R471" t="s">
        <v>8316</v>
      </c>
      <c r="S471" s="11">
        <f t="shared" si="30"/>
        <v>32072.595944444445</v>
      </c>
      <c r="T471" s="11">
        <f t="shared" si="31"/>
        <v>32096.595944444445</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1.0200000000000001E-2</v>
      </c>
      <c r="P472" s="6">
        <f t="shared" si="29"/>
        <v>25.5</v>
      </c>
      <c r="Q472" t="s">
        <v>8310</v>
      </c>
      <c r="R472" t="s">
        <v>8316</v>
      </c>
      <c r="S472" s="11">
        <f t="shared" si="30"/>
        <v>31983.467078703703</v>
      </c>
      <c r="T472" s="11">
        <f t="shared" si="31"/>
        <v>32003.466666666667</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0.11892727272727273</v>
      </c>
      <c r="P473" s="6">
        <f t="shared" si="29"/>
        <v>38.476470588235294</v>
      </c>
      <c r="Q473" t="s">
        <v>8310</v>
      </c>
      <c r="R473" t="s">
        <v>8316</v>
      </c>
      <c r="S473" s="11">
        <f t="shared" si="30"/>
        <v>32022.888791666664</v>
      </c>
      <c r="T473" s="11">
        <f t="shared" si="31"/>
        <v>32040.872124999998</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0.17624999999999999</v>
      </c>
      <c r="P474" s="6">
        <f t="shared" si="29"/>
        <v>28.2</v>
      </c>
      <c r="Q474" t="s">
        <v>8310</v>
      </c>
      <c r="R474" t="s">
        <v>8316</v>
      </c>
      <c r="S474" s="11">
        <f t="shared" si="30"/>
        <v>32079.369064814815</v>
      </c>
      <c r="T474" s="11">
        <f t="shared" si="31"/>
        <v>32091.369064814815</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2.87E-2</v>
      </c>
      <c r="P475" s="6">
        <f t="shared" si="29"/>
        <v>61.5</v>
      </c>
      <c r="Q475" t="s">
        <v>8310</v>
      </c>
      <c r="R475" t="s">
        <v>8316</v>
      </c>
      <c r="S475" s="11">
        <f t="shared" si="30"/>
        <v>32089.27925462963</v>
      </c>
      <c r="T475" s="11">
        <f t="shared" si="31"/>
        <v>32101.27925462963</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3.0303030303030303E-4</v>
      </c>
      <c r="P476" s="6">
        <f t="shared" si="29"/>
        <v>1</v>
      </c>
      <c r="Q476" t="s">
        <v>8310</v>
      </c>
      <c r="R476" t="s">
        <v>8316</v>
      </c>
      <c r="S476" s="11">
        <f t="shared" si="30"/>
        <v>32442.73161574074</v>
      </c>
      <c r="T476" s="11">
        <f t="shared" si="31"/>
        <v>32454.73161574074</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6" t="e">
        <f t="shared" si="29"/>
        <v>#DIV/0!</v>
      </c>
      <c r="Q477" t="s">
        <v>8310</v>
      </c>
      <c r="R477" t="s">
        <v>8316</v>
      </c>
      <c r="S477" s="11">
        <f t="shared" si="30"/>
        <v>32181.434458333333</v>
      </c>
      <c r="T477" s="11">
        <f t="shared" si="31"/>
        <v>32193.434458333333</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2.2302681818181819E-2</v>
      </c>
      <c r="P478" s="6">
        <f t="shared" si="29"/>
        <v>39.569274193548388</v>
      </c>
      <c r="Q478" t="s">
        <v>8310</v>
      </c>
      <c r="R478" t="s">
        <v>8316</v>
      </c>
      <c r="S478" s="11">
        <f t="shared" si="30"/>
        <v>32044.59000462963</v>
      </c>
      <c r="T478" s="11">
        <f t="shared" si="31"/>
        <v>32058.666388888887</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6" t="e">
        <f t="shared" si="29"/>
        <v>#DIV/0!</v>
      </c>
      <c r="Q479" t="s">
        <v>8310</v>
      </c>
      <c r="R479" t="s">
        <v>8316</v>
      </c>
      <c r="S479" s="11">
        <f t="shared" si="30"/>
        <v>31736.533953703703</v>
      </c>
      <c r="T479" s="11">
        <f t="shared" si="31"/>
        <v>31760.533953703703</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6" t="e">
        <f t="shared" si="29"/>
        <v>#DIV/0!</v>
      </c>
      <c r="Q480" t="s">
        <v>8310</v>
      </c>
      <c r="R480" t="s">
        <v>8316</v>
      </c>
      <c r="S480" s="11">
        <f t="shared" si="30"/>
        <v>32167.764393518519</v>
      </c>
      <c r="T480" s="11">
        <f t="shared" si="31"/>
        <v>32179.747726851852</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0.3256</v>
      </c>
      <c r="P481" s="6">
        <f t="shared" si="29"/>
        <v>88.8</v>
      </c>
      <c r="Q481" t="s">
        <v>8310</v>
      </c>
      <c r="R481" t="s">
        <v>8316</v>
      </c>
      <c r="S481" s="11">
        <f t="shared" si="30"/>
        <v>32103.163124999999</v>
      </c>
      <c r="T481" s="11">
        <f t="shared" si="31"/>
        <v>32127.179791666666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0.19409999999999999</v>
      </c>
      <c r="P482" s="6">
        <f t="shared" si="29"/>
        <v>55.457142857142856</v>
      </c>
      <c r="Q482" t="s">
        <v>8310</v>
      </c>
      <c r="R482" t="s">
        <v>8316</v>
      </c>
      <c r="S482" s="11">
        <f t="shared" si="30"/>
        <v>31927.600069444445</v>
      </c>
      <c r="T482" s="11">
        <f t="shared" si="31"/>
        <v>31939.600069444445</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6.0999999999999999E-2</v>
      </c>
      <c r="P483" s="6">
        <f t="shared" si="29"/>
        <v>87.142857142857139</v>
      </c>
      <c r="Q483" t="s">
        <v>8310</v>
      </c>
      <c r="R483" t="s">
        <v>8316</v>
      </c>
      <c r="S483" s="11">
        <f t="shared" si="30"/>
        <v>31806.468930555555</v>
      </c>
      <c r="T483" s="11">
        <f t="shared" si="31"/>
        <v>31818.468930555555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1E-3</v>
      </c>
      <c r="P484" s="6">
        <f t="shared" si="29"/>
        <v>10</v>
      </c>
      <c r="Q484" t="s">
        <v>8310</v>
      </c>
      <c r="R484" t="s">
        <v>8316</v>
      </c>
      <c r="S484" s="11">
        <f t="shared" si="30"/>
        <v>32320.55875</v>
      </c>
      <c r="T484" s="11">
        <f t="shared" si="31"/>
        <v>32331.242777777778</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0.502</v>
      </c>
      <c r="P485" s="6">
        <f t="shared" si="29"/>
        <v>51.224489795918366</v>
      </c>
      <c r="Q485" t="s">
        <v>8310</v>
      </c>
      <c r="R485" t="s">
        <v>8316</v>
      </c>
      <c r="S485" s="11">
        <f t="shared" si="30"/>
        <v>31838.679037037036</v>
      </c>
      <c r="T485" s="11">
        <f t="shared" si="31"/>
        <v>31862.679037037036</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1.8625E-3</v>
      </c>
      <c r="P486" s="6">
        <f t="shared" si="29"/>
        <v>13.545454545454545</v>
      </c>
      <c r="Q486" t="s">
        <v>8310</v>
      </c>
      <c r="R486" t="s">
        <v>8316</v>
      </c>
      <c r="S486" s="11">
        <f t="shared" si="30"/>
        <v>32250.575796296296</v>
      </c>
      <c r="T486" s="11">
        <f t="shared" si="31"/>
        <v>32266.992462962964</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0.21906971229845085</v>
      </c>
      <c r="P487" s="6">
        <f t="shared" si="29"/>
        <v>66.520080000000007</v>
      </c>
      <c r="Q487" t="s">
        <v>8310</v>
      </c>
      <c r="R487" t="s">
        <v>8316</v>
      </c>
      <c r="S487" s="11">
        <f t="shared" si="30"/>
        <v>31894.002310185184</v>
      </c>
      <c r="T487" s="11">
        <f t="shared" si="31"/>
        <v>31906.002310185184</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9.0909090909090904E-5</v>
      </c>
      <c r="P488" s="6">
        <f t="shared" si="29"/>
        <v>50</v>
      </c>
      <c r="Q488" t="s">
        <v>8310</v>
      </c>
      <c r="R488" t="s">
        <v>8316</v>
      </c>
      <c r="S488" s="11">
        <f t="shared" si="30"/>
        <v>32046.177032407406</v>
      </c>
      <c r="T488" s="11">
        <f t="shared" si="31"/>
        <v>32058.177032407406</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6" t="e">
        <f t="shared" si="29"/>
        <v>#DIV/0!</v>
      </c>
      <c r="Q489" t="s">
        <v>8310</v>
      </c>
      <c r="R489" t="s">
        <v>8316</v>
      </c>
      <c r="S489" s="11">
        <f t="shared" si="30"/>
        <v>32409.237935185185</v>
      </c>
      <c r="T489" s="11">
        <f t="shared" si="31"/>
        <v>32433.254601851851</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6" t="e">
        <f t="shared" si="29"/>
        <v>#DIV/0!</v>
      </c>
      <c r="Q490" t="s">
        <v>8310</v>
      </c>
      <c r="R490" t="s">
        <v>8316</v>
      </c>
      <c r="S490" s="11">
        <f t="shared" si="30"/>
        <v>32427.02175925926</v>
      </c>
      <c r="T490" s="11">
        <f t="shared" si="31"/>
        <v>32439.02175925926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2.8667813379201833E-3</v>
      </c>
      <c r="P491" s="6">
        <f t="shared" si="29"/>
        <v>71.666666666666671</v>
      </c>
      <c r="Q491" t="s">
        <v>8310</v>
      </c>
      <c r="R491" t="s">
        <v>8316</v>
      </c>
      <c r="S491" s="11">
        <f t="shared" si="30"/>
        <v>31694.392666666667</v>
      </c>
      <c r="T491" s="11">
        <f t="shared" si="31"/>
        <v>31706.7925</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6" t="e">
        <f t="shared" si="29"/>
        <v>#DIV/0!</v>
      </c>
      <c r="Q492" t="s">
        <v>8310</v>
      </c>
      <c r="R492" t="s">
        <v>8316</v>
      </c>
      <c r="S492" s="11">
        <f t="shared" si="30"/>
        <v>31786.987430555557</v>
      </c>
      <c r="T492" s="11">
        <f t="shared" si="31"/>
        <v>31798.987430555557</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6" t="e">
        <f t="shared" si="29"/>
        <v>#DIV/0!</v>
      </c>
      <c r="Q493" t="s">
        <v>8310</v>
      </c>
      <c r="R493" t="s">
        <v>8316</v>
      </c>
      <c r="S493" s="11">
        <f t="shared" si="30"/>
        <v>32288.193050925925</v>
      </c>
      <c r="T493" s="11">
        <f t="shared" si="31"/>
        <v>32300.193050925925</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6" t="e">
        <f t="shared" si="29"/>
        <v>#DIV/0!</v>
      </c>
      <c r="Q494" t="s">
        <v>8310</v>
      </c>
      <c r="R494" t="s">
        <v>8316</v>
      </c>
      <c r="S494" s="11">
        <f t="shared" si="30"/>
        <v>32379.814027777778</v>
      </c>
      <c r="T494" s="11">
        <f t="shared" si="31"/>
        <v>32403.814027777778</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6" t="e">
        <f t="shared" si="29"/>
        <v>#DIV/0!</v>
      </c>
      <c r="Q495" t="s">
        <v>8310</v>
      </c>
      <c r="R495" t="s">
        <v>8316</v>
      </c>
      <c r="S495" s="11">
        <f t="shared" si="30"/>
        <v>32187.290453703703</v>
      </c>
      <c r="T495" s="11">
        <f t="shared" si="31"/>
        <v>32199.290453703703</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1.5499999999999999E-3</v>
      </c>
      <c r="P496" s="6">
        <f t="shared" si="29"/>
        <v>10.333333333333334</v>
      </c>
      <c r="Q496" t="s">
        <v>8310</v>
      </c>
      <c r="R496" t="s">
        <v>8316</v>
      </c>
      <c r="S496" s="11">
        <f t="shared" si="30"/>
        <v>32061.332245370369</v>
      </c>
      <c r="T496" s="11">
        <f t="shared" si="31"/>
        <v>32070.65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6" t="e">
        <f t="shared" si="29"/>
        <v>#DIV/0!</v>
      </c>
      <c r="Q497" t="s">
        <v>8310</v>
      </c>
      <c r="R497" t="s">
        <v>8316</v>
      </c>
      <c r="S497" s="11">
        <f t="shared" si="30"/>
        <v>32210.131041666667</v>
      </c>
      <c r="T497" s="11">
        <f t="shared" si="31"/>
        <v>32222.131041666667</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1.6666666666666667E-5</v>
      </c>
      <c r="P498" s="6">
        <f t="shared" si="29"/>
        <v>1</v>
      </c>
      <c r="Q498" t="s">
        <v>8310</v>
      </c>
      <c r="R498" t="s">
        <v>8316</v>
      </c>
      <c r="S498" s="11">
        <f t="shared" si="30"/>
        <v>31989.772564814815</v>
      </c>
      <c r="T498" s="11">
        <f t="shared" si="31"/>
        <v>32013.772564814815</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6.6964285714285711E-3</v>
      </c>
      <c r="P499" s="6">
        <f t="shared" si="29"/>
        <v>10</v>
      </c>
      <c r="Q499" t="s">
        <v>8310</v>
      </c>
      <c r="R499" t="s">
        <v>8316</v>
      </c>
      <c r="S499" s="11">
        <f t="shared" si="30"/>
        <v>32119.41511574074</v>
      </c>
      <c r="T499" s="11">
        <f t="shared" si="31"/>
        <v>32140.683333333334</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4.5985132395404561E-2</v>
      </c>
      <c r="P500" s="6">
        <f t="shared" si="29"/>
        <v>136.09090909090909</v>
      </c>
      <c r="Q500" t="s">
        <v>8310</v>
      </c>
      <c r="R500" t="s">
        <v>8316</v>
      </c>
      <c r="S500" s="11">
        <f t="shared" si="30"/>
        <v>31684.90485648148</v>
      </c>
      <c r="T500" s="11">
        <f t="shared" si="31"/>
        <v>31701.704856481483</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9.5500000000000002E-2</v>
      </c>
      <c r="P501" s="6">
        <f t="shared" si="29"/>
        <v>73.461538461538467</v>
      </c>
      <c r="Q501" t="s">
        <v>8310</v>
      </c>
      <c r="R501" t="s">
        <v>8316</v>
      </c>
      <c r="S501" s="11">
        <f t="shared" si="30"/>
        <v>31358.958185185184</v>
      </c>
      <c r="T501" s="11">
        <f t="shared" si="31"/>
        <v>31380.949722222223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3.307692307692308E-2</v>
      </c>
      <c r="P502" s="6">
        <f t="shared" si="29"/>
        <v>53.75</v>
      </c>
      <c r="Q502" t="s">
        <v>8310</v>
      </c>
      <c r="R502" t="s">
        <v>8316</v>
      </c>
      <c r="S502" s="11">
        <f t="shared" si="30"/>
        <v>31440.55440277778</v>
      </c>
      <c r="T502" s="11">
        <f t="shared" si="31"/>
        <v>31464.171111111111</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6" t="e">
        <f t="shared" si="29"/>
        <v>#DIV/0!</v>
      </c>
      <c r="Q503" t="s">
        <v>8310</v>
      </c>
      <c r="R503" t="s">
        <v>8316</v>
      </c>
      <c r="S503" s="11">
        <f t="shared" si="30"/>
        <v>31622.693754629629</v>
      </c>
      <c r="T503" s="11">
        <f t="shared" si="31"/>
        <v>31634.693754629629</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1.15E-2</v>
      </c>
      <c r="P504" s="6">
        <f t="shared" si="29"/>
        <v>57.5</v>
      </c>
      <c r="Q504" t="s">
        <v>8310</v>
      </c>
      <c r="R504" t="s">
        <v>8316</v>
      </c>
      <c r="S504" s="11">
        <f t="shared" si="30"/>
        <v>31724.021412037036</v>
      </c>
      <c r="T504" s="11">
        <f t="shared" si="31"/>
        <v>31736.00474537037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1.7538461538461537E-2</v>
      </c>
      <c r="P505" s="6">
        <f t="shared" si="29"/>
        <v>12.666666666666666</v>
      </c>
      <c r="Q505" t="s">
        <v>8310</v>
      </c>
      <c r="R505" t="s">
        <v>8316</v>
      </c>
      <c r="S505" s="11">
        <f t="shared" si="30"/>
        <v>32138.010662037035</v>
      </c>
      <c r="T505" s="11">
        <f t="shared" si="31"/>
        <v>32150.010662037035</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1.3673469387755101E-2</v>
      </c>
      <c r="P506" s="6">
        <f t="shared" si="29"/>
        <v>67</v>
      </c>
      <c r="Q506" t="s">
        <v>8310</v>
      </c>
      <c r="R506" t="s">
        <v>8316</v>
      </c>
      <c r="S506" s="11">
        <f t="shared" si="30"/>
        <v>31721.393458333332</v>
      </c>
      <c r="T506" s="11">
        <f t="shared" si="31"/>
        <v>31745.376791666666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4.3333333333333331E-3</v>
      </c>
      <c r="P507" s="6">
        <f t="shared" si="29"/>
        <v>3.7142857142857144</v>
      </c>
      <c r="Q507" t="s">
        <v>8310</v>
      </c>
      <c r="R507" t="s">
        <v>8316</v>
      </c>
      <c r="S507" s="11">
        <f t="shared" si="30"/>
        <v>32268.639287037036</v>
      </c>
      <c r="T507" s="11">
        <f t="shared" si="31"/>
        <v>32286.639287037036</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1.25E-3</v>
      </c>
      <c r="P508" s="6">
        <f t="shared" si="29"/>
        <v>250</v>
      </c>
      <c r="Q508" t="s">
        <v>8310</v>
      </c>
      <c r="R508" t="s">
        <v>8316</v>
      </c>
      <c r="S508" s="11">
        <f t="shared" si="30"/>
        <v>31928.020925925925</v>
      </c>
      <c r="T508" s="11">
        <f t="shared" si="31"/>
        <v>31940.020925925925</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3.2000000000000001E-2</v>
      </c>
      <c r="P509" s="6">
        <f t="shared" si="29"/>
        <v>64</v>
      </c>
      <c r="Q509" t="s">
        <v>8310</v>
      </c>
      <c r="R509" t="s">
        <v>8316</v>
      </c>
      <c r="S509" s="11">
        <f t="shared" si="30"/>
        <v>31804.183597222222</v>
      </c>
      <c r="T509" s="11">
        <f t="shared" si="31"/>
        <v>31822.183597222222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8.0000000000000002E-3</v>
      </c>
      <c r="P510" s="6">
        <f t="shared" si="29"/>
        <v>133.33333333333334</v>
      </c>
      <c r="Q510" t="s">
        <v>8310</v>
      </c>
      <c r="R510" t="s">
        <v>8316</v>
      </c>
      <c r="S510" s="11">
        <f t="shared" si="30"/>
        <v>31739.409726851853</v>
      </c>
      <c r="T510" s="11">
        <f t="shared" si="31"/>
        <v>31763.237222222222</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2E-3</v>
      </c>
      <c r="P511" s="6">
        <f t="shared" si="29"/>
        <v>10</v>
      </c>
      <c r="Q511" t="s">
        <v>8310</v>
      </c>
      <c r="R511" t="s">
        <v>8316</v>
      </c>
      <c r="S511" s="11">
        <f t="shared" si="30"/>
        <v>32202.852638888889</v>
      </c>
      <c r="T511" s="11">
        <f t="shared" si="31"/>
        <v>32214.852638888889</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6" t="e">
        <f t="shared" si="29"/>
        <v>#DIV/0!</v>
      </c>
      <c r="Q512" t="s">
        <v>8310</v>
      </c>
      <c r="R512" t="s">
        <v>8316</v>
      </c>
      <c r="S512" s="11">
        <f t="shared" si="30"/>
        <v>32301.470550925926</v>
      </c>
      <c r="T512" s="11">
        <f t="shared" si="31"/>
        <v>32313.470550925926</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0.03</v>
      </c>
      <c r="P513" s="6">
        <f t="shared" si="29"/>
        <v>30</v>
      </c>
      <c r="Q513" t="s">
        <v>8310</v>
      </c>
      <c r="R513" t="s">
        <v>8316</v>
      </c>
      <c r="S513" s="11">
        <f t="shared" si="30"/>
        <v>31877.521212962965</v>
      </c>
      <c r="T513" s="11">
        <f t="shared" si="31"/>
        <v>31889.504546296295</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8"/>
        <v>1.3749999999999999E-3</v>
      </c>
      <c r="P514" s="6">
        <f t="shared" si="29"/>
        <v>5.5</v>
      </c>
      <c r="Q514" t="s">
        <v>8310</v>
      </c>
      <c r="R514" t="s">
        <v>8316</v>
      </c>
      <c r="S514" s="11">
        <f t="shared" si="30"/>
        <v>32401.29688425926</v>
      </c>
      <c r="T514" s="11">
        <f t="shared" si="31"/>
        <v>32419.313550925926</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2">IFERROR(E515/D515,0)</f>
        <v>0.13924</v>
      </c>
      <c r="P515" s="6">
        <f t="shared" ref="P515:P578" si="33">E515/L515</f>
        <v>102.38235294117646</v>
      </c>
      <c r="Q515" t="s">
        <v>8310</v>
      </c>
      <c r="R515" t="s">
        <v>8316</v>
      </c>
      <c r="S515" s="11">
        <f t="shared" ref="S515:S578" si="34">(((J515/60)/60)/60)+DATE(1970,1,1)</f>
        <v>32362.461597222224</v>
      </c>
      <c r="T515" s="11">
        <f t="shared" ref="T515:T578" si="35">(((I515/60)/60)/60)+DATE(1970,1,1)</f>
        <v>32380.316666666666</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3.3333333333333333E-2</v>
      </c>
      <c r="P516" s="6">
        <f t="shared" si="33"/>
        <v>16.666666666666668</v>
      </c>
      <c r="Q516" t="s">
        <v>8310</v>
      </c>
      <c r="R516" t="s">
        <v>8316</v>
      </c>
      <c r="S516" s="11">
        <f t="shared" si="34"/>
        <v>32073.645587962965</v>
      </c>
      <c r="T516" s="11">
        <f t="shared" si="35"/>
        <v>32085.645587962965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0.25413402061855672</v>
      </c>
      <c r="P517" s="6">
        <f t="shared" si="33"/>
        <v>725.02941176470586</v>
      </c>
      <c r="Q517" t="s">
        <v>8310</v>
      </c>
      <c r="R517" t="s">
        <v>8316</v>
      </c>
      <c r="S517" s="11">
        <f t="shared" si="34"/>
        <v>32272.396300925924</v>
      </c>
      <c r="T517" s="11">
        <f t="shared" si="35"/>
        <v>32288.396300925924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6" t="e">
        <f t="shared" si="33"/>
        <v>#DIV/0!</v>
      </c>
      <c r="Q518" t="s">
        <v>8310</v>
      </c>
      <c r="R518" t="s">
        <v>8316</v>
      </c>
      <c r="S518" s="11">
        <f t="shared" si="34"/>
        <v>32178.111481481479</v>
      </c>
      <c r="T518" s="11">
        <f t="shared" si="35"/>
        <v>32202.111481481479</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1.3666666666666667E-2</v>
      </c>
      <c r="P519" s="6">
        <f t="shared" si="33"/>
        <v>68.333333333333329</v>
      </c>
      <c r="Q519" t="s">
        <v>8310</v>
      </c>
      <c r="R519" t="s">
        <v>8316</v>
      </c>
      <c r="S519" s="11">
        <f t="shared" si="34"/>
        <v>32436.84611574074</v>
      </c>
      <c r="T519" s="11">
        <f t="shared" si="35"/>
        <v>32448.84611574074</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6" t="e">
        <f t="shared" si="33"/>
        <v>#DIV/0!</v>
      </c>
      <c r="Q520" t="s">
        <v>8310</v>
      </c>
      <c r="R520" t="s">
        <v>8316</v>
      </c>
      <c r="S520" s="11">
        <f t="shared" si="34"/>
        <v>32230.846407407407</v>
      </c>
      <c r="T520" s="11">
        <f t="shared" si="35"/>
        <v>32242.84611111111</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0.22881426547787684</v>
      </c>
      <c r="P521" s="6">
        <f t="shared" si="33"/>
        <v>39.228571428571428</v>
      </c>
      <c r="Q521" t="s">
        <v>8310</v>
      </c>
      <c r="R521" t="s">
        <v>8316</v>
      </c>
      <c r="S521" s="11">
        <f t="shared" si="34"/>
        <v>31828.756578703702</v>
      </c>
      <c r="T521" s="11">
        <f t="shared" si="35"/>
        <v>31840.756578703702</v>
      </c>
    </row>
    <row r="522" spans="1:20" ht="60" hidden="1"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1.0209999999999999</v>
      </c>
      <c r="P522" s="6">
        <f t="shared" si="33"/>
        <v>150.14705882352942</v>
      </c>
      <c r="Q522" t="s">
        <v>8317</v>
      </c>
      <c r="R522" t="s">
        <v>8318</v>
      </c>
      <c r="S522" s="11">
        <f t="shared" si="34"/>
        <v>32268.880837962963</v>
      </c>
      <c r="T522" s="11">
        <f t="shared" si="35"/>
        <v>32280.880837962963</v>
      </c>
    </row>
    <row r="523" spans="1:20" ht="60" hidden="1"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6">
        <f t="shared" si="33"/>
        <v>93.428571428571431</v>
      </c>
      <c r="Q523" t="s">
        <v>8317</v>
      </c>
      <c r="R523" t="s">
        <v>8318</v>
      </c>
      <c r="S523" s="11">
        <f t="shared" si="34"/>
        <v>32399.837124999998</v>
      </c>
      <c r="T523" s="11">
        <f t="shared" si="35"/>
        <v>32411.483055555556</v>
      </c>
    </row>
    <row r="524" spans="1:20" ht="45" hidden="1"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6">
        <f t="shared" si="33"/>
        <v>110.96774193548387</v>
      </c>
      <c r="Q524" t="s">
        <v>8317</v>
      </c>
      <c r="R524" t="s">
        <v>8318</v>
      </c>
      <c r="S524" s="11">
        <f t="shared" si="34"/>
        <v>32313.416319444445</v>
      </c>
      <c r="T524" s="11">
        <f t="shared" si="35"/>
        <v>32321.399652777778</v>
      </c>
    </row>
    <row r="525" spans="1:20" ht="60" hidden="1"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6">
        <f t="shared" si="33"/>
        <v>71.785714285714292</v>
      </c>
      <c r="Q525" t="s">
        <v>8317</v>
      </c>
      <c r="R525" t="s">
        <v>8318</v>
      </c>
      <c r="S525" s="11">
        <f t="shared" si="34"/>
        <v>32236.653129629631</v>
      </c>
      <c r="T525" s="11">
        <f t="shared" si="35"/>
        <v>32248.653129629631</v>
      </c>
    </row>
    <row r="526" spans="1:20" ht="60" hidden="1"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1.0867285714285715</v>
      </c>
      <c r="P526" s="6">
        <f t="shared" si="33"/>
        <v>29.258076923076924</v>
      </c>
      <c r="Q526" t="s">
        <v>8317</v>
      </c>
      <c r="R526" t="s">
        <v>8318</v>
      </c>
      <c r="S526" s="11">
        <f t="shared" si="34"/>
        <v>32338.486893518519</v>
      </c>
      <c r="T526" s="11">
        <f t="shared" si="35"/>
        <v>32350.486893518519</v>
      </c>
    </row>
    <row r="527" spans="1:20" ht="60" hidden="1"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v>
      </c>
      <c r="P527" s="6">
        <f t="shared" si="33"/>
        <v>1000</v>
      </c>
      <c r="Q527" t="s">
        <v>8317</v>
      </c>
      <c r="R527" t="s">
        <v>8318</v>
      </c>
      <c r="S527" s="11">
        <f t="shared" si="34"/>
        <v>32081.560375000001</v>
      </c>
      <c r="T527" s="11">
        <f t="shared" si="35"/>
        <v>32099.560375000001</v>
      </c>
    </row>
    <row r="528" spans="1:20" ht="45" hidden="1"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1.1399999999999999</v>
      </c>
      <c r="P528" s="6">
        <f t="shared" si="33"/>
        <v>74.347826086956516</v>
      </c>
      <c r="Q528" t="s">
        <v>8317</v>
      </c>
      <c r="R528" t="s">
        <v>8318</v>
      </c>
      <c r="S528" s="11">
        <f t="shared" si="34"/>
        <v>32218.436777777777</v>
      </c>
      <c r="T528" s="11">
        <f t="shared" si="35"/>
        <v>32230.883333333331</v>
      </c>
    </row>
    <row r="529" spans="1:20" ht="60" hidden="1"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6">
        <f t="shared" si="33"/>
        <v>63.829113924050631</v>
      </c>
      <c r="Q529" t="s">
        <v>8317</v>
      </c>
      <c r="R529" t="s">
        <v>8318</v>
      </c>
      <c r="S529" s="11">
        <f t="shared" si="34"/>
        <v>32442.682249999998</v>
      </c>
      <c r="T529" s="11">
        <f t="shared" si="35"/>
        <v>32454.868055555555</v>
      </c>
    </row>
    <row r="530" spans="1:20" ht="30" hidden="1"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1.1565217391304348</v>
      </c>
      <c r="P530" s="6">
        <f t="shared" si="33"/>
        <v>44.333333333333336</v>
      </c>
      <c r="Q530" t="s">
        <v>8317</v>
      </c>
      <c r="R530" t="s">
        <v>8318</v>
      </c>
      <c r="S530" s="11">
        <f t="shared" si="34"/>
        <v>32203.768087962962</v>
      </c>
      <c r="T530" s="11">
        <f t="shared" si="35"/>
        <v>32212.155555555553</v>
      </c>
    </row>
    <row r="531" spans="1:20" ht="60" hidden="1"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1.3041666666666667</v>
      </c>
      <c r="P531" s="6">
        <f t="shared" si="33"/>
        <v>86.944444444444443</v>
      </c>
      <c r="Q531" t="s">
        <v>8317</v>
      </c>
      <c r="R531" t="s">
        <v>8318</v>
      </c>
      <c r="S531" s="11">
        <f t="shared" si="34"/>
        <v>32431.412472222222</v>
      </c>
      <c r="T531" s="11">
        <f t="shared" si="35"/>
        <v>32439.883333333331</v>
      </c>
    </row>
    <row r="532" spans="1:20" ht="60" hidden="1"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1.0778267254038179</v>
      </c>
      <c r="P532" s="6">
        <f t="shared" si="33"/>
        <v>126.55172413793103</v>
      </c>
      <c r="Q532" t="s">
        <v>8317</v>
      </c>
      <c r="R532" t="s">
        <v>8318</v>
      </c>
      <c r="S532" s="11">
        <f t="shared" si="34"/>
        <v>32204.436425925927</v>
      </c>
      <c r="T532" s="11">
        <f t="shared" si="35"/>
        <v>32213.033333333333</v>
      </c>
    </row>
    <row r="533" spans="1:20" ht="60" hidden="1"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v>
      </c>
      <c r="P533" s="6">
        <f t="shared" si="33"/>
        <v>129.03225806451613</v>
      </c>
      <c r="Q533" t="s">
        <v>8317</v>
      </c>
      <c r="R533" t="s">
        <v>8318</v>
      </c>
      <c r="S533" s="11">
        <f t="shared" si="34"/>
        <v>32411.826060185183</v>
      </c>
      <c r="T533" s="11">
        <f t="shared" si="35"/>
        <v>32429.916388888887</v>
      </c>
    </row>
    <row r="534" spans="1:20" ht="60" hidden="1"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1.2324999999999999</v>
      </c>
      <c r="P534" s="6">
        <f t="shared" si="33"/>
        <v>71.242774566473983</v>
      </c>
      <c r="Q534" t="s">
        <v>8317</v>
      </c>
      <c r="R534" t="s">
        <v>8318</v>
      </c>
      <c r="S534" s="11">
        <f t="shared" si="34"/>
        <v>32330.602814814814</v>
      </c>
      <c r="T534" s="11">
        <f t="shared" si="35"/>
        <v>32342.602814814814</v>
      </c>
    </row>
    <row r="535" spans="1:20" ht="60" hidden="1"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6">
        <f t="shared" si="33"/>
        <v>117.88235294117646</v>
      </c>
      <c r="Q535" t="s">
        <v>8317</v>
      </c>
      <c r="R535" t="s">
        <v>8318</v>
      </c>
      <c r="S535" s="11">
        <f t="shared" si="34"/>
        <v>32334.373912037037</v>
      </c>
      <c r="T535" s="11">
        <f t="shared" si="35"/>
        <v>32343.973912037036</v>
      </c>
    </row>
    <row r="536" spans="1:20" ht="60" hidden="1"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1.0466666666666666</v>
      </c>
      <c r="P536" s="6">
        <f t="shared" si="33"/>
        <v>327.08333333333331</v>
      </c>
      <c r="Q536" t="s">
        <v>8317</v>
      </c>
      <c r="R536" t="s">
        <v>8318</v>
      </c>
      <c r="S536" s="11">
        <f t="shared" si="34"/>
        <v>32249.724398148148</v>
      </c>
      <c r="T536" s="11">
        <f t="shared" si="35"/>
        <v>32265.383333333331</v>
      </c>
    </row>
    <row r="537" spans="1:20" ht="45" hidden="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1.0249999999999999</v>
      </c>
      <c r="P537" s="6">
        <f t="shared" si="33"/>
        <v>34.745762711864408</v>
      </c>
      <c r="Q537" t="s">
        <v>8317</v>
      </c>
      <c r="R537" t="s">
        <v>8318</v>
      </c>
      <c r="S537" s="11">
        <f t="shared" si="34"/>
        <v>32426.018078703702</v>
      </c>
      <c r="T537" s="11">
        <f t="shared" si="35"/>
        <v>32438.018078703702</v>
      </c>
    </row>
    <row r="538" spans="1:20" ht="60" hidden="1"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1.1825757575757576</v>
      </c>
      <c r="P538" s="6">
        <f t="shared" si="33"/>
        <v>100.06410256410257</v>
      </c>
      <c r="Q538" t="s">
        <v>8317</v>
      </c>
      <c r="R538" t="s">
        <v>8318</v>
      </c>
      <c r="S538" s="11">
        <f t="shared" si="34"/>
        <v>32213.137995370373</v>
      </c>
      <c r="T538" s="11">
        <f t="shared" si="35"/>
        <v>32229.3</v>
      </c>
    </row>
    <row r="539" spans="1:20" ht="60" hidden="1"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1.2050000000000001</v>
      </c>
      <c r="P539" s="6">
        <f t="shared" si="33"/>
        <v>40.847457627118644</v>
      </c>
      <c r="Q539" t="s">
        <v>8317</v>
      </c>
      <c r="R539" t="s">
        <v>8318</v>
      </c>
      <c r="S539" s="11">
        <f t="shared" si="34"/>
        <v>32254.507365740741</v>
      </c>
      <c r="T539" s="11">
        <f t="shared" si="35"/>
        <v>32266.524032407408</v>
      </c>
    </row>
    <row r="540" spans="1:20" ht="60" hidden="1"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6">
        <f t="shared" si="33"/>
        <v>252.01666666666668</v>
      </c>
      <c r="Q540" t="s">
        <v>8317</v>
      </c>
      <c r="R540" t="s">
        <v>8318</v>
      </c>
      <c r="S540" s="11">
        <f t="shared" si="34"/>
        <v>32330.917884259259</v>
      </c>
      <c r="T540" s="11">
        <f t="shared" si="35"/>
        <v>32342.917884259259</v>
      </c>
    </row>
    <row r="541" spans="1:20" ht="45" hidden="1"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v>
      </c>
      <c r="P541" s="6">
        <f t="shared" si="33"/>
        <v>25.161000000000001</v>
      </c>
      <c r="Q541" t="s">
        <v>8317</v>
      </c>
      <c r="R541" t="s">
        <v>8318</v>
      </c>
      <c r="S541" s="11">
        <f t="shared" si="34"/>
        <v>32355.419939814816</v>
      </c>
      <c r="T541" s="11">
        <f t="shared" si="35"/>
        <v>32363.819939814814</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6.666666666666667E-5</v>
      </c>
      <c r="P542" s="6">
        <f t="shared" si="33"/>
        <v>1</v>
      </c>
      <c r="Q542" t="s">
        <v>8319</v>
      </c>
      <c r="R542" t="s">
        <v>8320</v>
      </c>
      <c r="S542" s="11">
        <f t="shared" si="34"/>
        <v>32145.326879629629</v>
      </c>
      <c r="T542" s="11">
        <f t="shared" si="35"/>
        <v>32157.326879629629</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5.5555555555555558E-3</v>
      </c>
      <c r="P543" s="6">
        <f t="shared" si="33"/>
        <v>25</v>
      </c>
      <c r="Q543" t="s">
        <v>8319</v>
      </c>
      <c r="R543" t="s">
        <v>8320</v>
      </c>
      <c r="S543" s="11">
        <f t="shared" si="34"/>
        <v>32251.818675925926</v>
      </c>
      <c r="T543" s="11">
        <f t="shared" si="35"/>
        <v>32263.818675925926</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3.9999999999999998E-6</v>
      </c>
      <c r="P544" s="6">
        <f t="shared" si="33"/>
        <v>1</v>
      </c>
      <c r="Q544" t="s">
        <v>8319</v>
      </c>
      <c r="R544" t="s">
        <v>8320</v>
      </c>
      <c r="S544" s="11">
        <f t="shared" si="34"/>
        <v>32314.89498148148</v>
      </c>
      <c r="T544" s="11">
        <f t="shared" si="35"/>
        <v>32338.878314814814</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3.1818181818181819E-3</v>
      </c>
      <c r="P545" s="6">
        <f t="shared" si="33"/>
        <v>35</v>
      </c>
      <c r="Q545" t="s">
        <v>8319</v>
      </c>
      <c r="R545" t="s">
        <v>8320</v>
      </c>
      <c r="S545" s="11">
        <f t="shared" si="34"/>
        <v>32107.036861111112</v>
      </c>
      <c r="T545" s="11">
        <f t="shared" si="35"/>
        <v>32119.036861111112</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1.2E-2</v>
      </c>
      <c r="P546" s="6">
        <f t="shared" si="33"/>
        <v>3</v>
      </c>
      <c r="Q546" t="s">
        <v>8319</v>
      </c>
      <c r="R546" t="s">
        <v>8320</v>
      </c>
      <c r="S546" s="11">
        <f t="shared" si="34"/>
        <v>32351.662777777776</v>
      </c>
      <c r="T546" s="11">
        <f t="shared" si="35"/>
        <v>32363.662777777776</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0.27383999999999997</v>
      </c>
      <c r="P547" s="6">
        <f t="shared" si="33"/>
        <v>402.70588235294116</v>
      </c>
      <c r="Q547" t="s">
        <v>8319</v>
      </c>
      <c r="R547" t="s">
        <v>8320</v>
      </c>
      <c r="S547" s="11">
        <f t="shared" si="34"/>
        <v>32254.83698611111</v>
      </c>
      <c r="T547" s="11">
        <f t="shared" si="35"/>
        <v>32270.853652777776</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8.6666666666666663E-4</v>
      </c>
      <c r="P548" s="6">
        <f t="shared" si="33"/>
        <v>26</v>
      </c>
      <c r="Q548" t="s">
        <v>8319</v>
      </c>
      <c r="R548" t="s">
        <v>8320</v>
      </c>
      <c r="S548" s="11">
        <f t="shared" si="34"/>
        <v>32241.267199074075</v>
      </c>
      <c r="T548" s="11">
        <f t="shared" si="35"/>
        <v>32259.267199074075</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6" t="e">
        <f t="shared" si="33"/>
        <v>#DIV/0!</v>
      </c>
      <c r="Q549" t="s">
        <v>8319</v>
      </c>
      <c r="R549" t="s">
        <v>8320</v>
      </c>
      <c r="S549" s="11">
        <f t="shared" si="34"/>
        <v>32293.678537037038</v>
      </c>
      <c r="T549" s="11">
        <f t="shared" si="35"/>
        <v>32305.678537037038</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8.9999999999999998E-4</v>
      </c>
      <c r="P550" s="6">
        <f t="shared" si="33"/>
        <v>9</v>
      </c>
      <c r="Q550" t="s">
        <v>8319</v>
      </c>
      <c r="R550" t="s">
        <v>8320</v>
      </c>
      <c r="S550" s="11">
        <f t="shared" si="34"/>
        <v>32252.161333333333</v>
      </c>
      <c r="T550" s="11">
        <f t="shared" si="35"/>
        <v>32264.161333333333</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2.7199999999999998E-2</v>
      </c>
      <c r="P551" s="6">
        <f t="shared" si="33"/>
        <v>8.5</v>
      </c>
      <c r="Q551" t="s">
        <v>8319</v>
      </c>
      <c r="R551" t="s">
        <v>8320</v>
      </c>
      <c r="S551" s="11">
        <f t="shared" si="34"/>
        <v>32206.854731481482</v>
      </c>
      <c r="T551" s="11">
        <f t="shared" si="35"/>
        <v>32218.854731481482</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7.0000000000000001E-3</v>
      </c>
      <c r="P552" s="6">
        <f t="shared" si="33"/>
        <v>8.75</v>
      </c>
      <c r="Q552" t="s">
        <v>8319</v>
      </c>
      <c r="R552" t="s">
        <v>8320</v>
      </c>
      <c r="S552" s="11">
        <f t="shared" si="34"/>
        <v>32442.871504629631</v>
      </c>
      <c r="T552" s="11">
        <f t="shared" si="35"/>
        <v>32447.883333333331</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5.0413333333333331E-2</v>
      </c>
      <c r="P553" s="6">
        <f t="shared" si="33"/>
        <v>135.03571428571428</v>
      </c>
      <c r="Q553" t="s">
        <v>8319</v>
      </c>
      <c r="R553" t="s">
        <v>8320</v>
      </c>
      <c r="S553" s="11">
        <f t="shared" si="34"/>
        <v>32210.710296296296</v>
      </c>
      <c r="T553" s="11">
        <f t="shared" si="35"/>
        <v>32228.498055555556</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6" t="e">
        <f t="shared" si="33"/>
        <v>#DIV/0!</v>
      </c>
      <c r="Q554" t="s">
        <v>8319</v>
      </c>
      <c r="R554" t="s">
        <v>8320</v>
      </c>
      <c r="S554" s="11">
        <f t="shared" si="34"/>
        <v>32268.846740740741</v>
      </c>
      <c r="T554" s="11">
        <f t="shared" si="35"/>
        <v>32292.846740740741</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4.9199999999999999E-3</v>
      </c>
      <c r="P555" s="6">
        <f t="shared" si="33"/>
        <v>20.5</v>
      </c>
      <c r="Q555" t="s">
        <v>8319</v>
      </c>
      <c r="R555" t="s">
        <v>8320</v>
      </c>
      <c r="S555" s="11">
        <f t="shared" si="34"/>
        <v>32112.487921296295</v>
      </c>
      <c r="T555" s="11">
        <f t="shared" si="35"/>
        <v>32124.504587962962</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0.36589147286821705</v>
      </c>
      <c r="P556" s="6">
        <f t="shared" si="33"/>
        <v>64.36363636363636</v>
      </c>
      <c r="Q556" t="s">
        <v>8319</v>
      </c>
      <c r="R556" t="s">
        <v>8320</v>
      </c>
      <c r="S556" s="11">
        <f t="shared" si="34"/>
        <v>32102.073944444444</v>
      </c>
      <c r="T556" s="11">
        <f t="shared" si="35"/>
        <v>32114.073944444444</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6" t="e">
        <f t="shared" si="33"/>
        <v>#DIV/0!</v>
      </c>
      <c r="Q557" t="s">
        <v>8319</v>
      </c>
      <c r="R557" t="s">
        <v>8320</v>
      </c>
      <c r="S557" s="11">
        <f t="shared" si="34"/>
        <v>32342.741402777778</v>
      </c>
      <c r="T557" s="11">
        <f t="shared" si="35"/>
        <v>32354.741402777778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2.5000000000000001E-2</v>
      </c>
      <c r="P558" s="6">
        <f t="shared" si="33"/>
        <v>200</v>
      </c>
      <c r="Q558" t="s">
        <v>8319</v>
      </c>
      <c r="R558" t="s">
        <v>8320</v>
      </c>
      <c r="S558" s="11">
        <f t="shared" si="34"/>
        <v>32279.744060185185</v>
      </c>
      <c r="T558" s="11">
        <f t="shared" si="35"/>
        <v>32291.744060185185</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9.1066666666666674E-3</v>
      </c>
      <c r="P559" s="6">
        <f t="shared" si="33"/>
        <v>68.3</v>
      </c>
      <c r="Q559" t="s">
        <v>8319</v>
      </c>
      <c r="R559" t="s">
        <v>8320</v>
      </c>
      <c r="S559" s="11">
        <f t="shared" si="34"/>
        <v>32412.176865740741</v>
      </c>
      <c r="T559" s="11">
        <f t="shared" si="35"/>
        <v>32424.193532407407</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6" t="e">
        <f t="shared" si="33"/>
        <v>#DIV/0!</v>
      </c>
      <c r="Q560" t="s">
        <v>8319</v>
      </c>
      <c r="R560" t="s">
        <v>8320</v>
      </c>
      <c r="S560" s="11">
        <f t="shared" si="34"/>
        <v>32164.553263888891</v>
      </c>
      <c r="T560" s="11">
        <f t="shared" si="35"/>
        <v>32176.536597222221</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2.0833333333333335E-4</v>
      </c>
      <c r="P561" s="6">
        <f t="shared" si="33"/>
        <v>50</v>
      </c>
      <c r="Q561" t="s">
        <v>8319</v>
      </c>
      <c r="R561" t="s">
        <v>8320</v>
      </c>
      <c r="S561" s="11">
        <f t="shared" si="34"/>
        <v>32269.913240740741</v>
      </c>
      <c r="T561" s="11">
        <f t="shared" si="35"/>
        <v>32281.913240740741</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1.2E-4</v>
      </c>
      <c r="P562" s="6">
        <f t="shared" si="33"/>
        <v>4</v>
      </c>
      <c r="Q562" t="s">
        <v>8319</v>
      </c>
      <c r="R562" t="s">
        <v>8320</v>
      </c>
      <c r="S562" s="11">
        <f t="shared" si="34"/>
        <v>32125.708541666667</v>
      </c>
      <c r="T562" s="11">
        <f t="shared" si="35"/>
        <v>32137.708541666667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3.6666666666666666E-3</v>
      </c>
      <c r="P563" s="6">
        <f t="shared" si="33"/>
        <v>27.5</v>
      </c>
      <c r="Q563" t="s">
        <v>8319</v>
      </c>
      <c r="R563" t="s">
        <v>8320</v>
      </c>
      <c r="S563" s="11">
        <f t="shared" si="34"/>
        <v>32248.863486111113</v>
      </c>
      <c r="T563" s="11">
        <f t="shared" si="35"/>
        <v>32262.863486111113</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6" t="e">
        <f t="shared" si="33"/>
        <v>#DIV/0!</v>
      </c>
      <c r="Q564" t="s">
        <v>8319</v>
      </c>
      <c r="R564" t="s">
        <v>8320</v>
      </c>
      <c r="S564" s="11">
        <f t="shared" si="34"/>
        <v>32418.355625</v>
      </c>
      <c r="T564" s="11">
        <f t="shared" si="35"/>
        <v>32430.355625</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9.0666666666666662E-4</v>
      </c>
      <c r="P565" s="6">
        <f t="shared" si="33"/>
        <v>34</v>
      </c>
      <c r="Q565" t="s">
        <v>8319</v>
      </c>
      <c r="R565" t="s">
        <v>8320</v>
      </c>
      <c r="S565" s="11">
        <f t="shared" si="34"/>
        <v>32150.227995370369</v>
      </c>
      <c r="T565" s="11">
        <f t="shared" si="35"/>
        <v>32162.227995370369</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5.5555555555555558E-5</v>
      </c>
      <c r="P566" s="6">
        <f t="shared" si="33"/>
        <v>1</v>
      </c>
      <c r="Q566" t="s">
        <v>8319</v>
      </c>
      <c r="R566" t="s">
        <v>8320</v>
      </c>
      <c r="S566" s="11">
        <f t="shared" si="34"/>
        <v>32306.177199074074</v>
      </c>
      <c r="T566" s="11">
        <f t="shared" si="35"/>
        <v>32318.177199074074</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6" t="e">
        <f t="shared" si="33"/>
        <v>#DIV/0!</v>
      </c>
      <c r="Q567" t="s">
        <v>8319</v>
      </c>
      <c r="R567" t="s">
        <v>8320</v>
      </c>
      <c r="S567" s="11">
        <f t="shared" si="34"/>
        <v>32207.714115740742</v>
      </c>
      <c r="T567" s="11">
        <f t="shared" si="35"/>
        <v>32219.714115740742</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2.0000000000000001E-4</v>
      </c>
      <c r="P568" s="6">
        <f t="shared" si="33"/>
        <v>1</v>
      </c>
      <c r="Q568" t="s">
        <v>8319</v>
      </c>
      <c r="R568" t="s">
        <v>8320</v>
      </c>
      <c r="S568" s="11">
        <f t="shared" si="34"/>
        <v>32355.673763888888</v>
      </c>
      <c r="T568" s="11">
        <f t="shared" si="35"/>
        <v>32367.673763888888</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6" t="e">
        <f t="shared" si="33"/>
        <v>#DIV/0!</v>
      </c>
      <c r="Q569" t="s">
        <v>8319</v>
      </c>
      <c r="R569" t="s">
        <v>8320</v>
      </c>
      <c r="S569" s="11">
        <f t="shared" si="34"/>
        <v>32131.737009259261</v>
      </c>
      <c r="T569" s="11">
        <f t="shared" si="35"/>
        <v>32143.737009259261</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0.01</v>
      </c>
      <c r="P570" s="6">
        <f t="shared" si="33"/>
        <v>49</v>
      </c>
      <c r="Q570" t="s">
        <v>8319</v>
      </c>
      <c r="R570" t="s">
        <v>8320</v>
      </c>
      <c r="S570" s="11">
        <f t="shared" si="34"/>
        <v>32280.968625000001</v>
      </c>
      <c r="T570" s="11">
        <f t="shared" si="35"/>
        <v>32295.583333333332</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8.0000000000000002E-3</v>
      </c>
      <c r="P571" s="6">
        <f t="shared" si="33"/>
        <v>20</v>
      </c>
      <c r="Q571" t="s">
        <v>8319</v>
      </c>
      <c r="R571" t="s">
        <v>8320</v>
      </c>
      <c r="S571" s="11">
        <f t="shared" si="34"/>
        <v>32277.738944444445</v>
      </c>
      <c r="T571" s="11">
        <f t="shared" si="35"/>
        <v>32289.738944444445</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1.6705882352941177E-3</v>
      </c>
      <c r="P572" s="6">
        <f t="shared" si="33"/>
        <v>142</v>
      </c>
      <c r="Q572" t="s">
        <v>8319</v>
      </c>
      <c r="R572" t="s">
        <v>8320</v>
      </c>
      <c r="S572" s="11">
        <f t="shared" si="34"/>
        <v>32296.919300925925</v>
      </c>
      <c r="T572" s="11">
        <f t="shared" si="35"/>
        <v>32308.919300925925</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4.2399999999999998E-3</v>
      </c>
      <c r="P573" s="6">
        <f t="shared" si="33"/>
        <v>53</v>
      </c>
      <c r="Q573" t="s">
        <v>8319</v>
      </c>
      <c r="R573" t="s">
        <v>8320</v>
      </c>
      <c r="S573" s="11">
        <f t="shared" si="34"/>
        <v>32218.52649537037</v>
      </c>
      <c r="T573" s="11">
        <f t="shared" si="35"/>
        <v>32226.266388888889</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6" t="e">
        <f t="shared" si="33"/>
        <v>#DIV/0!</v>
      </c>
      <c r="Q574" t="s">
        <v>8319</v>
      </c>
      <c r="R574" t="s">
        <v>8320</v>
      </c>
      <c r="S574" s="11">
        <f t="shared" si="34"/>
        <v>32254.486518518519</v>
      </c>
      <c r="T574" s="11">
        <f t="shared" si="35"/>
        <v>32266.503185185185</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3.892538925389254E-3</v>
      </c>
      <c r="P575" s="6">
        <f t="shared" si="33"/>
        <v>38.444444444444443</v>
      </c>
      <c r="Q575" t="s">
        <v>8319</v>
      </c>
      <c r="R575" t="s">
        <v>8320</v>
      </c>
      <c r="S575" s="11">
        <f t="shared" si="34"/>
        <v>32126.620050925925</v>
      </c>
      <c r="T575" s="11">
        <f t="shared" si="35"/>
        <v>32150.22</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7.1556350626118068E-3</v>
      </c>
      <c r="P576" s="6">
        <f t="shared" si="33"/>
        <v>20</v>
      </c>
      <c r="Q576" t="s">
        <v>8319</v>
      </c>
      <c r="R576" t="s">
        <v>8320</v>
      </c>
      <c r="S576" s="11">
        <f t="shared" si="34"/>
        <v>32394.377347222224</v>
      </c>
      <c r="T576" s="11">
        <f t="shared" si="35"/>
        <v>32406.377347222224</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4.3166666666666666E-3</v>
      </c>
      <c r="P577" s="6">
        <f t="shared" si="33"/>
        <v>64.75</v>
      </c>
      <c r="Q577" t="s">
        <v>8319</v>
      </c>
      <c r="R577" t="s">
        <v>8320</v>
      </c>
      <c r="S577" s="11">
        <f t="shared" si="34"/>
        <v>32196.877050925927</v>
      </c>
      <c r="T577" s="11">
        <f t="shared" si="35"/>
        <v>32208.877050925927</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2"/>
        <v>1.2500000000000001E-5</v>
      </c>
      <c r="P578" s="6">
        <f t="shared" si="33"/>
        <v>1</v>
      </c>
      <c r="Q578" t="s">
        <v>8319</v>
      </c>
      <c r="R578" t="s">
        <v>8320</v>
      </c>
      <c r="S578" s="11">
        <f t="shared" si="34"/>
        <v>32153.988666666668</v>
      </c>
      <c r="T578" s="11">
        <f t="shared" si="35"/>
        <v>32177.972000000002</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6">IFERROR(E579/D579,0)</f>
        <v>2E-3</v>
      </c>
      <c r="P579" s="6">
        <f t="shared" ref="P579:P642" si="37">E579/L579</f>
        <v>10</v>
      </c>
      <c r="Q579" t="s">
        <v>8319</v>
      </c>
      <c r="R579" t="s">
        <v>8320</v>
      </c>
      <c r="S579" s="11">
        <f t="shared" ref="S579:S642" si="38">(((J579/60)/60)/60)+DATE(1970,1,1)</f>
        <v>32321.635657407409</v>
      </c>
      <c r="T579" s="11">
        <f t="shared" ref="T579:T642" si="39">(((I579/60)/60)/60)+DATE(1970,1,1)</f>
        <v>32345.635657407409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1.12E-4</v>
      </c>
      <c r="P580" s="6">
        <f t="shared" si="37"/>
        <v>2</v>
      </c>
      <c r="Q580" t="s">
        <v>8319</v>
      </c>
      <c r="R580" t="s">
        <v>8320</v>
      </c>
      <c r="S580" s="11">
        <f t="shared" si="38"/>
        <v>32233.631449074073</v>
      </c>
      <c r="T580" s="11">
        <f t="shared" si="39"/>
        <v>32243.231449074075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1.4583333333333334E-2</v>
      </c>
      <c r="P581" s="6">
        <f t="shared" si="37"/>
        <v>35</v>
      </c>
      <c r="Q581" t="s">
        <v>8319</v>
      </c>
      <c r="R581" t="s">
        <v>8320</v>
      </c>
      <c r="S581" s="11">
        <f t="shared" si="38"/>
        <v>32128.940847222224</v>
      </c>
      <c r="T581" s="11">
        <f t="shared" si="39"/>
        <v>32140.940847222224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3.3333333333333332E-4</v>
      </c>
      <c r="P582" s="6">
        <f t="shared" si="37"/>
        <v>1</v>
      </c>
      <c r="Q582" t="s">
        <v>8319</v>
      </c>
      <c r="R582" t="s">
        <v>8320</v>
      </c>
      <c r="S582" s="11">
        <f t="shared" si="38"/>
        <v>32383.76327314815</v>
      </c>
      <c r="T582" s="11">
        <f t="shared" si="39"/>
        <v>32395.76327314815</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6" t="e">
        <f t="shared" si="37"/>
        <v>#DIV/0!</v>
      </c>
      <c r="Q583" t="s">
        <v>8319</v>
      </c>
      <c r="R583" t="s">
        <v>8320</v>
      </c>
      <c r="S583" s="11">
        <f t="shared" si="38"/>
        <v>32216.605111111112</v>
      </c>
      <c r="T583" s="11">
        <f t="shared" si="39"/>
        <v>32228.605111111112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6" t="e">
        <f t="shared" si="37"/>
        <v>#DIV/0!</v>
      </c>
      <c r="Q584" t="s">
        <v>8319</v>
      </c>
      <c r="R584" t="s">
        <v>8320</v>
      </c>
      <c r="S584" s="11">
        <f t="shared" si="38"/>
        <v>32163.695921296297</v>
      </c>
      <c r="T584" s="11">
        <f t="shared" si="39"/>
        <v>32172.9</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1.1111111111111112E-4</v>
      </c>
      <c r="P585" s="6">
        <f t="shared" si="37"/>
        <v>1</v>
      </c>
      <c r="Q585" t="s">
        <v>8319</v>
      </c>
      <c r="R585" t="s">
        <v>8320</v>
      </c>
      <c r="S585" s="11">
        <f t="shared" si="38"/>
        <v>32162.575402777777</v>
      </c>
      <c r="T585" s="11">
        <f t="shared" si="39"/>
        <v>32174.55873611111</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0.01</v>
      </c>
      <c r="P586" s="6">
        <f t="shared" si="37"/>
        <v>5</v>
      </c>
      <c r="Q586" t="s">
        <v>8319</v>
      </c>
      <c r="R586" t="s">
        <v>8320</v>
      </c>
      <c r="S586" s="11">
        <f t="shared" si="38"/>
        <v>32161.286648148147</v>
      </c>
      <c r="T586" s="11">
        <f t="shared" si="39"/>
        <v>32173.26998148148</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6" t="e">
        <f t="shared" si="37"/>
        <v>#DIV/0!</v>
      </c>
      <c r="Q587" t="s">
        <v>8319</v>
      </c>
      <c r="R587" t="s">
        <v>8320</v>
      </c>
      <c r="S587" s="11">
        <f t="shared" si="38"/>
        <v>32254.756375000001</v>
      </c>
      <c r="T587" s="11">
        <f t="shared" si="39"/>
        <v>32277</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5.5999999999999999E-3</v>
      </c>
      <c r="P588" s="6">
        <f t="shared" si="37"/>
        <v>14</v>
      </c>
      <c r="Q588" t="s">
        <v>8319</v>
      </c>
      <c r="R588" t="s">
        <v>8320</v>
      </c>
      <c r="S588" s="11">
        <f t="shared" si="38"/>
        <v>32149.741699074075</v>
      </c>
      <c r="T588" s="11">
        <f t="shared" si="39"/>
        <v>32161.741699074075</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9.0833333333333335E-2</v>
      </c>
      <c r="P589" s="6">
        <f t="shared" si="37"/>
        <v>389.28571428571428</v>
      </c>
      <c r="Q589" t="s">
        <v>8319</v>
      </c>
      <c r="R589" t="s">
        <v>8320</v>
      </c>
      <c r="S589" s="11">
        <f t="shared" si="38"/>
        <v>32173.702930555555</v>
      </c>
      <c r="T589" s="11">
        <f t="shared" si="39"/>
        <v>32185.702930555555</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3.3444444444444443E-2</v>
      </c>
      <c r="P590" s="6">
        <f t="shared" si="37"/>
        <v>150.5</v>
      </c>
      <c r="Q590" t="s">
        <v>8319</v>
      </c>
      <c r="R590" t="s">
        <v>8320</v>
      </c>
      <c r="S590" s="11">
        <f t="shared" si="38"/>
        <v>32394.107805555555</v>
      </c>
      <c r="T590" s="11">
        <f t="shared" si="39"/>
        <v>32418.124472222222</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1.3333333333333334E-4</v>
      </c>
      <c r="P591" s="6">
        <f t="shared" si="37"/>
        <v>1</v>
      </c>
      <c r="Q591" t="s">
        <v>8319</v>
      </c>
      <c r="R591" t="s">
        <v>8320</v>
      </c>
      <c r="S591" s="11">
        <f t="shared" si="38"/>
        <v>32212.845828703703</v>
      </c>
      <c r="T591" s="11">
        <f t="shared" si="39"/>
        <v>32218.845828703703</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4.4600000000000001E-2</v>
      </c>
      <c r="P592" s="6">
        <f t="shared" si="37"/>
        <v>24.777777777777779</v>
      </c>
      <c r="Q592" t="s">
        <v>8319</v>
      </c>
      <c r="R592" t="s">
        <v>8320</v>
      </c>
      <c r="S592" s="11">
        <f t="shared" si="38"/>
        <v>32292.42190277778</v>
      </c>
      <c r="T592" s="11">
        <f t="shared" si="39"/>
        <v>32304.816944444443</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6.0999999999999997E-4</v>
      </c>
      <c r="P593" s="6">
        <f t="shared" si="37"/>
        <v>30.5</v>
      </c>
      <c r="Q593" t="s">
        <v>8319</v>
      </c>
      <c r="R593" t="s">
        <v>8320</v>
      </c>
      <c r="S593" s="11">
        <f t="shared" si="38"/>
        <v>32212.417268518519</v>
      </c>
      <c r="T593" s="11">
        <f t="shared" si="39"/>
        <v>32224.417268518519</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3.3333333333333333E-2</v>
      </c>
      <c r="P594" s="6">
        <f t="shared" si="37"/>
        <v>250</v>
      </c>
      <c r="Q594" t="s">
        <v>8319</v>
      </c>
      <c r="R594" t="s">
        <v>8320</v>
      </c>
      <c r="S594" s="11">
        <f t="shared" si="38"/>
        <v>32119.892870370371</v>
      </c>
      <c r="T594" s="11">
        <f t="shared" si="39"/>
        <v>32131.892870370371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0.23</v>
      </c>
      <c r="P595" s="6">
        <f t="shared" si="37"/>
        <v>16.428571428571427</v>
      </c>
      <c r="Q595" t="s">
        <v>8319</v>
      </c>
      <c r="R595" t="s">
        <v>8320</v>
      </c>
      <c r="S595" s="11">
        <f t="shared" si="38"/>
        <v>32169.671041666668</v>
      </c>
      <c r="T595" s="11">
        <f t="shared" si="39"/>
        <v>32181.654374999998</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1.0399999999999999E-3</v>
      </c>
      <c r="P596" s="6">
        <f t="shared" si="37"/>
        <v>13</v>
      </c>
      <c r="Q596" t="s">
        <v>8319</v>
      </c>
      <c r="R596" t="s">
        <v>8320</v>
      </c>
      <c r="S596" s="11">
        <f t="shared" si="38"/>
        <v>32320.112064814813</v>
      </c>
      <c r="T596" s="11">
        <f t="shared" si="39"/>
        <v>32332.112064814813</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4.2599999999999999E-3</v>
      </c>
      <c r="P597" s="6">
        <f t="shared" si="37"/>
        <v>53.25</v>
      </c>
      <c r="Q597" t="s">
        <v>8319</v>
      </c>
      <c r="R597" t="s">
        <v>8320</v>
      </c>
      <c r="S597" s="11">
        <f t="shared" si="38"/>
        <v>32174.627953703704</v>
      </c>
      <c r="T597" s="11">
        <f t="shared" si="39"/>
        <v>32192.627953703704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2.9999999999999997E-4</v>
      </c>
      <c r="P598" s="6">
        <f t="shared" si="37"/>
        <v>3</v>
      </c>
      <c r="Q598" t="s">
        <v>8319</v>
      </c>
      <c r="R598" t="s">
        <v>8320</v>
      </c>
      <c r="S598" s="11">
        <f t="shared" si="38"/>
        <v>32400.158759259259</v>
      </c>
      <c r="T598" s="11">
        <f t="shared" si="39"/>
        <v>32412.158759259259</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2.6666666666666666E-3</v>
      </c>
      <c r="P599" s="6">
        <f t="shared" si="37"/>
        <v>10</v>
      </c>
      <c r="Q599" t="s">
        <v>8319</v>
      </c>
      <c r="R599" t="s">
        <v>8320</v>
      </c>
      <c r="S599" s="11">
        <f t="shared" si="38"/>
        <v>32359.682106481479</v>
      </c>
      <c r="T599" s="11">
        <f t="shared" si="39"/>
        <v>32374.466666666667</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0.34</v>
      </c>
      <c r="P600" s="6">
        <f t="shared" si="37"/>
        <v>121.42857142857143</v>
      </c>
      <c r="Q600" t="s">
        <v>8319</v>
      </c>
      <c r="R600" t="s">
        <v>8320</v>
      </c>
      <c r="S600" s="11">
        <f t="shared" si="38"/>
        <v>32120.600837962964</v>
      </c>
      <c r="T600" s="11">
        <f t="shared" si="39"/>
        <v>32132.600837962964</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6.2E-4</v>
      </c>
      <c r="P601" s="6">
        <f t="shared" si="37"/>
        <v>15.5</v>
      </c>
      <c r="Q601" t="s">
        <v>8319</v>
      </c>
      <c r="R601" t="s">
        <v>8320</v>
      </c>
      <c r="S601" s="11">
        <f t="shared" si="38"/>
        <v>32160.525009259261</v>
      </c>
      <c r="T601" s="11">
        <f t="shared" si="39"/>
        <v>32170.054444444446</v>
      </c>
    </row>
    <row r="602" spans="1:20" ht="30" hidden="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0.02</v>
      </c>
      <c r="P602" s="6">
        <f t="shared" si="37"/>
        <v>100</v>
      </c>
      <c r="Q602" t="s">
        <v>8319</v>
      </c>
      <c r="R602" t="s">
        <v>8320</v>
      </c>
      <c r="S602" s="11">
        <f t="shared" si="38"/>
        <v>32170.919268518519</v>
      </c>
      <c r="T602" s="11">
        <f t="shared" si="39"/>
        <v>32194.919268518519</v>
      </c>
    </row>
    <row r="603" spans="1:20" ht="60" hidden="1"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1.4E-2</v>
      </c>
      <c r="P603" s="6">
        <f t="shared" si="37"/>
        <v>23.333333333333332</v>
      </c>
      <c r="Q603" t="s">
        <v>8319</v>
      </c>
      <c r="R603" t="s">
        <v>8320</v>
      </c>
      <c r="S603" s="11">
        <f t="shared" si="38"/>
        <v>32129.343236111112</v>
      </c>
      <c r="T603" s="11">
        <f t="shared" si="39"/>
        <v>32141.343236111112</v>
      </c>
    </row>
    <row r="604" spans="1:20" ht="45" hidden="1"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6" t="e">
        <f t="shared" si="37"/>
        <v>#DIV/0!</v>
      </c>
      <c r="Q604" t="s">
        <v>8319</v>
      </c>
      <c r="R604" t="s">
        <v>8320</v>
      </c>
      <c r="S604" s="11">
        <f t="shared" si="38"/>
        <v>32198.917662037038</v>
      </c>
      <c r="T604" s="11">
        <f t="shared" si="39"/>
        <v>32210.917662037038</v>
      </c>
    </row>
    <row r="605" spans="1:20" ht="45" hidden="1"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3.9334666666666664E-2</v>
      </c>
      <c r="P605" s="6">
        <f t="shared" si="37"/>
        <v>45.386153846153846</v>
      </c>
      <c r="Q605" t="s">
        <v>8319</v>
      </c>
      <c r="R605" t="s">
        <v>8320</v>
      </c>
      <c r="S605" s="11">
        <f t="shared" si="38"/>
        <v>32075.655662037039</v>
      </c>
      <c r="T605" s="11">
        <f t="shared" si="39"/>
        <v>32087.655662037039</v>
      </c>
    </row>
    <row r="606" spans="1:20" ht="60" hidden="1"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6" t="e">
        <f t="shared" si="37"/>
        <v>#DIV/0!</v>
      </c>
      <c r="Q606" t="s">
        <v>8319</v>
      </c>
      <c r="R606" t="s">
        <v>8320</v>
      </c>
      <c r="S606" s="11">
        <f t="shared" si="38"/>
        <v>32081.014148148148</v>
      </c>
      <c r="T606" s="11">
        <f t="shared" si="39"/>
        <v>32093.014148148148</v>
      </c>
    </row>
    <row r="607" spans="1:20" ht="30" hidden="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2.6200000000000001E-2</v>
      </c>
      <c r="P607" s="6">
        <f t="shared" si="37"/>
        <v>16.375</v>
      </c>
      <c r="Q607" t="s">
        <v>8319</v>
      </c>
      <c r="R607" t="s">
        <v>8320</v>
      </c>
      <c r="S607" s="11">
        <f t="shared" si="38"/>
        <v>32219.143092592592</v>
      </c>
      <c r="T607" s="11">
        <f t="shared" si="39"/>
        <v>32237.143092592592</v>
      </c>
    </row>
    <row r="608" spans="1:20" ht="60" hidden="1"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2E-3</v>
      </c>
      <c r="P608" s="6">
        <f t="shared" si="37"/>
        <v>10</v>
      </c>
      <c r="Q608" t="s">
        <v>8319</v>
      </c>
      <c r="R608" t="s">
        <v>8320</v>
      </c>
      <c r="S608" s="11">
        <f t="shared" si="38"/>
        <v>32182.46022685185</v>
      </c>
      <c r="T608" s="11">
        <f t="shared" si="39"/>
        <v>32200.85</v>
      </c>
    </row>
    <row r="609" spans="1:20" ht="60" hidden="1"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6" t="e">
        <f t="shared" si="37"/>
        <v>#DIV/0!</v>
      </c>
      <c r="Q609" t="s">
        <v>8319</v>
      </c>
      <c r="R609" t="s">
        <v>8320</v>
      </c>
      <c r="S609" s="11">
        <f t="shared" si="38"/>
        <v>32261.73025925926</v>
      </c>
      <c r="T609" s="11">
        <f t="shared" si="39"/>
        <v>32273.746925925927</v>
      </c>
    </row>
    <row r="610" spans="1:20" ht="60" hidden="1"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9.7400000000000004E-3</v>
      </c>
      <c r="P610" s="6">
        <f t="shared" si="37"/>
        <v>292.2</v>
      </c>
      <c r="Q610" t="s">
        <v>8319</v>
      </c>
      <c r="R610" t="s">
        <v>8320</v>
      </c>
      <c r="S610" s="11">
        <f t="shared" si="38"/>
        <v>32197.768425925926</v>
      </c>
      <c r="T610" s="11">
        <f t="shared" si="39"/>
        <v>32209.768425925926</v>
      </c>
    </row>
    <row r="611" spans="1:20" ht="60" hidden="1"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6.41025641025641E-3</v>
      </c>
      <c r="P611" s="6">
        <f t="shared" si="37"/>
        <v>5</v>
      </c>
      <c r="Q611" t="s">
        <v>8319</v>
      </c>
      <c r="R611" t="s">
        <v>8320</v>
      </c>
      <c r="S611" s="11">
        <f t="shared" si="38"/>
        <v>32264.21362962963</v>
      </c>
      <c r="T611" s="11">
        <f t="shared" si="39"/>
        <v>32276.230296296297</v>
      </c>
    </row>
    <row r="612" spans="1:20" ht="45" hidden="1"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6" t="e">
        <f t="shared" si="37"/>
        <v>#DIV/0!</v>
      </c>
      <c r="Q612" t="s">
        <v>8319</v>
      </c>
      <c r="R612" t="s">
        <v>8320</v>
      </c>
      <c r="S612" s="11">
        <f t="shared" si="38"/>
        <v>32176.132342592595</v>
      </c>
      <c r="T612" s="11">
        <f t="shared" si="39"/>
        <v>32188.132342592595</v>
      </c>
    </row>
    <row r="613" spans="1:20" ht="60" hidden="1"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6" t="e">
        <f t="shared" si="37"/>
        <v>#DIV/0!</v>
      </c>
      <c r="Q613" t="s">
        <v>8319</v>
      </c>
      <c r="R613" t="s">
        <v>8320</v>
      </c>
      <c r="S613" s="11">
        <f t="shared" si="38"/>
        <v>32272.824245370372</v>
      </c>
      <c r="T613" s="11">
        <f t="shared" si="39"/>
        <v>32296.824245370372</v>
      </c>
    </row>
    <row r="614" spans="1:20" ht="30" hidden="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6" t="e">
        <f t="shared" si="37"/>
        <v>#DIV/0!</v>
      </c>
      <c r="Q614" t="s">
        <v>8319</v>
      </c>
      <c r="R614" t="s">
        <v>8320</v>
      </c>
      <c r="S614" s="11">
        <f t="shared" si="38"/>
        <v>32375.412712962963</v>
      </c>
      <c r="T614" s="11">
        <f t="shared" si="39"/>
        <v>32387.412712962963</v>
      </c>
    </row>
    <row r="615" spans="1:20" ht="60" hidden="1"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0.21363333333333334</v>
      </c>
      <c r="P615" s="6">
        <f t="shared" si="37"/>
        <v>105.93388429752066</v>
      </c>
      <c r="Q615" t="s">
        <v>8319</v>
      </c>
      <c r="R615" t="s">
        <v>8320</v>
      </c>
      <c r="S615" s="11">
        <f t="shared" si="38"/>
        <v>32240.398703703704</v>
      </c>
      <c r="T615" s="11">
        <f t="shared" si="39"/>
        <v>32252.683055555557</v>
      </c>
    </row>
    <row r="616" spans="1:20" ht="45" hidden="1"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6" t="e">
        <f t="shared" si="37"/>
        <v>#DIV/0!</v>
      </c>
      <c r="Q616" t="s">
        <v>8319</v>
      </c>
      <c r="R616" t="s">
        <v>8320</v>
      </c>
      <c r="S616" s="11">
        <f t="shared" si="38"/>
        <v>32347.424722222222</v>
      </c>
      <c r="T616" s="11">
        <f t="shared" si="39"/>
        <v>32359.424722222222</v>
      </c>
    </row>
    <row r="617" spans="1:20" ht="45" hidden="1"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6" t="e">
        <f t="shared" si="37"/>
        <v>#DIV/0!</v>
      </c>
      <c r="Q617" t="s">
        <v>8319</v>
      </c>
      <c r="R617" t="s">
        <v>8320</v>
      </c>
      <c r="S617" s="11">
        <f t="shared" si="38"/>
        <v>32238.248884259257</v>
      </c>
      <c r="T617" s="11">
        <f t="shared" si="39"/>
        <v>32250.248884259257</v>
      </c>
    </row>
    <row r="618" spans="1:20" ht="60" hidden="1"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6" t="e">
        <f t="shared" si="37"/>
        <v>#DIV/0!</v>
      </c>
      <c r="Q618" t="s">
        <v>8319</v>
      </c>
      <c r="R618" t="s">
        <v>8320</v>
      </c>
      <c r="S618" s="11">
        <f t="shared" si="38"/>
        <v>32445.950495370373</v>
      </c>
      <c r="T618" s="11">
        <f t="shared" si="39"/>
        <v>32457.950495370373</v>
      </c>
    </row>
    <row r="619" spans="1:20" ht="60" hidden="1"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0.03</v>
      </c>
      <c r="P619" s="6">
        <f t="shared" si="37"/>
        <v>20</v>
      </c>
      <c r="Q619" t="s">
        <v>8319</v>
      </c>
      <c r="R619" t="s">
        <v>8320</v>
      </c>
      <c r="S619" s="11">
        <f t="shared" si="38"/>
        <v>32176.337236111111</v>
      </c>
      <c r="T619" s="11">
        <f t="shared" si="39"/>
        <v>32194.337236111111</v>
      </c>
    </row>
    <row r="620" spans="1:20" ht="60" hidden="1"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6" t="e">
        <f t="shared" si="37"/>
        <v>#DIV/0!</v>
      </c>
      <c r="Q620" t="s">
        <v>8319</v>
      </c>
      <c r="R620" t="s">
        <v>8320</v>
      </c>
      <c r="S620" s="11">
        <f t="shared" si="38"/>
        <v>32268.524087962964</v>
      </c>
      <c r="T620" s="11">
        <f t="shared" si="39"/>
        <v>32280.524087962964</v>
      </c>
    </row>
    <row r="621" spans="1:20" ht="30" hidden="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3.9999999999999998E-7</v>
      </c>
      <c r="P621" s="6">
        <f t="shared" si="37"/>
        <v>1</v>
      </c>
      <c r="Q621" t="s">
        <v>8319</v>
      </c>
      <c r="R621" t="s">
        <v>8320</v>
      </c>
      <c r="S621" s="11">
        <f t="shared" si="38"/>
        <v>32104.860138888889</v>
      </c>
      <c r="T621" s="11">
        <f t="shared" si="39"/>
        <v>32128.876805555556</v>
      </c>
    </row>
    <row r="622" spans="1:20" ht="45" hidden="1"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0.01</v>
      </c>
      <c r="P622" s="6">
        <f t="shared" si="37"/>
        <v>300</v>
      </c>
      <c r="Q622" t="s">
        <v>8319</v>
      </c>
      <c r="R622" t="s">
        <v>8320</v>
      </c>
      <c r="S622" s="11">
        <f t="shared" si="38"/>
        <v>32074.086750000002</v>
      </c>
      <c r="T622" s="11">
        <f t="shared" si="39"/>
        <v>32092.086750000002</v>
      </c>
    </row>
    <row r="623" spans="1:20" ht="60" hidden="1"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1.044E-2</v>
      </c>
      <c r="P623" s="6">
        <f t="shared" si="37"/>
        <v>87</v>
      </c>
      <c r="Q623" t="s">
        <v>8319</v>
      </c>
      <c r="R623" t="s">
        <v>8320</v>
      </c>
      <c r="S623" s="11">
        <f t="shared" si="38"/>
        <v>32352.995078703705</v>
      </c>
      <c r="T623" s="11">
        <f t="shared" si="39"/>
        <v>32364.995078703705</v>
      </c>
    </row>
    <row r="624" spans="1:20" ht="60" hidden="1"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5.6833333333333333E-2</v>
      </c>
      <c r="P624" s="6">
        <f t="shared" si="37"/>
        <v>37.888888888888886</v>
      </c>
      <c r="Q624" t="s">
        <v>8319</v>
      </c>
      <c r="R624" t="s">
        <v>8320</v>
      </c>
      <c r="S624" s="11">
        <f t="shared" si="38"/>
        <v>32354.50989814815</v>
      </c>
      <c r="T624" s="11">
        <f t="shared" si="39"/>
        <v>32362.50989814815</v>
      </c>
    </row>
    <row r="625" spans="1:20" ht="60" hidden="1"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6" t="e">
        <f t="shared" si="37"/>
        <v>#DIV/0!</v>
      </c>
      <c r="Q625" t="s">
        <v>8319</v>
      </c>
      <c r="R625" t="s">
        <v>8320</v>
      </c>
      <c r="S625" s="11">
        <f t="shared" si="38"/>
        <v>32190.203689814814</v>
      </c>
      <c r="T625" s="11">
        <f t="shared" si="39"/>
        <v>32202.203689814814</v>
      </c>
    </row>
    <row r="626" spans="1:20" ht="45" hidden="1"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6" t="e">
        <f t="shared" si="37"/>
        <v>#DIV/0!</v>
      </c>
      <c r="Q626" t="s">
        <v>8319</v>
      </c>
      <c r="R626" t="s">
        <v>8320</v>
      </c>
      <c r="S626" s="11">
        <f t="shared" si="38"/>
        <v>32184.995560185183</v>
      </c>
      <c r="T626" s="11">
        <f t="shared" si="39"/>
        <v>32196.995560185183</v>
      </c>
    </row>
    <row r="627" spans="1:20" ht="60" hidden="1"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6" t="e">
        <f t="shared" si="37"/>
        <v>#DIV/0!</v>
      </c>
      <c r="Q627" t="s">
        <v>8319</v>
      </c>
      <c r="R627" t="s">
        <v>8320</v>
      </c>
      <c r="S627" s="11">
        <f t="shared" si="38"/>
        <v>32457.758226851853</v>
      </c>
      <c r="T627" s="11">
        <f t="shared" si="39"/>
        <v>32469.741560185186</v>
      </c>
    </row>
    <row r="628" spans="1:20" ht="60" hidden="1"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0.17380000000000001</v>
      </c>
      <c r="P628" s="6">
        <f t="shared" si="37"/>
        <v>111.41025641025641</v>
      </c>
      <c r="Q628" t="s">
        <v>8319</v>
      </c>
      <c r="R628" t="s">
        <v>8320</v>
      </c>
      <c r="S628" s="11">
        <f t="shared" si="38"/>
        <v>32220.823791666666</v>
      </c>
      <c r="T628" s="11">
        <f t="shared" si="39"/>
        <v>32234.022777777776</v>
      </c>
    </row>
    <row r="629" spans="1:20" ht="60" hidden="1"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2.0000000000000001E-4</v>
      </c>
      <c r="P629" s="6">
        <f t="shared" si="37"/>
        <v>90</v>
      </c>
      <c r="Q629" t="s">
        <v>8319</v>
      </c>
      <c r="R629" t="s">
        <v>8320</v>
      </c>
      <c r="S629" s="11">
        <f t="shared" si="38"/>
        <v>32295.122736111112</v>
      </c>
      <c r="T629" s="11">
        <f t="shared" si="39"/>
        <v>32318.983333333334</v>
      </c>
    </row>
    <row r="630" spans="1:20" ht="45" hidden="1"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6" t="e">
        <f t="shared" si="37"/>
        <v>#DIV/0!</v>
      </c>
      <c r="Q630" t="s">
        <v>8319</v>
      </c>
      <c r="R630" t="s">
        <v>8320</v>
      </c>
      <c r="S630" s="11">
        <f t="shared" si="38"/>
        <v>32062.877115740739</v>
      </c>
      <c r="T630" s="11">
        <f t="shared" si="39"/>
        <v>32074.877115740739</v>
      </c>
    </row>
    <row r="631" spans="1:20" ht="60" hidden="1"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1.75E-3</v>
      </c>
      <c r="P631" s="6">
        <f t="shared" si="37"/>
        <v>116.66666666666667</v>
      </c>
      <c r="Q631" t="s">
        <v>8319</v>
      </c>
      <c r="R631" t="s">
        <v>8320</v>
      </c>
      <c r="S631" s="11">
        <f t="shared" si="38"/>
        <v>32331.25512962963</v>
      </c>
      <c r="T631" s="11">
        <f t="shared" si="39"/>
        <v>32343.25512962963</v>
      </c>
    </row>
    <row r="632" spans="1:20" ht="60" hidden="1"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8.3340278356529708E-4</v>
      </c>
      <c r="P632" s="6">
        <f t="shared" si="37"/>
        <v>10</v>
      </c>
      <c r="Q632" t="s">
        <v>8319</v>
      </c>
      <c r="R632" t="s">
        <v>8320</v>
      </c>
      <c r="S632" s="11">
        <f t="shared" si="38"/>
        <v>32230.847782407407</v>
      </c>
      <c r="T632" s="11">
        <f t="shared" si="39"/>
        <v>32242.68611111111</v>
      </c>
    </row>
    <row r="633" spans="1:20" ht="45" hidden="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1.38E-2</v>
      </c>
      <c r="P633" s="6">
        <f t="shared" si="37"/>
        <v>76.666666666666671</v>
      </c>
      <c r="Q633" t="s">
        <v>8319</v>
      </c>
      <c r="R633" t="s">
        <v>8320</v>
      </c>
      <c r="S633" s="11">
        <f t="shared" si="38"/>
        <v>32337.308930555555</v>
      </c>
      <c r="T633" s="11">
        <f t="shared" si="39"/>
        <v>32348.908930555554</v>
      </c>
    </row>
    <row r="634" spans="1:20" ht="45" hidden="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6" t="e">
        <f t="shared" si="37"/>
        <v>#DIV/0!</v>
      </c>
      <c r="Q634" t="s">
        <v>8319</v>
      </c>
      <c r="R634" t="s">
        <v>8320</v>
      </c>
      <c r="S634" s="11">
        <f t="shared" si="38"/>
        <v>32262.863726851851</v>
      </c>
      <c r="T634" s="11">
        <f t="shared" si="39"/>
        <v>32274.880393518521</v>
      </c>
    </row>
    <row r="635" spans="1:20" ht="45" hidden="1"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0.1245</v>
      </c>
      <c r="P635" s="6">
        <f t="shared" si="37"/>
        <v>49.8</v>
      </c>
      <c r="Q635" t="s">
        <v>8319</v>
      </c>
      <c r="R635" t="s">
        <v>8320</v>
      </c>
      <c r="S635" s="11">
        <f t="shared" si="38"/>
        <v>32344.319731481482</v>
      </c>
      <c r="T635" s="11">
        <f t="shared" si="39"/>
        <v>32356.983333333334</v>
      </c>
    </row>
    <row r="636" spans="1:20" ht="45" hidden="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2.0000000000000001E-4</v>
      </c>
      <c r="P636" s="6">
        <f t="shared" si="37"/>
        <v>1</v>
      </c>
      <c r="Q636" t="s">
        <v>8319</v>
      </c>
      <c r="R636" t="s">
        <v>8320</v>
      </c>
      <c r="S636" s="11">
        <f t="shared" si="38"/>
        <v>32154.171430555554</v>
      </c>
      <c r="T636" s="11">
        <f t="shared" si="39"/>
        <v>32166.171430555554</v>
      </c>
    </row>
    <row r="637" spans="1:20" ht="30" hidden="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8.0000000000000007E-5</v>
      </c>
      <c r="P637" s="6">
        <f t="shared" si="37"/>
        <v>2</v>
      </c>
      <c r="Q637" t="s">
        <v>8319</v>
      </c>
      <c r="R637" t="s">
        <v>8320</v>
      </c>
      <c r="S637" s="11">
        <f t="shared" si="38"/>
        <v>32171.836861111111</v>
      </c>
      <c r="T637" s="11">
        <f t="shared" si="39"/>
        <v>32183.836861111111</v>
      </c>
    </row>
    <row r="638" spans="1:20" ht="45" hidden="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2E-3</v>
      </c>
      <c r="P638" s="6">
        <f t="shared" si="37"/>
        <v>4</v>
      </c>
      <c r="Q638" t="s">
        <v>8319</v>
      </c>
      <c r="R638" t="s">
        <v>8320</v>
      </c>
      <c r="S638" s="11">
        <f t="shared" si="38"/>
        <v>32193.982175925925</v>
      </c>
      <c r="T638" s="11">
        <f t="shared" si="39"/>
        <v>32205.979722222222</v>
      </c>
    </row>
    <row r="639" spans="1:20" ht="60" hidden="1"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6" t="e">
        <f t="shared" si="37"/>
        <v>#DIV/0!</v>
      </c>
      <c r="Q639" t="s">
        <v>8319</v>
      </c>
      <c r="R639" t="s">
        <v>8320</v>
      </c>
      <c r="S639" s="11">
        <f t="shared" si="38"/>
        <v>32446.584805555554</v>
      </c>
      <c r="T639" s="11">
        <f t="shared" si="39"/>
        <v>32458.184444444443</v>
      </c>
    </row>
    <row r="640" spans="1:20" hidden="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9.0000000000000006E-5</v>
      </c>
      <c r="P640" s="6">
        <f t="shared" si="37"/>
        <v>3</v>
      </c>
      <c r="Q640" t="s">
        <v>8319</v>
      </c>
      <c r="R640" t="s">
        <v>8320</v>
      </c>
      <c r="S640" s="11">
        <f t="shared" si="38"/>
        <v>32445.237324074074</v>
      </c>
      <c r="T640" s="11">
        <f t="shared" si="39"/>
        <v>32469.220657407408</v>
      </c>
    </row>
    <row r="641" spans="1:20" ht="30" hidden="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9.9999999999999995E-7</v>
      </c>
      <c r="P641" s="6">
        <f t="shared" si="37"/>
        <v>1</v>
      </c>
      <c r="Q641" t="s">
        <v>8319</v>
      </c>
      <c r="R641" t="s">
        <v>8320</v>
      </c>
      <c r="S641" s="11">
        <f t="shared" si="38"/>
        <v>32087.633310185185</v>
      </c>
      <c r="T641" s="11">
        <f t="shared" si="39"/>
        <v>32111.633310185185</v>
      </c>
    </row>
    <row r="642" spans="1:20" ht="60" hidden="1"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6"/>
        <v>1.4428571428571428</v>
      </c>
      <c r="P642" s="6">
        <f t="shared" si="37"/>
        <v>50.5</v>
      </c>
      <c r="Q642" t="s">
        <v>8319</v>
      </c>
      <c r="R642" t="s">
        <v>8321</v>
      </c>
      <c r="S642" s="11">
        <f t="shared" si="38"/>
        <v>32414.768125000002</v>
      </c>
      <c r="T642" s="11">
        <f t="shared" si="39"/>
        <v>32420.983333333334</v>
      </c>
    </row>
    <row r="643" spans="1:20" ht="60" hidden="1"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0">IFERROR(E643/D643,0)</f>
        <v>1.1916249999999999</v>
      </c>
      <c r="P643" s="6">
        <f t="shared" ref="P643:P706" si="41">E643/L643</f>
        <v>151.31746031746033</v>
      </c>
      <c r="Q643" t="s">
        <v>8319</v>
      </c>
      <c r="R643" t="s">
        <v>8321</v>
      </c>
      <c r="S643" s="11">
        <f t="shared" ref="S643:S706" si="42">(((J643/60)/60)/60)+DATE(1970,1,1)</f>
        <v>32221.227999999999</v>
      </c>
      <c r="T643" s="11">
        <f t="shared" ref="T643:T706" si="43">(((I643/60)/60)/60)+DATE(1970,1,1)</f>
        <v>32233.227999999999</v>
      </c>
    </row>
    <row r="644" spans="1:20" ht="60" hidden="1"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14.604850000000001</v>
      </c>
      <c r="P644" s="6">
        <f t="shared" si="41"/>
        <v>134.3592456301748</v>
      </c>
      <c r="Q644" t="s">
        <v>8319</v>
      </c>
      <c r="R644" t="s">
        <v>8321</v>
      </c>
      <c r="S644" s="11">
        <f t="shared" si="42"/>
        <v>32221.260527777777</v>
      </c>
      <c r="T644" s="11">
        <f t="shared" si="43"/>
        <v>32235.660527777778</v>
      </c>
    </row>
    <row r="645" spans="1:20" ht="45" hidden="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1.0580799999999999</v>
      </c>
      <c r="P645" s="6">
        <f t="shared" si="41"/>
        <v>174.02631578947367</v>
      </c>
      <c r="Q645" t="s">
        <v>8319</v>
      </c>
      <c r="R645" t="s">
        <v>8321</v>
      </c>
      <c r="S645" s="11">
        <f t="shared" si="42"/>
        <v>32181.656828703704</v>
      </c>
      <c r="T645" s="11">
        <f t="shared" si="43"/>
        <v>32203.656828703704</v>
      </c>
    </row>
    <row r="646" spans="1:20" ht="60" hidden="1"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3.0011791999999997</v>
      </c>
      <c r="P646" s="6">
        <f t="shared" si="41"/>
        <v>73.486268364348675</v>
      </c>
      <c r="Q646" t="s">
        <v>8319</v>
      </c>
      <c r="R646" t="s">
        <v>8321</v>
      </c>
      <c r="S646" s="11">
        <f t="shared" si="42"/>
        <v>32100.866384259258</v>
      </c>
      <c r="T646" s="11">
        <f t="shared" si="43"/>
        <v>32117.816666666666</v>
      </c>
    </row>
    <row r="647" spans="1:20" ht="30" hidden="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2.7869999999999999</v>
      </c>
      <c r="P647" s="6">
        <f t="shared" si="41"/>
        <v>23.518987341772153</v>
      </c>
      <c r="Q647" t="s">
        <v>8319</v>
      </c>
      <c r="R647" t="s">
        <v>8321</v>
      </c>
      <c r="S647" s="11">
        <f t="shared" si="42"/>
        <v>32367.010527777777</v>
      </c>
      <c r="T647" s="11">
        <f t="shared" si="43"/>
        <v>32379.010527777777</v>
      </c>
    </row>
    <row r="648" spans="1:20" ht="60" hidden="1"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1.3187625000000001</v>
      </c>
      <c r="P648" s="6">
        <f t="shared" si="41"/>
        <v>39.074444444444445</v>
      </c>
      <c r="Q648" t="s">
        <v>8319</v>
      </c>
      <c r="R648" t="s">
        <v>8321</v>
      </c>
      <c r="S648" s="11">
        <f t="shared" si="42"/>
        <v>32074.541050925927</v>
      </c>
      <c r="T648" s="11">
        <f t="shared" si="43"/>
        <v>32086.541050925927</v>
      </c>
    </row>
    <row r="649" spans="1:20" ht="60" hidden="1"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6">
        <f t="shared" si="41"/>
        <v>125.94117647058823</v>
      </c>
      <c r="Q649" t="s">
        <v>8319</v>
      </c>
      <c r="R649" t="s">
        <v>8321</v>
      </c>
      <c r="S649" s="11">
        <f t="shared" si="42"/>
        <v>32308.107171296295</v>
      </c>
      <c r="T649" s="11">
        <f t="shared" si="43"/>
        <v>32320.090504629628</v>
      </c>
    </row>
    <row r="650" spans="1:20" ht="30" hidden="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6">
        <f t="shared" si="41"/>
        <v>1644</v>
      </c>
      <c r="Q650" t="s">
        <v>8319</v>
      </c>
      <c r="R650" t="s">
        <v>8321</v>
      </c>
      <c r="S650" s="11">
        <f t="shared" si="42"/>
        <v>32098.077351851851</v>
      </c>
      <c r="T650" s="11">
        <f t="shared" si="43"/>
        <v>32112.077351851851</v>
      </c>
    </row>
    <row r="651" spans="1:20" ht="60" hidden="1"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6">
        <f t="shared" si="41"/>
        <v>42.670731707317074</v>
      </c>
      <c r="Q651" t="s">
        <v>8319</v>
      </c>
      <c r="R651" t="s">
        <v>8321</v>
      </c>
      <c r="S651" s="11">
        <f t="shared" si="42"/>
        <v>32092.564875</v>
      </c>
      <c r="T651" s="11">
        <f t="shared" si="43"/>
        <v>32100.964875000001</v>
      </c>
    </row>
    <row r="652" spans="1:20" ht="60" hidden="1"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1.1240000000000001</v>
      </c>
      <c r="P652" s="6">
        <f t="shared" si="41"/>
        <v>35.125</v>
      </c>
      <c r="Q652" t="s">
        <v>8319</v>
      </c>
      <c r="R652" t="s">
        <v>8321</v>
      </c>
      <c r="S652" s="11">
        <f t="shared" si="42"/>
        <v>32114.214740740739</v>
      </c>
      <c r="T652" s="11">
        <f t="shared" si="43"/>
        <v>32138.231407407409</v>
      </c>
    </row>
    <row r="653" spans="1:20" ht="60" hidden="1"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1.00528</v>
      </c>
      <c r="P653" s="6">
        <f t="shared" si="41"/>
        <v>239.35238095238094</v>
      </c>
      <c r="Q653" t="s">
        <v>8319</v>
      </c>
      <c r="R653" t="s">
        <v>8321</v>
      </c>
      <c r="S653" s="11">
        <f t="shared" si="42"/>
        <v>32123.806995370371</v>
      </c>
      <c r="T653" s="11">
        <f t="shared" si="43"/>
        <v>32135.806995370371</v>
      </c>
    </row>
    <row r="654" spans="1:20" ht="60" hidden="1"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1.0046666666666666</v>
      </c>
      <c r="P654" s="6">
        <f t="shared" si="41"/>
        <v>107.64285714285714</v>
      </c>
      <c r="Q654" t="s">
        <v>8319</v>
      </c>
      <c r="R654" t="s">
        <v>8321</v>
      </c>
      <c r="S654" s="11">
        <f t="shared" si="42"/>
        <v>32411.676157407408</v>
      </c>
      <c r="T654" s="11">
        <f t="shared" si="43"/>
        <v>32423.692824074074</v>
      </c>
    </row>
    <row r="655" spans="1:20" ht="60" hidden="1"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1.4144600000000001</v>
      </c>
      <c r="P655" s="6">
        <f t="shared" si="41"/>
        <v>95.830623306233065</v>
      </c>
      <c r="Q655" t="s">
        <v>8319</v>
      </c>
      <c r="R655" t="s">
        <v>8321</v>
      </c>
      <c r="S655" s="11">
        <f t="shared" si="42"/>
        <v>32221.247407407409</v>
      </c>
      <c r="T655" s="11">
        <f t="shared" si="43"/>
        <v>32236.047407407408</v>
      </c>
    </row>
    <row r="656" spans="1:20" ht="60" hidden="1"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2.6729166666666666</v>
      </c>
      <c r="P656" s="6">
        <f t="shared" si="41"/>
        <v>31.663376110562684</v>
      </c>
      <c r="Q656" t="s">
        <v>8319</v>
      </c>
      <c r="R656" t="s">
        <v>8321</v>
      </c>
      <c r="S656" s="11">
        <f t="shared" si="42"/>
        <v>32206.982930555554</v>
      </c>
      <c r="T656" s="11">
        <f t="shared" si="43"/>
        <v>32218.982930555554</v>
      </c>
    </row>
    <row r="657" spans="1:20" ht="45" hidden="1"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6">
        <f t="shared" si="41"/>
        <v>42.886861313868614</v>
      </c>
      <c r="Q657" t="s">
        <v>8319</v>
      </c>
      <c r="R657" t="s">
        <v>8321</v>
      </c>
      <c r="S657" s="11">
        <f t="shared" si="42"/>
        <v>32159.782925925927</v>
      </c>
      <c r="T657" s="11">
        <f t="shared" si="43"/>
        <v>32171.766259259261</v>
      </c>
    </row>
    <row r="658" spans="1:20" ht="60" hidden="1"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2.1356000000000002</v>
      </c>
      <c r="P658" s="6">
        <f t="shared" si="41"/>
        <v>122.73563218390805</v>
      </c>
      <c r="Q658" t="s">
        <v>8319</v>
      </c>
      <c r="R658" t="s">
        <v>8321</v>
      </c>
      <c r="S658" s="11">
        <f t="shared" si="42"/>
        <v>32308.521847222222</v>
      </c>
      <c r="T658" s="11">
        <f t="shared" si="43"/>
        <v>32332.505180555556</v>
      </c>
    </row>
    <row r="659" spans="1:20" ht="60" hidden="1"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1.2569999999999999</v>
      </c>
      <c r="P659" s="6">
        <f t="shared" si="41"/>
        <v>190.45454545454547</v>
      </c>
      <c r="Q659" t="s">
        <v>8319</v>
      </c>
      <c r="R659" t="s">
        <v>8321</v>
      </c>
      <c r="S659" s="11">
        <f t="shared" si="42"/>
        <v>32274.138296296296</v>
      </c>
      <c r="T659" s="11">
        <f t="shared" si="43"/>
        <v>32286.138296296296</v>
      </c>
    </row>
    <row r="660" spans="1:20" ht="60" hidden="1"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6">
        <f t="shared" si="41"/>
        <v>109.33695652173913</v>
      </c>
      <c r="Q660" t="s">
        <v>8319</v>
      </c>
      <c r="R660" t="s">
        <v>8321</v>
      </c>
      <c r="S660" s="11">
        <f t="shared" si="42"/>
        <v>32213.064300925926</v>
      </c>
      <c r="T660" s="11">
        <f t="shared" si="43"/>
        <v>32226.1</v>
      </c>
    </row>
    <row r="661" spans="1:20" hidden="1"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1.0056666666666667</v>
      </c>
      <c r="P661" s="6">
        <f t="shared" si="41"/>
        <v>143.66666666666666</v>
      </c>
      <c r="Q661" t="s">
        <v>8319</v>
      </c>
      <c r="R661" t="s">
        <v>8321</v>
      </c>
      <c r="S661" s="11">
        <f t="shared" si="42"/>
        <v>32225.237476851853</v>
      </c>
      <c r="T661" s="11">
        <f t="shared" si="43"/>
        <v>32237.237476851853</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3.058E-2</v>
      </c>
      <c r="P662" s="6">
        <f t="shared" si="41"/>
        <v>84.944444444444443</v>
      </c>
      <c r="Q662" t="s">
        <v>8319</v>
      </c>
      <c r="R662" t="s">
        <v>8321</v>
      </c>
      <c r="S662" s="11">
        <f t="shared" si="42"/>
        <v>32110.49666203704</v>
      </c>
      <c r="T662" s="11">
        <f t="shared" si="43"/>
        <v>32122.513328703702</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9.4999999999999998E-3</v>
      </c>
      <c r="P663" s="6">
        <f t="shared" si="41"/>
        <v>10.555555555555555</v>
      </c>
      <c r="Q663" t="s">
        <v>8319</v>
      </c>
      <c r="R663" t="s">
        <v>8321</v>
      </c>
      <c r="S663" s="11">
        <f t="shared" si="42"/>
        <v>32396.05814351852</v>
      </c>
      <c r="T663" s="11">
        <f t="shared" si="43"/>
        <v>32408.05814351852</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4.0000000000000001E-3</v>
      </c>
      <c r="P664" s="6">
        <f t="shared" si="41"/>
        <v>39</v>
      </c>
      <c r="Q664" t="s">
        <v>8319</v>
      </c>
      <c r="R664" t="s">
        <v>8321</v>
      </c>
      <c r="S664" s="11">
        <f t="shared" si="42"/>
        <v>32137.575217592592</v>
      </c>
      <c r="T664" s="11">
        <f t="shared" si="43"/>
        <v>32149.575217592592</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3.5000000000000001E-3</v>
      </c>
      <c r="P665" s="6">
        <f t="shared" si="41"/>
        <v>100</v>
      </c>
      <c r="Q665" t="s">
        <v>8319</v>
      </c>
      <c r="R665" t="s">
        <v>8321</v>
      </c>
      <c r="S665" s="11">
        <f t="shared" si="42"/>
        <v>32210.937296296295</v>
      </c>
      <c r="T665" s="11">
        <f t="shared" si="43"/>
        <v>32222.937296296295</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7.5333333333333335E-2</v>
      </c>
      <c r="P666" s="6">
        <f t="shared" si="41"/>
        <v>31.172413793103448</v>
      </c>
      <c r="Q666" t="s">
        <v>8319</v>
      </c>
      <c r="R666" t="s">
        <v>8321</v>
      </c>
      <c r="S666" s="11">
        <f t="shared" si="42"/>
        <v>32172.466550925925</v>
      </c>
      <c r="T666" s="11">
        <f t="shared" si="43"/>
        <v>32184.466550925925</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0.18640000000000001</v>
      </c>
      <c r="P667" s="6">
        <f t="shared" si="41"/>
        <v>155.33333333333334</v>
      </c>
      <c r="Q667" t="s">
        <v>8319</v>
      </c>
      <c r="R667" t="s">
        <v>8321</v>
      </c>
      <c r="S667" s="11">
        <f t="shared" si="42"/>
        <v>32416.884541666666</v>
      </c>
      <c r="T667" s="11">
        <f t="shared" si="43"/>
        <v>32440.884541666666</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4.0000000000000003E-5</v>
      </c>
      <c r="P668" s="6">
        <f t="shared" si="41"/>
        <v>2</v>
      </c>
      <c r="Q668" t="s">
        <v>8319</v>
      </c>
      <c r="R668" t="s">
        <v>8321</v>
      </c>
      <c r="S668" s="11">
        <f t="shared" si="42"/>
        <v>32076.932861111112</v>
      </c>
      <c r="T668" s="11">
        <f t="shared" si="43"/>
        <v>32088.932861111112</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0.1002</v>
      </c>
      <c r="P669" s="6">
        <f t="shared" si="41"/>
        <v>178.92857142857142</v>
      </c>
      <c r="Q669" t="s">
        <v>8319</v>
      </c>
      <c r="R669" t="s">
        <v>8321</v>
      </c>
      <c r="S669" s="11">
        <f t="shared" si="42"/>
        <v>32394.349365740738</v>
      </c>
      <c r="T669" s="11">
        <f t="shared" si="43"/>
        <v>32410.349365740738</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4.5600000000000002E-2</v>
      </c>
      <c r="P670" s="6">
        <f t="shared" si="41"/>
        <v>27.36</v>
      </c>
      <c r="Q670" t="s">
        <v>8319</v>
      </c>
      <c r="R670" t="s">
        <v>8321</v>
      </c>
      <c r="S670" s="11">
        <f t="shared" si="42"/>
        <v>32177.732509259258</v>
      </c>
      <c r="T670" s="11">
        <f t="shared" si="43"/>
        <v>32195.732509259258</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0.21507499999999999</v>
      </c>
      <c r="P671" s="6">
        <f t="shared" si="41"/>
        <v>1536.25</v>
      </c>
      <c r="Q671" t="s">
        <v>8319</v>
      </c>
      <c r="R671" t="s">
        <v>8321</v>
      </c>
      <c r="S671" s="11">
        <f t="shared" si="42"/>
        <v>32352.450268518518</v>
      </c>
      <c r="T671" s="11">
        <f t="shared" si="43"/>
        <v>32364.450268518518</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0.29276666666666668</v>
      </c>
      <c r="P672" s="6">
        <f t="shared" si="41"/>
        <v>84.99677419354839</v>
      </c>
      <c r="Q672" t="s">
        <v>8319</v>
      </c>
      <c r="R672" t="s">
        <v>8321</v>
      </c>
      <c r="S672" s="11">
        <f t="shared" si="42"/>
        <v>32344.08388888889</v>
      </c>
      <c r="T672" s="11">
        <f t="shared" si="43"/>
        <v>32357.536111111112</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0.39426666666666665</v>
      </c>
      <c r="P673" s="6">
        <f t="shared" si="41"/>
        <v>788.5333333333333</v>
      </c>
      <c r="Q673" t="s">
        <v>8319</v>
      </c>
      <c r="R673" t="s">
        <v>8321</v>
      </c>
      <c r="S673" s="11">
        <f t="shared" si="42"/>
        <v>32135.277092592594</v>
      </c>
      <c r="T673" s="11">
        <f t="shared" si="43"/>
        <v>32148.666666666668</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0.21628</v>
      </c>
      <c r="P674" s="6">
        <f t="shared" si="41"/>
        <v>50.29767441860465</v>
      </c>
      <c r="Q674" t="s">
        <v>8319</v>
      </c>
      <c r="R674" t="s">
        <v>8321</v>
      </c>
      <c r="S674" s="11">
        <f t="shared" si="42"/>
        <v>32131.087796296299</v>
      </c>
      <c r="T674" s="11">
        <f t="shared" si="43"/>
        <v>32143.483055555556</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2.0500000000000002E-3</v>
      </c>
      <c r="P675" s="6">
        <f t="shared" si="41"/>
        <v>68.333333333333329</v>
      </c>
      <c r="Q675" t="s">
        <v>8319</v>
      </c>
      <c r="R675" t="s">
        <v>8321</v>
      </c>
      <c r="S675" s="11">
        <f t="shared" si="42"/>
        <v>32076.936189814816</v>
      </c>
      <c r="T675" s="11">
        <f t="shared" si="43"/>
        <v>32094.936189814816</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2.9999999999999997E-4</v>
      </c>
      <c r="P676" s="6">
        <f t="shared" si="41"/>
        <v>7.5</v>
      </c>
      <c r="Q676" t="s">
        <v>8319</v>
      </c>
      <c r="R676" t="s">
        <v>8321</v>
      </c>
      <c r="S676" s="11">
        <f t="shared" si="42"/>
        <v>32062.646421296296</v>
      </c>
      <c r="T676" s="11">
        <f t="shared" si="43"/>
        <v>32086.646421296296</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0.14849999999999999</v>
      </c>
      <c r="P677" s="6">
        <f t="shared" si="41"/>
        <v>34.269230769230766</v>
      </c>
      <c r="Q677" t="s">
        <v>8319</v>
      </c>
      <c r="R677" t="s">
        <v>8321</v>
      </c>
      <c r="S677" s="11">
        <f t="shared" si="42"/>
        <v>32131.772240740742</v>
      </c>
      <c r="T677" s="11">
        <f t="shared" si="43"/>
        <v>32143.516388888889</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1.4710000000000001E-2</v>
      </c>
      <c r="P678" s="6">
        <f t="shared" si="41"/>
        <v>61.291666666666664</v>
      </c>
      <c r="Q678" t="s">
        <v>8319</v>
      </c>
      <c r="R678" t="s">
        <v>8321</v>
      </c>
      <c r="S678" s="11">
        <f t="shared" si="42"/>
        <v>32146.507319444445</v>
      </c>
      <c r="T678" s="11">
        <f t="shared" si="43"/>
        <v>32158.507319444445</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0.25584000000000001</v>
      </c>
      <c r="P679" s="6">
        <f t="shared" si="41"/>
        <v>133.25</v>
      </c>
      <c r="Q679" t="s">
        <v>8319</v>
      </c>
      <c r="R679" t="s">
        <v>8321</v>
      </c>
      <c r="S679" s="11">
        <f t="shared" si="42"/>
        <v>32343.161550925925</v>
      </c>
      <c r="T679" s="11">
        <f t="shared" si="43"/>
        <v>32361.161550925925</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3.8206896551724136E-2</v>
      </c>
      <c r="P680" s="6">
        <f t="shared" si="41"/>
        <v>65.17647058823529</v>
      </c>
      <c r="Q680" t="s">
        <v>8319</v>
      </c>
      <c r="R680" t="s">
        <v>8321</v>
      </c>
      <c r="S680" s="11">
        <f t="shared" si="42"/>
        <v>32333.950638888888</v>
      </c>
      <c r="T680" s="11">
        <f t="shared" si="43"/>
        <v>32345.950638888888</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0.15485964912280703</v>
      </c>
      <c r="P681" s="6">
        <f t="shared" si="41"/>
        <v>93.90425531914893</v>
      </c>
      <c r="Q681" t="s">
        <v>8319</v>
      </c>
      <c r="R681" t="s">
        <v>8321</v>
      </c>
      <c r="S681" s="11">
        <f t="shared" si="42"/>
        <v>32364.078282407409</v>
      </c>
      <c r="T681" s="11">
        <f t="shared" si="43"/>
        <v>32388.078282407409</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0.25912000000000002</v>
      </c>
      <c r="P682" s="6">
        <f t="shared" si="41"/>
        <v>150.65116279069767</v>
      </c>
      <c r="Q682" t="s">
        <v>8319</v>
      </c>
      <c r="R682" t="s">
        <v>8321</v>
      </c>
      <c r="S682" s="11">
        <f t="shared" si="42"/>
        <v>32087.200606481481</v>
      </c>
      <c r="T682" s="11">
        <f t="shared" si="43"/>
        <v>32101.200606481481</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4.0000000000000002E-4</v>
      </c>
      <c r="P683" s="6">
        <f t="shared" si="41"/>
        <v>1</v>
      </c>
      <c r="Q683" t="s">
        <v>8319</v>
      </c>
      <c r="R683" t="s">
        <v>8321</v>
      </c>
      <c r="S683" s="11">
        <f t="shared" si="42"/>
        <v>32397.322240740741</v>
      </c>
      <c r="T683" s="11">
        <f t="shared" si="43"/>
        <v>32409.322240740741</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1.06E-3</v>
      </c>
      <c r="P684" s="6">
        <f t="shared" si="41"/>
        <v>13.25</v>
      </c>
      <c r="Q684" t="s">
        <v>8319</v>
      </c>
      <c r="R684" t="s">
        <v>8321</v>
      </c>
      <c r="S684" s="11">
        <f t="shared" si="42"/>
        <v>32452.906120370371</v>
      </c>
      <c r="T684" s="11">
        <f t="shared" si="43"/>
        <v>32464.889453703705</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8.5142857142857138E-3</v>
      </c>
      <c r="P685" s="6">
        <f t="shared" si="41"/>
        <v>99.333333333333329</v>
      </c>
      <c r="Q685" t="s">
        <v>8319</v>
      </c>
      <c r="R685" t="s">
        <v>8321</v>
      </c>
      <c r="S685" s="11">
        <f t="shared" si="42"/>
        <v>32395.360018518521</v>
      </c>
      <c r="T685" s="11">
        <f t="shared" si="43"/>
        <v>32411.360018518521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7.4837500000000001E-2</v>
      </c>
      <c r="P686" s="6">
        <f t="shared" si="41"/>
        <v>177.39259259259259</v>
      </c>
      <c r="Q686" t="s">
        <v>8319</v>
      </c>
      <c r="R686" t="s">
        <v>8321</v>
      </c>
      <c r="S686" s="11">
        <f t="shared" si="42"/>
        <v>32065.189310185186</v>
      </c>
      <c r="T686" s="11">
        <f t="shared" si="43"/>
        <v>32079.45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0.27650000000000002</v>
      </c>
      <c r="P687" s="6">
        <f t="shared" si="41"/>
        <v>55.3</v>
      </c>
      <c r="Q687" t="s">
        <v>8319</v>
      </c>
      <c r="R687" t="s">
        <v>8321</v>
      </c>
      <c r="S687" s="11">
        <f t="shared" si="42"/>
        <v>32130.146629629628</v>
      </c>
      <c r="T687" s="11">
        <f t="shared" si="43"/>
        <v>32148.146629629628</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6" t="e">
        <f t="shared" si="41"/>
        <v>#DIV/0!</v>
      </c>
      <c r="Q688" t="s">
        <v>8319</v>
      </c>
      <c r="R688" t="s">
        <v>8321</v>
      </c>
      <c r="S688" s="11">
        <f t="shared" si="42"/>
        <v>32217.269305555557</v>
      </c>
      <c r="T688" s="11">
        <f t="shared" si="43"/>
        <v>32229.269305555557</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3.5499999999999997E-2</v>
      </c>
      <c r="P689" s="6">
        <f t="shared" si="41"/>
        <v>591.66666666666663</v>
      </c>
      <c r="Q689" t="s">
        <v>8319</v>
      </c>
      <c r="R689" t="s">
        <v>8321</v>
      </c>
      <c r="S689" s="11">
        <f t="shared" si="42"/>
        <v>32426.10024537037</v>
      </c>
      <c r="T689" s="11">
        <f t="shared" si="43"/>
        <v>32450.10024537037</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0.72989999999999999</v>
      </c>
      <c r="P690" s="6">
        <f t="shared" si="41"/>
        <v>405.5</v>
      </c>
      <c r="Q690" t="s">
        <v>8319</v>
      </c>
      <c r="R690" t="s">
        <v>8321</v>
      </c>
      <c r="S690" s="11">
        <f t="shared" si="42"/>
        <v>32246.241912037036</v>
      </c>
      <c r="T690" s="11">
        <f t="shared" si="43"/>
        <v>32258.241912037036</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0.57648750000000004</v>
      </c>
      <c r="P691" s="6">
        <f t="shared" si="41"/>
        <v>343.14732142857144</v>
      </c>
      <c r="Q691" t="s">
        <v>8319</v>
      </c>
      <c r="R691" t="s">
        <v>8321</v>
      </c>
      <c r="S691" s="11">
        <f t="shared" si="42"/>
        <v>32411.66711574074</v>
      </c>
      <c r="T691" s="11">
        <f t="shared" si="43"/>
        <v>32426.283055555556</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0.1234</v>
      </c>
      <c r="P692" s="6">
        <f t="shared" si="41"/>
        <v>72.588235294117652</v>
      </c>
      <c r="Q692" t="s">
        <v>8319</v>
      </c>
      <c r="R692" t="s">
        <v>8321</v>
      </c>
      <c r="S692" s="11">
        <f t="shared" si="42"/>
        <v>32373.253893518518</v>
      </c>
      <c r="T692" s="11">
        <f t="shared" si="43"/>
        <v>32390.3</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5.1999999999999998E-3</v>
      </c>
      <c r="P693" s="6">
        <f t="shared" si="41"/>
        <v>26</v>
      </c>
      <c r="Q693" t="s">
        <v>8319</v>
      </c>
      <c r="R693" t="s">
        <v>8321</v>
      </c>
      <c r="S693" s="11">
        <f t="shared" si="42"/>
        <v>32204.611324074074</v>
      </c>
      <c r="T693" s="11">
        <f t="shared" si="43"/>
        <v>32215.811324074075</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6.5299999999999997E-2</v>
      </c>
      <c r="P694" s="6">
        <f t="shared" si="41"/>
        <v>6.4975124378109452</v>
      </c>
      <c r="Q694" t="s">
        <v>8319</v>
      </c>
      <c r="R694" t="s">
        <v>8321</v>
      </c>
      <c r="S694" s="11">
        <f t="shared" si="42"/>
        <v>32419.950291666668</v>
      </c>
      <c r="T694" s="11">
        <f t="shared" si="43"/>
        <v>32431.950291666668</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0.35338000000000003</v>
      </c>
      <c r="P695" s="6">
        <f t="shared" si="41"/>
        <v>119.38513513513513</v>
      </c>
      <c r="Q695" t="s">
        <v>8319</v>
      </c>
      <c r="R695" t="s">
        <v>8321</v>
      </c>
      <c r="S695" s="11">
        <f t="shared" si="42"/>
        <v>32179.323273148148</v>
      </c>
      <c r="T695" s="11">
        <f t="shared" si="43"/>
        <v>32191.323273148148</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3.933333333333333E-3</v>
      </c>
      <c r="P696" s="6">
        <f t="shared" si="41"/>
        <v>84.285714285714292</v>
      </c>
      <c r="Q696" t="s">
        <v>8319</v>
      </c>
      <c r="R696" t="s">
        <v>8321</v>
      </c>
      <c r="S696" s="11">
        <f t="shared" si="42"/>
        <v>32436.465550925925</v>
      </c>
      <c r="T696" s="11">
        <f t="shared" si="43"/>
        <v>32448.465550925925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1.06E-2</v>
      </c>
      <c r="P697" s="6">
        <f t="shared" si="41"/>
        <v>90.857142857142861</v>
      </c>
      <c r="Q697" t="s">
        <v>8319</v>
      </c>
      <c r="R697" t="s">
        <v>8321</v>
      </c>
      <c r="S697" s="11">
        <f t="shared" si="42"/>
        <v>32106.808425925927</v>
      </c>
      <c r="T697" s="11">
        <f t="shared" si="43"/>
        <v>32118.808425925927</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5.7142857142857145E-6</v>
      </c>
      <c r="P698" s="6">
        <f t="shared" si="41"/>
        <v>1</v>
      </c>
      <c r="Q698" t="s">
        <v>8319</v>
      </c>
      <c r="R698" t="s">
        <v>8321</v>
      </c>
      <c r="S698" s="11">
        <f t="shared" si="42"/>
        <v>32067.770842592592</v>
      </c>
      <c r="T698" s="11">
        <f t="shared" si="43"/>
        <v>32079.770842592592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0.46379999999999999</v>
      </c>
      <c r="P699" s="6">
        <f t="shared" si="41"/>
        <v>20.342105263157894</v>
      </c>
      <c r="Q699" t="s">
        <v>8319</v>
      </c>
      <c r="R699" t="s">
        <v>8321</v>
      </c>
      <c r="S699" s="11">
        <f t="shared" si="42"/>
        <v>32296.809208333332</v>
      </c>
      <c r="T699" s="11">
        <f t="shared" si="43"/>
        <v>32302.809208333332</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0.15390000000000001</v>
      </c>
      <c r="P700" s="6">
        <f t="shared" si="41"/>
        <v>530.68965517241384</v>
      </c>
      <c r="Q700" t="s">
        <v>8319</v>
      </c>
      <c r="R700" t="s">
        <v>8321</v>
      </c>
      <c r="S700" s="11">
        <f t="shared" si="42"/>
        <v>32088.172430555554</v>
      </c>
      <c r="T700" s="11">
        <f t="shared" si="43"/>
        <v>32101.433333333334</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0.824221076923077</v>
      </c>
      <c r="P701" s="6">
        <f t="shared" si="41"/>
        <v>120.39184269662923</v>
      </c>
      <c r="Q701" t="s">
        <v>8319</v>
      </c>
      <c r="R701" t="s">
        <v>8321</v>
      </c>
      <c r="S701" s="11">
        <f t="shared" si="42"/>
        <v>31966.794203703703</v>
      </c>
      <c r="T701" s="11">
        <f t="shared" si="43"/>
        <v>31981.666666666668</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2.6866666666666667E-2</v>
      </c>
      <c r="P702" s="6">
        <f t="shared" si="41"/>
        <v>13</v>
      </c>
      <c r="Q702" t="s">
        <v>8319</v>
      </c>
      <c r="R702" t="s">
        <v>8321</v>
      </c>
      <c r="S702" s="11">
        <f t="shared" si="42"/>
        <v>32427.675374999999</v>
      </c>
      <c r="T702" s="11">
        <f t="shared" si="43"/>
        <v>32439.675374999999</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0.26600000000000001</v>
      </c>
      <c r="P703" s="6">
        <f t="shared" si="41"/>
        <v>291.33333333333331</v>
      </c>
      <c r="Q703" t="s">
        <v>8319</v>
      </c>
      <c r="R703" t="s">
        <v>8321</v>
      </c>
      <c r="S703" s="11">
        <f t="shared" si="42"/>
        <v>32066.865185185186</v>
      </c>
      <c r="T703" s="11">
        <f t="shared" si="43"/>
        <v>32078.865185185186</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0.30813400000000002</v>
      </c>
      <c r="P704" s="6">
        <f t="shared" si="41"/>
        <v>124.9191891891892</v>
      </c>
      <c r="Q704" t="s">
        <v>8319</v>
      </c>
      <c r="R704" t="s">
        <v>8321</v>
      </c>
      <c r="S704" s="11">
        <f t="shared" si="42"/>
        <v>32408.890680555556</v>
      </c>
      <c r="T704" s="11">
        <f t="shared" si="43"/>
        <v>32420.907347222223</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5.5800000000000002E-2</v>
      </c>
      <c r="P705" s="6">
        <f t="shared" si="41"/>
        <v>119.57142857142857</v>
      </c>
      <c r="Q705" t="s">
        <v>8319</v>
      </c>
      <c r="R705" t="s">
        <v>8321</v>
      </c>
      <c r="S705" s="11">
        <f t="shared" si="42"/>
        <v>32426.180319444444</v>
      </c>
      <c r="T705" s="11">
        <f t="shared" si="43"/>
        <v>32448.19222222222</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0"/>
        <v>8.7454545454545458E-3</v>
      </c>
      <c r="P706" s="6">
        <f t="shared" si="41"/>
        <v>120.25</v>
      </c>
      <c r="Q706" t="s">
        <v>8319</v>
      </c>
      <c r="R706" t="s">
        <v>8321</v>
      </c>
      <c r="S706" s="11">
        <f t="shared" si="42"/>
        <v>32431.877166666665</v>
      </c>
      <c r="T706" s="11">
        <f t="shared" si="43"/>
        <v>32455.877166666665</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4">IFERROR(E707/D707,0)</f>
        <v>9.7699999999999992E-3</v>
      </c>
      <c r="P707" s="6">
        <f t="shared" ref="P707:P770" si="45">E707/L707</f>
        <v>195.4</v>
      </c>
      <c r="Q707" t="s">
        <v>8319</v>
      </c>
      <c r="R707" t="s">
        <v>8321</v>
      </c>
      <c r="S707" s="11">
        <f t="shared" ref="S707:S770" si="46">(((J707/60)/60)/60)+DATE(1970,1,1)</f>
        <v>32431.996657407406</v>
      </c>
      <c r="T707" s="11">
        <f t="shared" ref="T707:T770" si="47">(((I707/60)/60)/60)+DATE(1970,1,1)</f>
        <v>32443.996657407406</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6" t="e">
        <f t="shared" si="45"/>
        <v>#DIV/0!</v>
      </c>
      <c r="Q708" t="s">
        <v>8319</v>
      </c>
      <c r="R708" t="s">
        <v>8321</v>
      </c>
      <c r="S708" s="11">
        <f t="shared" si="46"/>
        <v>32412.198069444443</v>
      </c>
      <c r="T708" s="11">
        <f t="shared" si="47"/>
        <v>32428.910833333335</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0.78927352941176465</v>
      </c>
      <c r="P709" s="6">
        <f t="shared" si="45"/>
        <v>117.69868421052631</v>
      </c>
      <c r="Q709" t="s">
        <v>8319</v>
      </c>
      <c r="R709" t="s">
        <v>8321</v>
      </c>
      <c r="S709" s="11">
        <f t="shared" si="46"/>
        <v>32420.065402777778</v>
      </c>
      <c r="T709" s="11">
        <f t="shared" si="47"/>
        <v>32436.065402777778</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0.22092500000000001</v>
      </c>
      <c r="P710" s="6">
        <f t="shared" si="45"/>
        <v>23.948509485094849</v>
      </c>
      <c r="Q710" t="s">
        <v>8319</v>
      </c>
      <c r="R710" t="s">
        <v>8321</v>
      </c>
      <c r="S710" s="11">
        <f t="shared" si="46"/>
        <v>32075.632407407407</v>
      </c>
      <c r="T710" s="11">
        <f t="shared" si="47"/>
        <v>32099.632407407407</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4.0666666666666663E-3</v>
      </c>
      <c r="P711" s="6">
        <f t="shared" si="45"/>
        <v>30.5</v>
      </c>
      <c r="Q711" t="s">
        <v>8319</v>
      </c>
      <c r="R711" t="s">
        <v>8321</v>
      </c>
      <c r="S711" s="11">
        <f t="shared" si="46"/>
        <v>32120.61647685185</v>
      </c>
      <c r="T711" s="11">
        <f t="shared" si="47"/>
        <v>32132.61647685185</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6" t="e">
        <f t="shared" si="45"/>
        <v>#DIV/0!</v>
      </c>
      <c r="Q712" t="s">
        <v>8319</v>
      </c>
      <c r="R712" t="s">
        <v>8321</v>
      </c>
      <c r="S712" s="11">
        <f t="shared" si="46"/>
        <v>32076.593990740741</v>
      </c>
      <c r="T712" s="11">
        <f t="shared" si="47"/>
        <v>32089.812222222223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0.33790999999999999</v>
      </c>
      <c r="P713" s="6">
        <f t="shared" si="45"/>
        <v>99.973372781065095</v>
      </c>
      <c r="Q713" t="s">
        <v>8319</v>
      </c>
      <c r="R713" t="s">
        <v>8321</v>
      </c>
      <c r="S713" s="11">
        <f t="shared" si="46"/>
        <v>32412.78364814815</v>
      </c>
      <c r="T713" s="11">
        <f t="shared" si="47"/>
        <v>32428.800314814813</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2.1649484536082476E-3</v>
      </c>
      <c r="P714" s="6">
        <f t="shared" si="45"/>
        <v>26.25</v>
      </c>
      <c r="Q714" t="s">
        <v>8319</v>
      </c>
      <c r="R714" t="s">
        <v>8321</v>
      </c>
      <c r="S714" s="11">
        <f t="shared" si="46"/>
        <v>32295.27237037037</v>
      </c>
      <c r="T714" s="11">
        <f t="shared" si="47"/>
        <v>32307.27237037037</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7.9600000000000001E-3</v>
      </c>
      <c r="P715" s="6">
        <f t="shared" si="45"/>
        <v>199</v>
      </c>
      <c r="Q715" t="s">
        <v>8319</v>
      </c>
      <c r="R715" t="s">
        <v>8321</v>
      </c>
      <c r="S715" s="11">
        <f t="shared" si="46"/>
        <v>32340.011722222222</v>
      </c>
      <c r="T715" s="11">
        <f t="shared" si="47"/>
        <v>32352.011722222222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0.14993333333333334</v>
      </c>
      <c r="P716" s="6">
        <f t="shared" si="45"/>
        <v>80.321428571428569</v>
      </c>
      <c r="Q716" t="s">
        <v>8319</v>
      </c>
      <c r="R716" t="s">
        <v>8321</v>
      </c>
      <c r="S716" s="11">
        <f t="shared" si="46"/>
        <v>32435.315194444443</v>
      </c>
      <c r="T716" s="11">
        <f t="shared" si="47"/>
        <v>32459.315194444443</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5.0509090909090906E-2</v>
      </c>
      <c r="P717" s="6">
        <f t="shared" si="45"/>
        <v>115.75</v>
      </c>
      <c r="Q717" t="s">
        <v>8319</v>
      </c>
      <c r="R717" t="s">
        <v>8321</v>
      </c>
      <c r="S717" s="11">
        <f t="shared" si="46"/>
        <v>32250.636296296296</v>
      </c>
      <c r="T717" s="11">
        <f t="shared" si="47"/>
        <v>32266.652962962962</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0.10214285714285715</v>
      </c>
      <c r="P718" s="6">
        <f t="shared" si="45"/>
        <v>44.6875</v>
      </c>
      <c r="Q718" t="s">
        <v>8319</v>
      </c>
      <c r="R718" t="s">
        <v>8321</v>
      </c>
      <c r="S718" s="11">
        <f t="shared" si="46"/>
        <v>32117.663458333333</v>
      </c>
      <c r="T718" s="11">
        <f t="shared" si="47"/>
        <v>32131</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3.0500000000000002E-3</v>
      </c>
      <c r="P719" s="6">
        <f t="shared" si="45"/>
        <v>76.25</v>
      </c>
      <c r="Q719" t="s">
        <v>8319</v>
      </c>
      <c r="R719" t="s">
        <v>8321</v>
      </c>
      <c r="S719" s="11">
        <f t="shared" si="46"/>
        <v>32084.541675925924</v>
      </c>
      <c r="T719" s="11">
        <f t="shared" si="47"/>
        <v>32096.541675925924</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7.4999999999999997E-3</v>
      </c>
      <c r="P720" s="6">
        <f t="shared" si="45"/>
        <v>22.5</v>
      </c>
      <c r="Q720" t="s">
        <v>8319</v>
      </c>
      <c r="R720" t="s">
        <v>8321</v>
      </c>
      <c r="S720" s="11">
        <f t="shared" si="46"/>
        <v>32442.538180555555</v>
      </c>
      <c r="T720" s="11">
        <f t="shared" si="47"/>
        <v>32455.099722222221</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1.2933333333333333E-2</v>
      </c>
      <c r="P721" s="6">
        <f t="shared" si="45"/>
        <v>19.399999999999999</v>
      </c>
      <c r="Q721" t="s">
        <v>8319</v>
      </c>
      <c r="R721" t="s">
        <v>8321</v>
      </c>
      <c r="S721" s="11">
        <f t="shared" si="46"/>
        <v>32305.016092592592</v>
      </c>
      <c r="T721" s="11">
        <f t="shared" si="47"/>
        <v>32310.616092592594</v>
      </c>
    </row>
    <row r="722" spans="1:20" ht="45" hidden="1"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1.4394736842105262</v>
      </c>
      <c r="P722" s="6">
        <f t="shared" si="45"/>
        <v>66.707317073170728</v>
      </c>
      <c r="Q722" t="s">
        <v>8322</v>
      </c>
      <c r="R722" t="s">
        <v>8323</v>
      </c>
      <c r="S722" s="11">
        <f t="shared" si="46"/>
        <v>31705.259680555555</v>
      </c>
      <c r="T722" s="11">
        <f t="shared" si="47"/>
        <v>31716.459680555556</v>
      </c>
    </row>
    <row r="723" spans="1:20" ht="60" hidden="1"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1.2210975609756098</v>
      </c>
      <c r="P723" s="6">
        <f t="shared" si="45"/>
        <v>84.142857142857139</v>
      </c>
      <c r="Q723" t="s">
        <v>8322</v>
      </c>
      <c r="R723" t="s">
        <v>8323</v>
      </c>
      <c r="S723" s="11">
        <f t="shared" si="46"/>
        <v>32064.428736111113</v>
      </c>
      <c r="T723" s="11">
        <f t="shared" si="47"/>
        <v>32082.428736111113</v>
      </c>
    </row>
    <row r="724" spans="1:20" ht="60" hidden="1"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1.3202400000000001</v>
      </c>
      <c r="P724" s="6">
        <f t="shared" si="45"/>
        <v>215.72549019607843</v>
      </c>
      <c r="Q724" t="s">
        <v>8322</v>
      </c>
      <c r="R724" t="s">
        <v>8323</v>
      </c>
      <c r="S724" s="11">
        <f t="shared" si="46"/>
        <v>31732.52212037037</v>
      </c>
      <c r="T724" s="11">
        <f t="shared" si="47"/>
        <v>31744.505453703703</v>
      </c>
    </row>
    <row r="725" spans="1:20" ht="45" hidden="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1.0938000000000001</v>
      </c>
      <c r="P725" s="6">
        <f t="shared" si="45"/>
        <v>54.69</v>
      </c>
      <c r="Q725" t="s">
        <v>8322</v>
      </c>
      <c r="R725" t="s">
        <v>8323</v>
      </c>
      <c r="S725" s="11">
        <f t="shared" si="46"/>
        <v>32215.326615740742</v>
      </c>
      <c r="T725" s="11">
        <f t="shared" si="47"/>
        <v>32227.46638888889</v>
      </c>
    </row>
    <row r="726" spans="1:20" ht="60" hidden="1"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1.0547157142857144</v>
      </c>
      <c r="P726" s="6">
        <f t="shared" si="45"/>
        <v>51.62944055944056</v>
      </c>
      <c r="Q726" t="s">
        <v>8322</v>
      </c>
      <c r="R726" t="s">
        <v>8323</v>
      </c>
      <c r="S726" s="11">
        <f t="shared" si="46"/>
        <v>31619.255384259261</v>
      </c>
      <c r="T726" s="11">
        <f t="shared" si="47"/>
        <v>31631.255384259261</v>
      </c>
    </row>
    <row r="727" spans="1:20" ht="45" hidden="1"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1.0035000000000001</v>
      </c>
      <c r="P727" s="6">
        <f t="shared" si="45"/>
        <v>143.35714285714286</v>
      </c>
      <c r="Q727" t="s">
        <v>8322</v>
      </c>
      <c r="R727" t="s">
        <v>8323</v>
      </c>
      <c r="S727" s="11">
        <f t="shared" si="46"/>
        <v>32270.050518518517</v>
      </c>
      <c r="T727" s="11">
        <f t="shared" si="47"/>
        <v>32282.050518518517</v>
      </c>
    </row>
    <row r="728" spans="1:20" ht="60" hidden="1"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6">
        <f t="shared" si="45"/>
        <v>72.428571428571431</v>
      </c>
      <c r="Q728" t="s">
        <v>8322</v>
      </c>
      <c r="R728" t="s">
        <v>8323</v>
      </c>
      <c r="S728" s="11">
        <f t="shared" si="46"/>
        <v>31879.817069444445</v>
      </c>
      <c r="T728" s="11">
        <f t="shared" si="47"/>
        <v>31891.817069444445</v>
      </c>
    </row>
    <row r="729" spans="1:20" ht="60" hidden="1"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1.5551428571428572</v>
      </c>
      <c r="P729" s="6">
        <f t="shared" si="45"/>
        <v>36.530201342281877</v>
      </c>
      <c r="Q729" t="s">
        <v>8322</v>
      </c>
      <c r="R729" t="s">
        <v>8323</v>
      </c>
      <c r="S729" s="11">
        <f t="shared" si="46"/>
        <v>31840.208097222221</v>
      </c>
      <c r="T729" s="11">
        <f t="shared" si="47"/>
        <v>31856.955555555556</v>
      </c>
    </row>
    <row r="730" spans="1:20" ht="45" hidden="1"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6">
        <f t="shared" si="45"/>
        <v>60.903461538461535</v>
      </c>
      <c r="Q730" t="s">
        <v>8322</v>
      </c>
      <c r="R730" t="s">
        <v>8323</v>
      </c>
      <c r="S730" s="11">
        <f t="shared" si="46"/>
        <v>31634.134986111112</v>
      </c>
      <c r="T730" s="11">
        <f t="shared" si="47"/>
        <v>31652.134986111112</v>
      </c>
    </row>
    <row r="731" spans="1:20" ht="60" hidden="1"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6">
        <f t="shared" si="45"/>
        <v>43.55</v>
      </c>
      <c r="Q731" t="s">
        <v>8322</v>
      </c>
      <c r="R731" t="s">
        <v>8323</v>
      </c>
      <c r="S731" s="11">
        <f t="shared" si="46"/>
        <v>31785.874356481479</v>
      </c>
      <c r="T731" s="11">
        <f t="shared" si="47"/>
        <v>31809.874356481479</v>
      </c>
    </row>
    <row r="732" spans="1:20" ht="30" hidden="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1.3219000000000001</v>
      </c>
      <c r="P732" s="6">
        <f t="shared" si="45"/>
        <v>99.766037735849054</v>
      </c>
      <c r="Q732" t="s">
        <v>8322</v>
      </c>
      <c r="R732" t="s">
        <v>8323</v>
      </c>
      <c r="S732" s="11">
        <f t="shared" si="46"/>
        <v>31683.298106481481</v>
      </c>
      <c r="T732" s="11">
        <f t="shared" si="47"/>
        <v>31695.298106481481</v>
      </c>
    </row>
    <row r="733" spans="1:20" ht="45" hidden="1"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6">
        <f t="shared" si="45"/>
        <v>88.732394366197184</v>
      </c>
      <c r="Q733" t="s">
        <v>8322</v>
      </c>
      <c r="R733" t="s">
        <v>8323</v>
      </c>
      <c r="S733" s="11">
        <f t="shared" si="46"/>
        <v>31693.31827314815</v>
      </c>
      <c r="T733" s="11">
        <f t="shared" si="47"/>
        <v>31713.5</v>
      </c>
    </row>
    <row r="734" spans="1:20" ht="60" hidden="1"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v>
      </c>
      <c r="P734" s="6">
        <f t="shared" si="45"/>
        <v>4.9230769230769234</v>
      </c>
      <c r="Q734" t="s">
        <v>8322</v>
      </c>
      <c r="R734" t="s">
        <v>8323</v>
      </c>
      <c r="S734" s="11">
        <f t="shared" si="46"/>
        <v>31935.96972685185</v>
      </c>
      <c r="T734" s="11">
        <f t="shared" si="47"/>
        <v>31959.96972685185</v>
      </c>
    </row>
    <row r="735" spans="1:20" ht="60" hidden="1"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1.2048000000000001</v>
      </c>
      <c r="P735" s="6">
        <f t="shared" si="45"/>
        <v>17.822485207100591</v>
      </c>
      <c r="Q735" t="s">
        <v>8322</v>
      </c>
      <c r="R735" t="s">
        <v>8323</v>
      </c>
      <c r="S735" s="11">
        <f t="shared" si="46"/>
        <v>31980.768018518516</v>
      </c>
      <c r="T735" s="11">
        <f t="shared" si="47"/>
        <v>31992.768018518516</v>
      </c>
    </row>
    <row r="736" spans="1:20" ht="45" hidden="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1.2552941176470589</v>
      </c>
      <c r="P736" s="6">
        <f t="shared" si="45"/>
        <v>187.19298245614036</v>
      </c>
      <c r="Q736" t="s">
        <v>8322</v>
      </c>
      <c r="R736" t="s">
        <v>8323</v>
      </c>
      <c r="S736" s="11">
        <f t="shared" si="46"/>
        <v>32182.265833333335</v>
      </c>
      <c r="T736" s="11">
        <f t="shared" si="47"/>
        <v>32194.683333333334</v>
      </c>
    </row>
    <row r="737" spans="1:20" ht="45" hidden="1"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1.1440638297872341</v>
      </c>
      <c r="P737" s="6">
        <f t="shared" si="45"/>
        <v>234.80786026200875</v>
      </c>
      <c r="Q737" t="s">
        <v>8322</v>
      </c>
      <c r="R737" t="s">
        <v>8323</v>
      </c>
      <c r="S737" s="11">
        <f t="shared" si="46"/>
        <v>32119.811787037037</v>
      </c>
      <c r="T737" s="11">
        <f t="shared" si="47"/>
        <v>32132.210833333334</v>
      </c>
    </row>
    <row r="738" spans="1:20" ht="60" hidden="1"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v>
      </c>
      <c r="P738" s="6">
        <f t="shared" si="45"/>
        <v>105.04629629629629</v>
      </c>
      <c r="Q738" t="s">
        <v>8322</v>
      </c>
      <c r="R738" t="s">
        <v>8323</v>
      </c>
      <c r="S738" s="11">
        <f t="shared" si="46"/>
        <v>31973.293703703705</v>
      </c>
      <c r="T738" s="11">
        <f t="shared" si="47"/>
        <v>31981.083055555555</v>
      </c>
    </row>
    <row r="739" spans="1:20" ht="60" hidden="1"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1.224</v>
      </c>
      <c r="P739" s="6">
        <f t="shared" si="45"/>
        <v>56.666666666666664</v>
      </c>
      <c r="Q739" t="s">
        <v>8322</v>
      </c>
      <c r="R739" t="s">
        <v>8323</v>
      </c>
      <c r="S739" s="11">
        <f t="shared" si="46"/>
        <v>32008.310125</v>
      </c>
      <c r="T739" s="11">
        <f t="shared" si="47"/>
        <v>32015.333333333332</v>
      </c>
    </row>
    <row r="740" spans="1:20" ht="30" hidden="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1.0673333333333332</v>
      </c>
      <c r="P740" s="6">
        <f t="shared" si="45"/>
        <v>39.048780487804876</v>
      </c>
      <c r="Q740" t="s">
        <v>8322</v>
      </c>
      <c r="R740" t="s">
        <v>8323</v>
      </c>
      <c r="S740" s="11">
        <f t="shared" si="46"/>
        <v>32118.841638888887</v>
      </c>
      <c r="T740" s="11">
        <f t="shared" si="47"/>
        <v>32131.083055555555</v>
      </c>
    </row>
    <row r="741" spans="1:20" ht="60" hidden="1"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1.5833333333333333</v>
      </c>
      <c r="P741" s="6">
        <f t="shared" si="45"/>
        <v>68.345323741007192</v>
      </c>
      <c r="Q741" t="s">
        <v>8322</v>
      </c>
      <c r="R741" t="s">
        <v>8323</v>
      </c>
      <c r="S741" s="11">
        <f t="shared" si="46"/>
        <v>32073.201060185183</v>
      </c>
      <c r="T741" s="11">
        <f t="shared" si="47"/>
        <v>32086.401060185184</v>
      </c>
    </row>
    <row r="742" spans="1:20" ht="60" hidden="1"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1.0740000000000001</v>
      </c>
      <c r="P742" s="6">
        <f t="shared" si="45"/>
        <v>169.57894736842104</v>
      </c>
      <c r="Q742" t="s">
        <v>8322</v>
      </c>
      <c r="R742" t="s">
        <v>8323</v>
      </c>
      <c r="S742" s="11">
        <f t="shared" si="46"/>
        <v>32206.258712962965</v>
      </c>
      <c r="T742" s="11">
        <f t="shared" si="47"/>
        <v>32211.858712962963</v>
      </c>
    </row>
    <row r="743" spans="1:20" ht="30" hidden="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1.0226</v>
      </c>
      <c r="P743" s="6">
        <f t="shared" si="45"/>
        <v>141.42340425531913</v>
      </c>
      <c r="Q743" t="s">
        <v>8322</v>
      </c>
      <c r="R743" t="s">
        <v>8323</v>
      </c>
      <c r="S743" s="11">
        <f t="shared" si="46"/>
        <v>31902.059287037038</v>
      </c>
      <c r="T743" s="11">
        <f t="shared" si="47"/>
        <v>31916.059287037038</v>
      </c>
    </row>
    <row r="744" spans="1:20" ht="60" hidden="1"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1.1071428571428572</v>
      </c>
      <c r="P744" s="6">
        <f t="shared" si="45"/>
        <v>67.391304347826093</v>
      </c>
      <c r="Q744" t="s">
        <v>8322</v>
      </c>
      <c r="R744" t="s">
        <v>8323</v>
      </c>
      <c r="S744" s="11">
        <f t="shared" si="46"/>
        <v>32017.367185185183</v>
      </c>
      <c r="T744" s="11">
        <f t="shared" si="47"/>
        <v>32029.35051851852</v>
      </c>
    </row>
    <row r="745" spans="1:20" ht="60" hidden="1"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6">
        <f t="shared" si="45"/>
        <v>54.266666666666666</v>
      </c>
      <c r="Q745" t="s">
        <v>8322</v>
      </c>
      <c r="R745" t="s">
        <v>8323</v>
      </c>
      <c r="S745" s="11">
        <f t="shared" si="46"/>
        <v>31737.683726851854</v>
      </c>
      <c r="T745" s="11">
        <f t="shared" si="47"/>
        <v>31747.75</v>
      </c>
    </row>
    <row r="746" spans="1:20" ht="45" hidden="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1.0232000000000001</v>
      </c>
      <c r="P746" s="6">
        <f t="shared" si="45"/>
        <v>82.516129032258064</v>
      </c>
      <c r="Q746" t="s">
        <v>8322</v>
      </c>
      <c r="R746" t="s">
        <v>8323</v>
      </c>
      <c r="S746" s="11">
        <f t="shared" si="46"/>
        <v>31832.182884259259</v>
      </c>
      <c r="T746" s="11">
        <f t="shared" si="47"/>
        <v>31844.182884259259</v>
      </c>
    </row>
    <row r="747" spans="1:20" ht="60" hidden="1"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1.7909909909909909</v>
      </c>
      <c r="P747" s="6">
        <f t="shared" si="45"/>
        <v>53.729729729729726</v>
      </c>
      <c r="Q747" t="s">
        <v>8322</v>
      </c>
      <c r="R747" t="s">
        <v>8323</v>
      </c>
      <c r="S747" s="11">
        <f t="shared" si="46"/>
        <v>31888.428912037038</v>
      </c>
      <c r="T747" s="11">
        <f t="shared" si="47"/>
        <v>31900.428912037038</v>
      </c>
    </row>
    <row r="748" spans="1:20" ht="30" hidden="1"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1.1108135252761968</v>
      </c>
      <c r="P748" s="6">
        <f t="shared" si="45"/>
        <v>34.206185567010309</v>
      </c>
      <c r="Q748" t="s">
        <v>8322</v>
      </c>
      <c r="R748" t="s">
        <v>8323</v>
      </c>
      <c r="S748" s="11">
        <f t="shared" si="46"/>
        <v>31804.217171296295</v>
      </c>
      <c r="T748" s="11">
        <f t="shared" si="47"/>
        <v>31811.46638888889</v>
      </c>
    </row>
    <row r="749" spans="1:20" ht="60" hidden="1"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6">
        <f t="shared" si="45"/>
        <v>127.32727272727273</v>
      </c>
      <c r="Q749" t="s">
        <v>8322</v>
      </c>
      <c r="R749" t="s">
        <v>8323</v>
      </c>
      <c r="S749" s="11">
        <f t="shared" si="46"/>
        <v>32136.819532407408</v>
      </c>
      <c r="T749" s="11">
        <f t="shared" si="47"/>
        <v>32149.181666666667</v>
      </c>
    </row>
    <row r="750" spans="1:20" ht="45" hidden="1"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1.0024999999999999</v>
      </c>
      <c r="P750" s="6">
        <f t="shared" si="45"/>
        <v>45.56818181818182</v>
      </c>
      <c r="Q750" t="s">
        <v>8322</v>
      </c>
      <c r="R750" t="s">
        <v>8323</v>
      </c>
      <c r="S750" s="11">
        <f t="shared" si="46"/>
        <v>32074.138731481482</v>
      </c>
      <c r="T750" s="11">
        <f t="shared" si="47"/>
        <v>32086.138731481482</v>
      </c>
    </row>
    <row r="751" spans="1:20" ht="60" hidden="1"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1.0556000000000001</v>
      </c>
      <c r="P751" s="6">
        <f t="shared" si="45"/>
        <v>95.963636363636368</v>
      </c>
      <c r="Q751" t="s">
        <v>8322</v>
      </c>
      <c r="R751" t="s">
        <v>8323</v>
      </c>
      <c r="S751" s="11">
        <f t="shared" si="46"/>
        <v>32434.976527777777</v>
      </c>
      <c r="T751" s="11">
        <f t="shared" si="47"/>
        <v>32446.976527777777</v>
      </c>
    </row>
    <row r="752" spans="1:20" ht="60" hidden="1"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1.0258775877587758</v>
      </c>
      <c r="P752" s="6">
        <f t="shared" si="45"/>
        <v>77.271186440677965</v>
      </c>
      <c r="Q752" t="s">
        <v>8322</v>
      </c>
      <c r="R752" t="s">
        <v>8323</v>
      </c>
      <c r="S752" s="11">
        <f t="shared" si="46"/>
        <v>31861.35125925926</v>
      </c>
      <c r="T752" s="11">
        <f t="shared" si="47"/>
        <v>31873.35125925926</v>
      </c>
    </row>
    <row r="753" spans="1:20" ht="45" hidden="1"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1.1850000000000001</v>
      </c>
      <c r="P753" s="6">
        <f t="shared" si="45"/>
        <v>57.338709677419352</v>
      </c>
      <c r="Q753" t="s">
        <v>8322</v>
      </c>
      <c r="R753" t="s">
        <v>8323</v>
      </c>
      <c r="S753" s="11">
        <f t="shared" si="46"/>
        <v>31626.852199074074</v>
      </c>
      <c r="T753" s="11">
        <f t="shared" si="47"/>
        <v>31645.252199074075</v>
      </c>
    </row>
    <row r="754" spans="1:20" ht="60" hidden="1"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6">
        <f t="shared" si="45"/>
        <v>53.19047619047619</v>
      </c>
      <c r="Q754" t="s">
        <v>8322</v>
      </c>
      <c r="R754" t="s">
        <v>8323</v>
      </c>
      <c r="S754" s="11">
        <f t="shared" si="46"/>
        <v>32397.168597222222</v>
      </c>
      <c r="T754" s="11">
        <f t="shared" si="47"/>
        <v>32405.183333333334</v>
      </c>
    </row>
    <row r="755" spans="1:20" ht="60" hidden="1"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6">
        <f t="shared" si="45"/>
        <v>492.30769230769232</v>
      </c>
      <c r="Q755" t="s">
        <v>8322</v>
      </c>
      <c r="R755" t="s">
        <v>8323</v>
      </c>
      <c r="S755" s="11">
        <f t="shared" si="46"/>
        <v>32149.236069444443</v>
      </c>
      <c r="T755" s="11">
        <f t="shared" si="47"/>
        <v>32161.236069444443</v>
      </c>
    </row>
    <row r="756" spans="1:20" ht="60" hidden="1"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1.0375000000000001</v>
      </c>
      <c r="P756" s="6">
        <f t="shared" si="45"/>
        <v>42.346938775510203</v>
      </c>
      <c r="Q756" t="s">
        <v>8322</v>
      </c>
      <c r="R756" t="s">
        <v>8323</v>
      </c>
      <c r="S756" s="11">
        <f t="shared" si="46"/>
        <v>31841.29963425926</v>
      </c>
      <c r="T756" s="11">
        <f t="shared" si="47"/>
        <v>31853.29963425926</v>
      </c>
    </row>
    <row r="757" spans="1:20" ht="45" hidden="1"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1.0190760000000001</v>
      </c>
      <c r="P757" s="6">
        <f t="shared" si="45"/>
        <v>37.466029411764708</v>
      </c>
      <c r="Q757" t="s">
        <v>8322</v>
      </c>
      <c r="R757" t="s">
        <v>8323</v>
      </c>
      <c r="S757" s="11">
        <f t="shared" si="46"/>
        <v>31894.84202314815</v>
      </c>
      <c r="T757" s="11">
        <f t="shared" si="47"/>
        <v>31907.011388888888</v>
      </c>
    </row>
    <row r="758" spans="1:20" ht="45" hidden="1"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v>
      </c>
      <c r="P758" s="6">
        <f t="shared" si="45"/>
        <v>37.454545454545453</v>
      </c>
      <c r="Q758" t="s">
        <v>8322</v>
      </c>
      <c r="R758" t="s">
        <v>8323</v>
      </c>
      <c r="S758" s="11">
        <f t="shared" si="46"/>
        <v>31577.706754629631</v>
      </c>
      <c r="T758" s="11">
        <f t="shared" si="47"/>
        <v>31602.090087962963</v>
      </c>
    </row>
    <row r="759" spans="1:20" ht="60" hidden="1"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6">
        <f t="shared" si="45"/>
        <v>33.055555555555557</v>
      </c>
      <c r="Q759" t="s">
        <v>8322</v>
      </c>
      <c r="R759" t="s">
        <v>8323</v>
      </c>
      <c r="S759" s="11">
        <f t="shared" si="46"/>
        <v>31835.421824074074</v>
      </c>
      <c r="T759" s="11">
        <f t="shared" si="47"/>
        <v>31841.021824074072</v>
      </c>
    </row>
    <row r="760" spans="1:20" ht="45" hidden="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6">
        <f t="shared" si="45"/>
        <v>134.21052631578948</v>
      </c>
      <c r="Q760" t="s">
        <v>8322</v>
      </c>
      <c r="R760" t="s">
        <v>8323</v>
      </c>
      <c r="S760" s="11">
        <f t="shared" si="46"/>
        <v>31513.334574074073</v>
      </c>
      <c r="T760" s="11">
        <f t="shared" si="47"/>
        <v>31525.334574074073</v>
      </c>
    </row>
    <row r="761" spans="1:20" ht="45" hidden="1"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1.0192000000000001</v>
      </c>
      <c r="P761" s="6">
        <f t="shared" si="45"/>
        <v>51.474747474747474</v>
      </c>
      <c r="Q761" t="s">
        <v>8322</v>
      </c>
      <c r="R761" t="s">
        <v>8323</v>
      </c>
      <c r="S761" s="11">
        <f t="shared" si="46"/>
        <v>32057.132125</v>
      </c>
      <c r="T761" s="11">
        <f t="shared" si="47"/>
        <v>32073.132125</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6" t="e">
        <f t="shared" si="45"/>
        <v>#DIV/0!</v>
      </c>
      <c r="Q762" t="s">
        <v>8322</v>
      </c>
      <c r="R762" t="s">
        <v>8324</v>
      </c>
      <c r="S762" s="11">
        <f t="shared" si="46"/>
        <v>32409.705615740739</v>
      </c>
      <c r="T762" s="11">
        <f t="shared" si="47"/>
        <v>32421.722282407405</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4.7E-2</v>
      </c>
      <c r="P763" s="6">
        <f t="shared" si="45"/>
        <v>39.166666666666664</v>
      </c>
      <c r="Q763" t="s">
        <v>8322</v>
      </c>
      <c r="R763" t="s">
        <v>8324</v>
      </c>
      <c r="S763" s="11">
        <f t="shared" si="46"/>
        <v>31998.500583333334</v>
      </c>
      <c r="T763" s="11">
        <f t="shared" si="47"/>
        <v>32010.500583333334</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6" t="e">
        <f t="shared" si="45"/>
        <v>#DIV/0!</v>
      </c>
      <c r="Q764" t="s">
        <v>8322</v>
      </c>
      <c r="R764" t="s">
        <v>8324</v>
      </c>
      <c r="S764" s="11">
        <f t="shared" si="46"/>
        <v>32417.743379629632</v>
      </c>
      <c r="T764" s="11">
        <f t="shared" si="47"/>
        <v>32424.7</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1.1655011655011655E-3</v>
      </c>
      <c r="P765" s="6">
        <f t="shared" si="45"/>
        <v>5</v>
      </c>
      <c r="Q765" t="s">
        <v>8322</v>
      </c>
      <c r="R765" t="s">
        <v>8324</v>
      </c>
      <c r="S765" s="11">
        <f t="shared" si="46"/>
        <v>31929.978740740742</v>
      </c>
      <c r="T765" s="11">
        <f t="shared" si="47"/>
        <v>31941.978740740742</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6" t="e">
        <f t="shared" si="45"/>
        <v>#DIV/0!</v>
      </c>
      <c r="Q766" t="s">
        <v>8322</v>
      </c>
      <c r="R766" t="s">
        <v>8324</v>
      </c>
      <c r="S766" s="11">
        <f t="shared" si="46"/>
        <v>32232.269263888891</v>
      </c>
      <c r="T766" s="11">
        <f t="shared" si="47"/>
        <v>32244.269263888891</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0.36014285714285715</v>
      </c>
      <c r="P767" s="6">
        <f t="shared" si="45"/>
        <v>57.295454545454547</v>
      </c>
      <c r="Q767" t="s">
        <v>8322</v>
      </c>
      <c r="R767" t="s">
        <v>8324</v>
      </c>
      <c r="S767" s="11">
        <f t="shared" si="46"/>
        <v>32102.017055555556</v>
      </c>
      <c r="T767" s="11">
        <f t="shared" si="47"/>
        <v>32114.017055555556</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6" t="e">
        <f t="shared" si="45"/>
        <v>#DIV/0!</v>
      </c>
      <c r="Q768" t="s">
        <v>8322</v>
      </c>
      <c r="R768" t="s">
        <v>8324</v>
      </c>
      <c r="S768" s="11">
        <f t="shared" si="46"/>
        <v>32150.113347222221</v>
      </c>
      <c r="T768" s="11">
        <f t="shared" si="47"/>
        <v>32162.113347222221</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3.5400000000000001E-2</v>
      </c>
      <c r="P769" s="6">
        <f t="shared" si="45"/>
        <v>59</v>
      </c>
      <c r="Q769" t="s">
        <v>8322</v>
      </c>
      <c r="R769" t="s">
        <v>8324</v>
      </c>
      <c r="S769" s="11">
        <f t="shared" si="46"/>
        <v>32187.457453703704</v>
      </c>
      <c r="T769" s="11">
        <f t="shared" si="47"/>
        <v>32199.457453703704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4"/>
        <v>0</v>
      </c>
      <c r="P770" s="6" t="e">
        <f t="shared" si="45"/>
        <v>#DIV/0!</v>
      </c>
      <c r="Q770" t="s">
        <v>8322</v>
      </c>
      <c r="R770" t="s">
        <v>8324</v>
      </c>
      <c r="S770" s="11">
        <f t="shared" si="46"/>
        <v>31979.082824074074</v>
      </c>
      <c r="T770" s="11">
        <f t="shared" si="47"/>
        <v>31991.082824074074</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8">IFERROR(E771/D771,0)</f>
        <v>0.41399999999999998</v>
      </c>
      <c r="P771" s="6">
        <f t="shared" ref="P771:P834" si="49">E771/L771</f>
        <v>31.846153846153847</v>
      </c>
      <c r="Q771" t="s">
        <v>8322</v>
      </c>
      <c r="R771" t="s">
        <v>8324</v>
      </c>
      <c r="S771" s="11">
        <f t="shared" ref="S771:S834" si="50">(((J771/60)/60)/60)+DATE(1970,1,1)</f>
        <v>31983.398583333332</v>
      </c>
      <c r="T771" s="11">
        <f t="shared" ref="T771:T834" si="51">(((I771/60)/60)/60)+DATE(1970,1,1)</f>
        <v>31995.398583333332</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6" t="e">
        <f t="shared" si="49"/>
        <v>#DIV/0!</v>
      </c>
      <c r="Q772" t="s">
        <v>8322</v>
      </c>
      <c r="R772" t="s">
        <v>8324</v>
      </c>
      <c r="S772" s="11">
        <f t="shared" si="50"/>
        <v>31857.399856481483</v>
      </c>
      <c r="T772" s="11">
        <f t="shared" si="51"/>
        <v>31873.399856481483</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2.631578947368421E-4</v>
      </c>
      <c r="P773" s="6">
        <f t="shared" si="49"/>
        <v>10</v>
      </c>
      <c r="Q773" t="s">
        <v>8322</v>
      </c>
      <c r="R773" t="s">
        <v>8324</v>
      </c>
      <c r="S773" s="11">
        <f t="shared" si="50"/>
        <v>32281.329638888888</v>
      </c>
      <c r="T773" s="11">
        <f t="shared" si="51"/>
        <v>32301.329638888888</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3.3333333333333333E-2</v>
      </c>
      <c r="P774" s="6">
        <f t="shared" si="49"/>
        <v>50</v>
      </c>
      <c r="Q774" t="s">
        <v>8322</v>
      </c>
      <c r="R774" t="s">
        <v>8324</v>
      </c>
      <c r="S774" s="11">
        <f t="shared" si="50"/>
        <v>31368.622773148149</v>
      </c>
      <c r="T774" s="11">
        <f t="shared" si="51"/>
        <v>31388.666388888887</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8.5129023676509714E-3</v>
      </c>
      <c r="P775" s="6">
        <f t="shared" si="49"/>
        <v>16</v>
      </c>
      <c r="Q775" t="s">
        <v>8322</v>
      </c>
      <c r="R775" t="s">
        <v>8324</v>
      </c>
      <c r="S775" s="11">
        <f t="shared" si="50"/>
        <v>32181.694374999999</v>
      </c>
      <c r="T775" s="11">
        <f t="shared" si="51"/>
        <v>32195.383611111112</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0.70199999999999996</v>
      </c>
      <c r="P776" s="6">
        <f t="shared" si="49"/>
        <v>39</v>
      </c>
      <c r="Q776" t="s">
        <v>8322</v>
      </c>
      <c r="R776" t="s">
        <v>8324</v>
      </c>
      <c r="S776" s="11">
        <f t="shared" si="50"/>
        <v>32006.912120370369</v>
      </c>
      <c r="T776" s="11">
        <f t="shared" si="51"/>
        <v>32018.912120370369</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1.7000000000000001E-2</v>
      </c>
      <c r="P777" s="6">
        <f t="shared" si="49"/>
        <v>34</v>
      </c>
      <c r="Q777" t="s">
        <v>8322</v>
      </c>
      <c r="R777" t="s">
        <v>8324</v>
      </c>
      <c r="S777" s="11">
        <f t="shared" si="50"/>
        <v>31686.624050925926</v>
      </c>
      <c r="T777" s="11">
        <f t="shared" si="51"/>
        <v>31698.624050925926</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0.51400000000000001</v>
      </c>
      <c r="P778" s="6">
        <f t="shared" si="49"/>
        <v>63.122807017543863</v>
      </c>
      <c r="Q778" t="s">
        <v>8322</v>
      </c>
      <c r="R778" t="s">
        <v>8324</v>
      </c>
      <c r="S778" s="11">
        <f t="shared" si="50"/>
        <v>32241.674282407406</v>
      </c>
      <c r="T778" s="11">
        <f t="shared" si="51"/>
        <v>32256.683333333334</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7.0000000000000001E-3</v>
      </c>
      <c r="P779" s="6">
        <f t="shared" si="49"/>
        <v>7</v>
      </c>
      <c r="Q779" t="s">
        <v>8322</v>
      </c>
      <c r="R779" t="s">
        <v>8324</v>
      </c>
      <c r="S779" s="11">
        <f t="shared" si="50"/>
        <v>31924.192486111111</v>
      </c>
      <c r="T779" s="11">
        <f t="shared" si="51"/>
        <v>31936.192486111111</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4.0000000000000001E-3</v>
      </c>
      <c r="P780" s="6">
        <f t="shared" si="49"/>
        <v>2</v>
      </c>
      <c r="Q780" t="s">
        <v>8322</v>
      </c>
      <c r="R780" t="s">
        <v>8324</v>
      </c>
      <c r="S780" s="11">
        <f t="shared" si="50"/>
        <v>32033.280925925927</v>
      </c>
      <c r="T780" s="11">
        <f t="shared" si="51"/>
        <v>32045.280925925927</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2.6666666666666668E-2</v>
      </c>
      <c r="P781" s="6">
        <f t="shared" si="49"/>
        <v>66.666666666666671</v>
      </c>
      <c r="Q781" t="s">
        <v>8322</v>
      </c>
      <c r="R781" t="s">
        <v>8324</v>
      </c>
      <c r="S781" s="11">
        <f t="shared" si="50"/>
        <v>31516.073634259257</v>
      </c>
      <c r="T781" s="11">
        <f t="shared" si="51"/>
        <v>31527.866666666669</v>
      </c>
    </row>
    <row r="782" spans="1:20" ht="45" hidden="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6">
        <f t="shared" si="49"/>
        <v>38.518518518518519</v>
      </c>
      <c r="Q782" t="s">
        <v>8325</v>
      </c>
      <c r="R782" t="s">
        <v>8326</v>
      </c>
      <c r="S782" s="11">
        <f t="shared" si="50"/>
        <v>31596.069560185184</v>
      </c>
      <c r="T782" s="11">
        <f t="shared" si="51"/>
        <v>31608.069560185184</v>
      </c>
    </row>
    <row r="783" spans="1:20" ht="45" hidden="1"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6">
        <f t="shared" si="49"/>
        <v>42.609200000000001</v>
      </c>
      <c r="Q783" t="s">
        <v>8325</v>
      </c>
      <c r="R783" t="s">
        <v>8326</v>
      </c>
      <c r="S783" s="11">
        <f t="shared" si="50"/>
        <v>31902.600342592592</v>
      </c>
      <c r="T783" s="11">
        <f t="shared" si="51"/>
        <v>31914.600342592592</v>
      </c>
    </row>
    <row r="784" spans="1:20" ht="45" hidden="1"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v>
      </c>
      <c r="P784" s="6">
        <f t="shared" si="49"/>
        <v>50</v>
      </c>
      <c r="Q784" t="s">
        <v>8325</v>
      </c>
      <c r="R784" t="s">
        <v>8326</v>
      </c>
      <c r="S784" s="11">
        <f t="shared" si="50"/>
        <v>31788.10325</v>
      </c>
      <c r="T784" s="11">
        <f t="shared" si="51"/>
        <v>31800.10325</v>
      </c>
    </row>
    <row r="785" spans="1:20" ht="60" hidden="1"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1.4813333333333334</v>
      </c>
      <c r="P785" s="6">
        <f t="shared" si="49"/>
        <v>63.485714285714288</v>
      </c>
      <c r="Q785" t="s">
        <v>8325</v>
      </c>
      <c r="R785" t="s">
        <v>8326</v>
      </c>
      <c r="S785" s="11">
        <f t="shared" si="50"/>
        <v>31736.50948611111</v>
      </c>
      <c r="T785" s="11">
        <f t="shared" si="51"/>
        <v>31752.166666666668</v>
      </c>
    </row>
    <row r="786" spans="1:20" ht="60" hidden="1"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1.0249999999999999</v>
      </c>
      <c r="P786" s="6">
        <f t="shared" si="49"/>
        <v>102.5</v>
      </c>
      <c r="Q786" t="s">
        <v>8325</v>
      </c>
      <c r="R786" t="s">
        <v>8326</v>
      </c>
      <c r="S786" s="11">
        <f t="shared" si="50"/>
        <v>32011.459810185184</v>
      </c>
      <c r="T786" s="11">
        <f t="shared" si="51"/>
        <v>32027.443143518518</v>
      </c>
    </row>
    <row r="787" spans="1:20" ht="60" hidden="1"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6">
        <f t="shared" si="49"/>
        <v>31.142758620689655</v>
      </c>
      <c r="Q787" t="s">
        <v>8325</v>
      </c>
      <c r="R787" t="s">
        <v>8326</v>
      </c>
      <c r="S787" s="11">
        <f t="shared" si="50"/>
        <v>31862.837569444444</v>
      </c>
      <c r="T787" s="11">
        <f t="shared" si="51"/>
        <v>31874.837569444444</v>
      </c>
    </row>
    <row r="788" spans="1:20" ht="45" hidden="1"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1.4279999999999999</v>
      </c>
      <c r="P788" s="6">
        <f t="shared" si="49"/>
        <v>162.27272727272728</v>
      </c>
      <c r="Q788" t="s">
        <v>8325</v>
      </c>
      <c r="R788" t="s">
        <v>8326</v>
      </c>
      <c r="S788" s="11">
        <f t="shared" si="50"/>
        <v>31734.622379629629</v>
      </c>
      <c r="T788" s="11">
        <f t="shared" si="51"/>
        <v>31757.663055555557</v>
      </c>
    </row>
    <row r="789" spans="1:20" ht="60" hidden="1"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1.1416666666666666</v>
      </c>
      <c r="P789" s="6">
        <f t="shared" si="49"/>
        <v>80.588235294117652</v>
      </c>
      <c r="Q789" t="s">
        <v>8325</v>
      </c>
      <c r="R789" t="s">
        <v>8326</v>
      </c>
      <c r="S789" s="11">
        <f t="shared" si="50"/>
        <v>31961.251046296296</v>
      </c>
      <c r="T789" s="11">
        <f t="shared" si="51"/>
        <v>31973.251046296296</v>
      </c>
    </row>
    <row r="790" spans="1:20" ht="60" hidden="1"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6">
        <f t="shared" si="49"/>
        <v>59.85441176470588</v>
      </c>
      <c r="Q790" t="s">
        <v>8325</v>
      </c>
      <c r="R790" t="s">
        <v>8326</v>
      </c>
      <c r="S790" s="11">
        <f t="shared" si="50"/>
        <v>31765.002722222223</v>
      </c>
      <c r="T790" s="11">
        <f t="shared" si="51"/>
        <v>31780.266388888889</v>
      </c>
    </row>
    <row r="791" spans="1:20" ht="45" hidden="1"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1.0941176470588236</v>
      </c>
      <c r="P791" s="6">
        <f t="shared" si="49"/>
        <v>132.85714285714286</v>
      </c>
      <c r="Q791" t="s">
        <v>8325</v>
      </c>
      <c r="R791" t="s">
        <v>8326</v>
      </c>
      <c r="S791" s="11">
        <f t="shared" si="50"/>
        <v>31852.274444444443</v>
      </c>
      <c r="T791" s="11">
        <f t="shared" si="51"/>
        <v>31859.533055555556</v>
      </c>
    </row>
    <row r="792" spans="1:20" ht="60" hidden="1"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1.443746</v>
      </c>
      <c r="P792" s="6">
        <f t="shared" si="49"/>
        <v>92.547820512820508</v>
      </c>
      <c r="Q792" t="s">
        <v>8325</v>
      </c>
      <c r="R792" t="s">
        <v>8326</v>
      </c>
      <c r="S792" s="11">
        <f t="shared" si="50"/>
        <v>31851.819162037038</v>
      </c>
      <c r="T792" s="11">
        <f t="shared" si="51"/>
        <v>31863.819162037038</v>
      </c>
    </row>
    <row r="793" spans="1:20" ht="60" hidden="1"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6">
        <f t="shared" si="49"/>
        <v>60.859375</v>
      </c>
      <c r="Q793" t="s">
        <v>8325</v>
      </c>
      <c r="R793" t="s">
        <v>8326</v>
      </c>
      <c r="S793" s="11">
        <f t="shared" si="50"/>
        <v>31964.51225</v>
      </c>
      <c r="T793" s="11">
        <f t="shared" si="51"/>
        <v>31977.899722222224</v>
      </c>
    </row>
    <row r="794" spans="1:20" ht="30" hidden="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1.0044440000000001</v>
      </c>
      <c r="P794" s="6">
        <f t="shared" si="49"/>
        <v>41.851833333333339</v>
      </c>
      <c r="Q794" t="s">
        <v>8325</v>
      </c>
      <c r="R794" t="s">
        <v>8326</v>
      </c>
      <c r="S794" s="11">
        <f t="shared" si="50"/>
        <v>31963.749458333332</v>
      </c>
      <c r="T794" s="11">
        <f t="shared" si="51"/>
        <v>31975.766125000002</v>
      </c>
    </row>
    <row r="795" spans="1:20" ht="60" hidden="1"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1.0277927272727272</v>
      </c>
      <c r="P795" s="6">
        <f t="shared" si="49"/>
        <v>88.325937499999995</v>
      </c>
      <c r="Q795" t="s">
        <v>8325</v>
      </c>
      <c r="R795" t="s">
        <v>8326</v>
      </c>
      <c r="S795" s="11">
        <f t="shared" si="50"/>
        <v>31918.496500000001</v>
      </c>
      <c r="T795" s="11">
        <f t="shared" si="51"/>
        <v>31924.683055555557</v>
      </c>
    </row>
    <row r="796" spans="1:20" ht="60" hidden="1"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1.0531250000000001</v>
      </c>
      <c r="P796" s="6">
        <f t="shared" si="49"/>
        <v>158.96226415094338</v>
      </c>
      <c r="Q796" t="s">
        <v>8325</v>
      </c>
      <c r="R796" t="s">
        <v>8326</v>
      </c>
      <c r="S796" s="11">
        <f t="shared" si="50"/>
        <v>31635.846004629631</v>
      </c>
      <c r="T796" s="11">
        <f t="shared" si="51"/>
        <v>31658.084999999999</v>
      </c>
    </row>
    <row r="797" spans="1:20" ht="60" hidden="1"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6">
        <f t="shared" si="49"/>
        <v>85.054347826086953</v>
      </c>
      <c r="Q797" t="s">
        <v>8325</v>
      </c>
      <c r="R797" t="s">
        <v>8326</v>
      </c>
      <c r="S797" s="11">
        <f t="shared" si="50"/>
        <v>31726.845212962962</v>
      </c>
      <c r="T797" s="11">
        <f t="shared" si="51"/>
        <v>31743.883055555554</v>
      </c>
    </row>
    <row r="798" spans="1:20" ht="60" hidden="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1.0135000000000001</v>
      </c>
      <c r="P798" s="6">
        <f t="shared" si="49"/>
        <v>112.61111111111111</v>
      </c>
      <c r="Q798" t="s">
        <v>8325</v>
      </c>
      <c r="R798" t="s">
        <v>8326</v>
      </c>
      <c r="S798" s="11">
        <f t="shared" si="50"/>
        <v>31942.553171296298</v>
      </c>
      <c r="T798" s="11">
        <f t="shared" si="51"/>
        <v>31954.552777777779</v>
      </c>
    </row>
    <row r="799" spans="1:20" ht="60" hidden="1"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6">
        <f t="shared" si="49"/>
        <v>45.436619718309856</v>
      </c>
      <c r="Q799" t="s">
        <v>8325</v>
      </c>
      <c r="R799" t="s">
        <v>8326</v>
      </c>
      <c r="S799" s="11">
        <f t="shared" si="50"/>
        <v>31740.197629629631</v>
      </c>
      <c r="T799" s="11">
        <f t="shared" si="51"/>
        <v>31752.666666666668</v>
      </c>
    </row>
    <row r="800" spans="1:20" ht="45" hidden="1"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1.1488571428571428</v>
      </c>
      <c r="P800" s="6">
        <f t="shared" si="49"/>
        <v>46.218390804597703</v>
      </c>
      <c r="Q800" t="s">
        <v>8325</v>
      </c>
      <c r="R800" t="s">
        <v>8326</v>
      </c>
      <c r="S800" s="11">
        <f t="shared" si="50"/>
        <v>32094.436050925928</v>
      </c>
      <c r="T800" s="11">
        <f t="shared" si="51"/>
        <v>32106.436050925928</v>
      </c>
    </row>
    <row r="801" spans="1:20" ht="60" hidden="1"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6">
        <f t="shared" si="49"/>
        <v>178.60714285714286</v>
      </c>
      <c r="Q801" t="s">
        <v>8325</v>
      </c>
      <c r="R801" t="s">
        <v>8326</v>
      </c>
      <c r="S801" s="11">
        <f t="shared" si="50"/>
        <v>31740.06687962963</v>
      </c>
      <c r="T801" s="11">
        <f t="shared" si="51"/>
        <v>31752.06687962963</v>
      </c>
    </row>
    <row r="802" spans="1:20" ht="45" hidden="1"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1.5213333333333334</v>
      </c>
      <c r="P802" s="6">
        <f t="shared" si="49"/>
        <v>40.75</v>
      </c>
      <c r="Q802" t="s">
        <v>8325</v>
      </c>
      <c r="R802" t="s">
        <v>8326</v>
      </c>
      <c r="S802" s="11">
        <f t="shared" si="50"/>
        <v>32086.773398148147</v>
      </c>
      <c r="T802" s="11">
        <f t="shared" si="51"/>
        <v>32098.773398148147</v>
      </c>
    </row>
    <row r="803" spans="1:20" ht="45" hidden="1"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1.1152149999999998</v>
      </c>
      <c r="P803" s="6">
        <f t="shared" si="49"/>
        <v>43.733921568627444</v>
      </c>
      <c r="Q803" t="s">
        <v>8325</v>
      </c>
      <c r="R803" t="s">
        <v>8326</v>
      </c>
      <c r="S803" s="11">
        <f t="shared" si="50"/>
        <v>31619.718148148149</v>
      </c>
      <c r="T803" s="11">
        <f t="shared" si="51"/>
        <v>31631.718148148149</v>
      </c>
    </row>
    <row r="804" spans="1:20" ht="60" hidden="1"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1.0133333333333334</v>
      </c>
      <c r="P804" s="6">
        <f t="shared" si="49"/>
        <v>81.066666666666663</v>
      </c>
      <c r="Q804" t="s">
        <v>8325</v>
      </c>
      <c r="R804" t="s">
        <v>8326</v>
      </c>
      <c r="S804" s="11">
        <f t="shared" si="50"/>
        <v>31790.608907407408</v>
      </c>
      <c r="T804" s="11">
        <f t="shared" si="51"/>
        <v>31809.068055555555</v>
      </c>
    </row>
    <row r="805" spans="1:20" ht="60" hidden="1"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1.232608695652174</v>
      </c>
      <c r="P805" s="6">
        <f t="shared" si="49"/>
        <v>74.60526315789474</v>
      </c>
      <c r="Q805" t="s">
        <v>8325</v>
      </c>
      <c r="R805" t="s">
        <v>8326</v>
      </c>
      <c r="S805" s="11">
        <f t="shared" si="50"/>
        <v>31607.779990740739</v>
      </c>
      <c r="T805" s="11">
        <f t="shared" si="51"/>
        <v>31618.216666666667</v>
      </c>
    </row>
    <row r="806" spans="1:20" ht="60" hidden="1"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v>
      </c>
      <c r="P806" s="6">
        <f t="shared" si="49"/>
        <v>305.55555555555554</v>
      </c>
      <c r="Q806" t="s">
        <v>8325</v>
      </c>
      <c r="R806" t="s">
        <v>8326</v>
      </c>
      <c r="S806" s="11">
        <f t="shared" si="50"/>
        <v>31633.44225</v>
      </c>
      <c r="T806" s="11">
        <f t="shared" si="51"/>
        <v>31640.266388888889</v>
      </c>
    </row>
    <row r="807" spans="1:20" ht="45" hidden="1"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6">
        <f t="shared" si="49"/>
        <v>58.333333333333336</v>
      </c>
      <c r="Q807" t="s">
        <v>8325</v>
      </c>
      <c r="R807" t="s">
        <v>8326</v>
      </c>
      <c r="S807" s="11">
        <f t="shared" si="50"/>
        <v>31617.72922222222</v>
      </c>
      <c r="T807" s="11">
        <f t="shared" si="51"/>
        <v>31637.783333333333</v>
      </c>
    </row>
    <row r="808" spans="1:20" ht="30" hidden="1"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1.0443750000000001</v>
      </c>
      <c r="P808" s="6">
        <f t="shared" si="49"/>
        <v>117.67605633802818</v>
      </c>
      <c r="Q808" t="s">
        <v>8325</v>
      </c>
      <c r="R808" t="s">
        <v>8326</v>
      </c>
      <c r="S808" s="11">
        <f t="shared" si="50"/>
        <v>31646.876569444445</v>
      </c>
      <c r="T808" s="11">
        <f t="shared" si="51"/>
        <v>31658.876569444445</v>
      </c>
    </row>
    <row r="809" spans="1:20" ht="30" hidden="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6">
        <f t="shared" si="49"/>
        <v>73.771929824561397</v>
      </c>
      <c r="Q809" t="s">
        <v>8325</v>
      </c>
      <c r="R809" t="s">
        <v>8326</v>
      </c>
      <c r="S809" s="11">
        <f t="shared" si="50"/>
        <v>32445.251439814816</v>
      </c>
      <c r="T809" s="11">
        <f t="shared" si="51"/>
        <v>32459.433333333334</v>
      </c>
    </row>
    <row r="810" spans="1:20" ht="60" hidden="1"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v>
      </c>
      <c r="P810" s="6">
        <f t="shared" si="49"/>
        <v>104.65116279069767</v>
      </c>
      <c r="Q810" t="s">
        <v>8325</v>
      </c>
      <c r="R810" t="s">
        <v>8326</v>
      </c>
      <c r="S810" s="11">
        <f t="shared" si="50"/>
        <v>32126.240212962963</v>
      </c>
      <c r="T810" s="11">
        <f t="shared" si="51"/>
        <v>32139.483055555556</v>
      </c>
    </row>
    <row r="811" spans="1:20" ht="45" hidden="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1.03775</v>
      </c>
      <c r="P811" s="6">
        <f t="shared" si="49"/>
        <v>79.82692307692308</v>
      </c>
      <c r="Q811" t="s">
        <v>8325</v>
      </c>
      <c r="R811" t="s">
        <v>8326</v>
      </c>
      <c r="S811" s="11">
        <f t="shared" si="50"/>
        <v>31992.933472222223</v>
      </c>
      <c r="T811" s="11">
        <f t="shared" si="51"/>
        <v>32004.933472222223</v>
      </c>
    </row>
    <row r="812" spans="1:20" ht="60" hidden="1"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6">
        <f t="shared" si="49"/>
        <v>58.333333333333336</v>
      </c>
      <c r="Q812" t="s">
        <v>8325</v>
      </c>
      <c r="R812" t="s">
        <v>8326</v>
      </c>
      <c r="S812" s="11">
        <f t="shared" si="50"/>
        <v>31790.622509259261</v>
      </c>
      <c r="T812" s="11">
        <f t="shared" si="51"/>
        <v>31802.622509259261</v>
      </c>
    </row>
    <row r="813" spans="1:20" ht="45" hidden="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6">
        <f t="shared" si="49"/>
        <v>86.666666666666671</v>
      </c>
      <c r="Q813" t="s">
        <v>8325</v>
      </c>
      <c r="R813" t="s">
        <v>8326</v>
      </c>
      <c r="S813" s="11">
        <f t="shared" si="50"/>
        <v>31918.857416666666</v>
      </c>
      <c r="T813" s="11">
        <f t="shared" si="51"/>
        <v>31927.681111111109</v>
      </c>
    </row>
    <row r="814" spans="1:20" ht="60" hidden="1"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1.5183333333333333</v>
      </c>
      <c r="P814" s="6">
        <f t="shared" si="49"/>
        <v>27.606060606060606</v>
      </c>
      <c r="Q814" t="s">
        <v>8325</v>
      </c>
      <c r="R814" t="s">
        <v>8326</v>
      </c>
      <c r="S814" s="11">
        <f t="shared" si="50"/>
        <v>31854.207185185187</v>
      </c>
      <c r="T814" s="11">
        <f t="shared" si="51"/>
        <v>31875.232777777779</v>
      </c>
    </row>
    <row r="815" spans="1:20" ht="30" hidden="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v>
      </c>
      <c r="P815" s="6">
        <f t="shared" si="49"/>
        <v>24.999375000000001</v>
      </c>
      <c r="Q815" t="s">
        <v>8325</v>
      </c>
      <c r="R815" t="s">
        <v>8326</v>
      </c>
      <c r="S815" s="11">
        <f t="shared" si="50"/>
        <v>31773.784097222222</v>
      </c>
      <c r="T815" s="11">
        <f t="shared" si="51"/>
        <v>31785.784097222222</v>
      </c>
    </row>
    <row r="816" spans="1:20" ht="60" hidden="1"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1.2729999999999999</v>
      </c>
      <c r="P816" s="6">
        <f t="shared" si="49"/>
        <v>45.464285714285715</v>
      </c>
      <c r="Q816" t="s">
        <v>8325</v>
      </c>
      <c r="R816" t="s">
        <v>8326</v>
      </c>
      <c r="S816" s="11">
        <f t="shared" si="50"/>
        <v>31613.29722685185</v>
      </c>
      <c r="T816" s="11">
        <f t="shared" si="51"/>
        <v>31619.301111111112</v>
      </c>
    </row>
    <row r="817" spans="1:20" ht="30" hidden="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6">
        <f t="shared" si="49"/>
        <v>99.534883720930239</v>
      </c>
      <c r="Q817" t="s">
        <v>8325</v>
      </c>
      <c r="R817" t="s">
        <v>8326</v>
      </c>
      <c r="S817" s="11">
        <f t="shared" si="50"/>
        <v>32107.367143518517</v>
      </c>
      <c r="T817" s="11">
        <f t="shared" si="51"/>
        <v>32119.367143518517</v>
      </c>
    </row>
    <row r="818" spans="1:20" ht="45" hidden="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6">
        <f t="shared" si="49"/>
        <v>39.31</v>
      </c>
      <c r="Q818" t="s">
        <v>8325</v>
      </c>
      <c r="R818" t="s">
        <v>8326</v>
      </c>
      <c r="S818" s="11">
        <f t="shared" si="50"/>
        <v>31878.148347222221</v>
      </c>
      <c r="T818" s="11">
        <f t="shared" si="51"/>
        <v>31890.708333333332</v>
      </c>
    </row>
    <row r="819" spans="1:20" ht="45" hidden="1"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1.3711066666666665</v>
      </c>
      <c r="P819" s="6">
        <f t="shared" si="49"/>
        <v>89.419999999999987</v>
      </c>
      <c r="Q819" t="s">
        <v>8325</v>
      </c>
      <c r="R819" t="s">
        <v>8326</v>
      </c>
      <c r="S819" s="11">
        <f t="shared" si="50"/>
        <v>31711.639865740741</v>
      </c>
      <c r="T819" s="11">
        <f t="shared" si="51"/>
        <v>31733.083055555555</v>
      </c>
    </row>
    <row r="820" spans="1:20" ht="60" hidden="1"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6">
        <f t="shared" si="49"/>
        <v>28.684210526315791</v>
      </c>
      <c r="Q820" t="s">
        <v>8325</v>
      </c>
      <c r="R820" t="s">
        <v>8326</v>
      </c>
      <c r="S820" s="11">
        <f t="shared" si="50"/>
        <v>31789.753152777779</v>
      </c>
      <c r="T820" s="11">
        <f t="shared" si="51"/>
        <v>31792.883611111112</v>
      </c>
    </row>
    <row r="821" spans="1:20" ht="30" hidden="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1.0874999999999999</v>
      </c>
      <c r="P821" s="6">
        <f t="shared" si="49"/>
        <v>31.071428571428573</v>
      </c>
      <c r="Q821" t="s">
        <v>8325</v>
      </c>
      <c r="R821" t="s">
        <v>8326</v>
      </c>
      <c r="S821" s="11">
        <f t="shared" si="50"/>
        <v>31989.399324074075</v>
      </c>
      <c r="T821" s="11">
        <f t="shared" si="51"/>
        <v>31993.078888888889</v>
      </c>
    </row>
    <row r="822" spans="1:20" ht="45" hidden="1"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v>
      </c>
      <c r="P822" s="6">
        <f t="shared" si="49"/>
        <v>70.55263157894737</v>
      </c>
      <c r="Q822" t="s">
        <v>8325</v>
      </c>
      <c r="R822" t="s">
        <v>8326</v>
      </c>
      <c r="S822" s="11">
        <f t="shared" si="50"/>
        <v>32048.936768518517</v>
      </c>
      <c r="T822" s="11">
        <f t="shared" si="51"/>
        <v>32061.083333333332</v>
      </c>
    </row>
    <row r="823" spans="1:20" ht="45" hidden="1"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v>
      </c>
      <c r="P823" s="6">
        <f t="shared" si="49"/>
        <v>224.12820512820514</v>
      </c>
      <c r="Q823" t="s">
        <v>8325</v>
      </c>
      <c r="R823" t="s">
        <v>8326</v>
      </c>
      <c r="S823" s="11">
        <f t="shared" si="50"/>
        <v>32178.968819444446</v>
      </c>
      <c r="T823" s="11">
        <f t="shared" si="51"/>
        <v>32192.666944444445</v>
      </c>
    </row>
    <row r="824" spans="1:20" ht="45" hidden="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6">
        <f t="shared" si="49"/>
        <v>51.811594202898547</v>
      </c>
      <c r="Q824" t="s">
        <v>8325</v>
      </c>
      <c r="R824" t="s">
        <v>8326</v>
      </c>
      <c r="S824" s="11">
        <f t="shared" si="50"/>
        <v>31804.578935185185</v>
      </c>
      <c r="T824" s="11">
        <f t="shared" si="51"/>
        <v>31816.578935185185</v>
      </c>
    </row>
    <row r="825" spans="1:20" ht="45" hidden="1"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1.7949999999999999</v>
      </c>
      <c r="P825" s="6">
        <f t="shared" si="49"/>
        <v>43.515151515151516</v>
      </c>
      <c r="Q825" t="s">
        <v>8325</v>
      </c>
      <c r="R825" t="s">
        <v>8326</v>
      </c>
      <c r="S825" s="11">
        <f t="shared" si="50"/>
        <v>32163.789129629629</v>
      </c>
      <c r="T825" s="11">
        <f t="shared" si="51"/>
        <v>32175.772462962963</v>
      </c>
    </row>
    <row r="826" spans="1:20" ht="60" hidden="1"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6">
        <f t="shared" si="49"/>
        <v>39.816666666666663</v>
      </c>
      <c r="Q826" t="s">
        <v>8325</v>
      </c>
      <c r="R826" t="s">
        <v>8326</v>
      </c>
      <c r="S826" s="11">
        <f t="shared" si="50"/>
        <v>31441.496842592591</v>
      </c>
      <c r="T826" s="11">
        <f t="shared" si="51"/>
        <v>31455.916388888887</v>
      </c>
    </row>
    <row r="827" spans="1:20" ht="45" hidden="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1.0043200000000001</v>
      </c>
      <c r="P827" s="6">
        <f t="shared" si="49"/>
        <v>126.8080808080808</v>
      </c>
      <c r="Q827" t="s">
        <v>8325</v>
      </c>
      <c r="R827" t="s">
        <v>8326</v>
      </c>
      <c r="S827" s="11">
        <f t="shared" si="50"/>
        <v>31815.922611111109</v>
      </c>
      <c r="T827" s="11">
        <f t="shared" si="51"/>
        <v>31825.922611111109</v>
      </c>
    </row>
    <row r="828" spans="1:20" ht="45" hidden="1"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1.0145454545454546</v>
      </c>
      <c r="P828" s="6">
        <f t="shared" si="49"/>
        <v>113.87755102040816</v>
      </c>
      <c r="Q828" t="s">
        <v>8325</v>
      </c>
      <c r="R828" t="s">
        <v>8326</v>
      </c>
      <c r="S828" s="11">
        <f t="shared" si="50"/>
        <v>31730.615416666667</v>
      </c>
      <c r="T828" s="11">
        <f t="shared" si="51"/>
        <v>31738.998749999999</v>
      </c>
    </row>
    <row r="829" spans="1:20" ht="60" hidden="1"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1.0333333333333334</v>
      </c>
      <c r="P829" s="6">
        <f t="shared" si="49"/>
        <v>28.181818181818183</v>
      </c>
      <c r="Q829" t="s">
        <v>8325</v>
      </c>
      <c r="R829" t="s">
        <v>8326</v>
      </c>
      <c r="S829" s="11">
        <f t="shared" si="50"/>
        <v>31712.389384259259</v>
      </c>
      <c r="T829" s="11">
        <f t="shared" si="51"/>
        <v>31722.930277777778</v>
      </c>
    </row>
    <row r="830" spans="1:20" ht="60" hidden="1"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6">
        <f t="shared" si="49"/>
        <v>36.60526315789474</v>
      </c>
      <c r="Q830" t="s">
        <v>8325</v>
      </c>
      <c r="R830" t="s">
        <v>8326</v>
      </c>
      <c r="S830" s="11">
        <f t="shared" si="50"/>
        <v>31770.620287037036</v>
      </c>
      <c r="T830" s="11">
        <f t="shared" si="51"/>
        <v>31775.673333333332</v>
      </c>
    </row>
    <row r="831" spans="1:20" ht="60" hidden="1"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6">
        <f t="shared" si="49"/>
        <v>32.5</v>
      </c>
      <c r="Q831" t="s">
        <v>8325</v>
      </c>
      <c r="R831" t="s">
        <v>8326</v>
      </c>
      <c r="S831" s="11">
        <f t="shared" si="50"/>
        <v>32343.320555555554</v>
      </c>
      <c r="T831" s="11">
        <f t="shared" si="51"/>
        <v>32367.320555555554</v>
      </c>
    </row>
    <row r="832" spans="1:20" ht="45" hidden="1"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1.0783333333333334</v>
      </c>
      <c r="P832" s="6">
        <f t="shared" si="49"/>
        <v>60.65625</v>
      </c>
      <c r="Q832" t="s">
        <v>8325</v>
      </c>
      <c r="R832" t="s">
        <v>8326</v>
      </c>
      <c r="S832" s="11">
        <f t="shared" si="50"/>
        <v>31871.610300925924</v>
      </c>
      <c r="T832" s="11">
        <f t="shared" si="51"/>
        <v>31883.593634259261</v>
      </c>
    </row>
    <row r="833" spans="1:20" ht="45" hidden="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2.3333333333333335</v>
      </c>
      <c r="P833" s="6">
        <f t="shared" si="49"/>
        <v>175</v>
      </c>
      <c r="Q833" t="s">
        <v>8325</v>
      </c>
      <c r="R833" t="s">
        <v>8326</v>
      </c>
      <c r="S833" s="11">
        <f t="shared" si="50"/>
        <v>31740.058768518516</v>
      </c>
      <c r="T833" s="11">
        <f t="shared" si="51"/>
        <v>31752.058768518516</v>
      </c>
    </row>
    <row r="834" spans="1:20" ht="60" hidden="1"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8"/>
        <v>1.0060706666666666</v>
      </c>
      <c r="P834" s="6">
        <f t="shared" si="49"/>
        <v>97.993896103896105</v>
      </c>
      <c r="Q834" t="s">
        <v>8325</v>
      </c>
      <c r="R834" t="s">
        <v>8326</v>
      </c>
      <c r="S834" s="11">
        <f t="shared" si="50"/>
        <v>31689.270069444443</v>
      </c>
      <c r="T834" s="11">
        <f t="shared" si="51"/>
        <v>31713.136944444443</v>
      </c>
    </row>
    <row r="835" spans="1:20" hidden="1"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2">IFERROR(E835/D835,0)</f>
        <v>1.0166666666666666</v>
      </c>
      <c r="P835" s="6">
        <f t="shared" ref="P835:P898" si="53">E835/L835</f>
        <v>148.78048780487805</v>
      </c>
      <c r="Q835" t="s">
        <v>8325</v>
      </c>
      <c r="R835" t="s">
        <v>8326</v>
      </c>
      <c r="S835" s="11">
        <f t="shared" ref="S835:S898" si="54">(((J835/60)/60)/60)+DATE(1970,1,1)</f>
        <v>32028.951273148148</v>
      </c>
      <c r="T835" s="11">
        <f t="shared" ref="T835:T898" si="55">(((I835/60)/60)/60)+DATE(1970,1,1)</f>
        <v>32040.951273148148</v>
      </c>
    </row>
    <row r="836" spans="1:20" ht="60" hidden="1"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1.3101818181818181</v>
      </c>
      <c r="P836" s="6">
        <f t="shared" si="53"/>
        <v>96.08</v>
      </c>
      <c r="Q836" t="s">
        <v>8325</v>
      </c>
      <c r="R836" t="s">
        <v>8326</v>
      </c>
      <c r="S836" s="11">
        <f t="shared" si="54"/>
        <v>31910.529129629631</v>
      </c>
      <c r="T836" s="11">
        <f t="shared" si="55"/>
        <v>31923.866388888888</v>
      </c>
    </row>
    <row r="837" spans="1:20" ht="60" hidden="1"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1.1725000000000001</v>
      </c>
      <c r="P837" s="6">
        <f t="shared" si="53"/>
        <v>58.625</v>
      </c>
      <c r="Q837" t="s">
        <v>8325</v>
      </c>
      <c r="R837" t="s">
        <v>8326</v>
      </c>
      <c r="S837" s="11">
        <f t="shared" si="54"/>
        <v>31743.583138888891</v>
      </c>
      <c r="T837" s="11">
        <f t="shared" si="55"/>
        <v>31760.65</v>
      </c>
    </row>
    <row r="838" spans="1:20" hidden="1"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1.009304</v>
      </c>
      <c r="P838" s="6">
        <f t="shared" si="53"/>
        <v>109.70695652173914</v>
      </c>
      <c r="Q838" t="s">
        <v>8325</v>
      </c>
      <c r="R838" t="s">
        <v>8326</v>
      </c>
      <c r="S838" s="11">
        <f t="shared" si="54"/>
        <v>31951.022768518516</v>
      </c>
      <c r="T838" s="11">
        <f t="shared" si="55"/>
        <v>31963.022768518516</v>
      </c>
    </row>
    <row r="839" spans="1:20" ht="45" hidden="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6">
        <f t="shared" si="53"/>
        <v>49.112903225806448</v>
      </c>
      <c r="Q839" t="s">
        <v>8325</v>
      </c>
      <c r="R839" t="s">
        <v>8326</v>
      </c>
      <c r="S839" s="11">
        <f t="shared" si="54"/>
        <v>32033.799361111112</v>
      </c>
      <c r="T839" s="11">
        <f t="shared" si="55"/>
        <v>32045.799361111112</v>
      </c>
    </row>
    <row r="840" spans="1:20" ht="60" hidden="1"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6">
        <f t="shared" si="53"/>
        <v>47.672131147540981</v>
      </c>
      <c r="Q840" t="s">
        <v>8325</v>
      </c>
      <c r="R840" t="s">
        <v>8326</v>
      </c>
      <c r="S840" s="11">
        <f t="shared" si="54"/>
        <v>31699.759189814813</v>
      </c>
      <c r="T840" s="11">
        <f t="shared" si="55"/>
        <v>31711.759189814813</v>
      </c>
    </row>
    <row r="841" spans="1:20" ht="45" hidden="1"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v>
      </c>
      <c r="P841" s="6">
        <f t="shared" si="53"/>
        <v>60.737812499999997</v>
      </c>
      <c r="Q841" t="s">
        <v>8325</v>
      </c>
      <c r="R841" t="s">
        <v>8326</v>
      </c>
      <c r="S841" s="11">
        <f t="shared" si="54"/>
        <v>31799.30535185185</v>
      </c>
      <c r="T841" s="11">
        <f t="shared" si="55"/>
        <v>31811.30535185185</v>
      </c>
    </row>
    <row r="842" spans="1:20" ht="45" hidden="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1.2041660000000001</v>
      </c>
      <c r="P842" s="6">
        <f t="shared" si="53"/>
        <v>63.37715789473684</v>
      </c>
      <c r="Q842" t="s">
        <v>8325</v>
      </c>
      <c r="R842" t="s">
        <v>8327</v>
      </c>
      <c r="S842" s="11">
        <f t="shared" si="54"/>
        <v>32384.290680555554</v>
      </c>
      <c r="T842" s="11">
        <f t="shared" si="55"/>
        <v>32396.290680555554</v>
      </c>
    </row>
    <row r="843" spans="1:20" ht="60" hidden="1"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1.0132000000000001</v>
      </c>
      <c r="P843" s="6">
        <f t="shared" si="53"/>
        <v>53.893617021276597</v>
      </c>
      <c r="Q843" t="s">
        <v>8325</v>
      </c>
      <c r="R843" t="s">
        <v>8327</v>
      </c>
      <c r="S843" s="11">
        <f t="shared" si="54"/>
        <v>32110.935476851853</v>
      </c>
      <c r="T843" s="11">
        <f t="shared" si="55"/>
        <v>32122.952143518516</v>
      </c>
    </row>
    <row r="844" spans="1:20" ht="45" hidden="1"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1.0431999999999999</v>
      </c>
      <c r="P844" s="6">
        <f t="shared" si="53"/>
        <v>66.871794871794876</v>
      </c>
      <c r="Q844" t="s">
        <v>8325</v>
      </c>
      <c r="R844" t="s">
        <v>8327</v>
      </c>
      <c r="S844" s="11">
        <f t="shared" si="54"/>
        <v>31952.036958333334</v>
      </c>
      <c r="T844" s="11">
        <f t="shared" si="55"/>
        <v>31965.866388888888</v>
      </c>
    </row>
    <row r="845" spans="1:20" ht="60" hidden="1"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2.6713333333333331</v>
      </c>
      <c r="P845" s="6">
        <f t="shared" si="53"/>
        <v>63.102362204724407</v>
      </c>
      <c r="Q845" t="s">
        <v>8325</v>
      </c>
      <c r="R845" t="s">
        <v>8327</v>
      </c>
      <c r="S845" s="11">
        <f t="shared" si="54"/>
        <v>32419.503148148149</v>
      </c>
      <c r="T845" s="11">
        <f t="shared" si="55"/>
        <v>32426.333333333332</v>
      </c>
    </row>
    <row r="846" spans="1:20" ht="60" hidden="1"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1.9413333333333334</v>
      </c>
      <c r="P846" s="6">
        <f t="shared" si="53"/>
        <v>36.628930817610062</v>
      </c>
      <c r="Q846" t="s">
        <v>8325</v>
      </c>
      <c r="R846" t="s">
        <v>8327</v>
      </c>
      <c r="S846" s="11">
        <f t="shared" si="54"/>
        <v>32103.673851851854</v>
      </c>
      <c r="T846" s="11">
        <f t="shared" si="55"/>
        <v>32119.083055555555</v>
      </c>
    </row>
    <row r="847" spans="1:20" ht="45" hidden="1"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6">
        <f t="shared" si="53"/>
        <v>34.005706214689269</v>
      </c>
      <c r="Q847" t="s">
        <v>8325</v>
      </c>
      <c r="R847" t="s">
        <v>8327</v>
      </c>
      <c r="S847" s="11">
        <f t="shared" si="54"/>
        <v>32372.68238888889</v>
      </c>
      <c r="T847" s="11">
        <f t="shared" si="55"/>
        <v>32388.666388888887</v>
      </c>
    </row>
    <row r="848" spans="1:20" ht="45" hidden="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1.2200090909090908</v>
      </c>
      <c r="P848" s="6">
        <f t="shared" si="53"/>
        <v>28.553404255319148</v>
      </c>
      <c r="Q848" t="s">
        <v>8325</v>
      </c>
      <c r="R848" t="s">
        <v>8327</v>
      </c>
      <c r="S848" s="11">
        <f t="shared" si="54"/>
        <v>32019.156736111112</v>
      </c>
      <c r="T848" s="11">
        <f t="shared" si="55"/>
        <v>32024.833333333332</v>
      </c>
    </row>
    <row r="849" spans="1:20" ht="30" hidden="1"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v>
      </c>
      <c r="P849" s="6">
        <f t="shared" si="53"/>
        <v>10</v>
      </c>
      <c r="Q849" t="s">
        <v>8325</v>
      </c>
      <c r="R849" t="s">
        <v>8327</v>
      </c>
      <c r="S849" s="11">
        <f t="shared" si="54"/>
        <v>32207.719333333334</v>
      </c>
      <c r="T849" s="11">
        <f t="shared" si="55"/>
        <v>32219.719333333334</v>
      </c>
    </row>
    <row r="850" spans="1:20" ht="45" hidden="1"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v>
      </c>
      <c r="P850" s="6">
        <f t="shared" si="53"/>
        <v>18.75</v>
      </c>
      <c r="Q850" t="s">
        <v>8325</v>
      </c>
      <c r="R850" t="s">
        <v>8327</v>
      </c>
      <c r="S850" s="11">
        <f t="shared" si="54"/>
        <v>32172.916819444443</v>
      </c>
      <c r="T850" s="11">
        <f t="shared" si="55"/>
        <v>32184.916819444443</v>
      </c>
    </row>
    <row r="851" spans="1:20" ht="60" hidden="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1.1990000000000001</v>
      </c>
      <c r="P851" s="6">
        <f t="shared" si="53"/>
        <v>41.704347826086959</v>
      </c>
      <c r="Q851" t="s">
        <v>8325</v>
      </c>
      <c r="R851" t="s">
        <v>8327</v>
      </c>
      <c r="S851" s="11">
        <f t="shared" si="54"/>
        <v>32161.859555555555</v>
      </c>
      <c r="T851" s="11">
        <f t="shared" si="55"/>
        <v>32173.042888888889</v>
      </c>
    </row>
    <row r="852" spans="1:20" ht="45" hidden="1"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1.55175</v>
      </c>
      <c r="P852" s="6">
        <f t="shared" si="53"/>
        <v>46.669172932330824</v>
      </c>
      <c r="Q852" t="s">
        <v>8325</v>
      </c>
      <c r="R852" t="s">
        <v>8327</v>
      </c>
      <c r="S852" s="11">
        <f t="shared" si="54"/>
        <v>32322.531097222221</v>
      </c>
      <c r="T852" s="11">
        <f t="shared" si="55"/>
        <v>32335.483055555556</v>
      </c>
    </row>
    <row r="853" spans="1:20" ht="45" hidden="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1.3045</v>
      </c>
      <c r="P853" s="6">
        <f t="shared" si="53"/>
        <v>37.271428571428572</v>
      </c>
      <c r="Q853" t="s">
        <v>8325</v>
      </c>
      <c r="R853" t="s">
        <v>8327</v>
      </c>
      <c r="S853" s="11">
        <f t="shared" si="54"/>
        <v>32350.552097222222</v>
      </c>
      <c r="T853" s="11">
        <f t="shared" si="55"/>
        <v>32374.529166666667</v>
      </c>
    </row>
    <row r="854" spans="1:20" ht="30" hidden="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1.0497142857142858</v>
      </c>
      <c r="P854" s="6">
        <f t="shared" si="53"/>
        <v>59.258064516129032</v>
      </c>
      <c r="Q854" t="s">
        <v>8325</v>
      </c>
      <c r="R854" t="s">
        <v>8327</v>
      </c>
      <c r="S854" s="11">
        <f t="shared" si="54"/>
        <v>32404.122199074074</v>
      </c>
      <c r="T854" s="11">
        <f t="shared" si="55"/>
        <v>32408.55</v>
      </c>
    </row>
    <row r="855" spans="1:20" ht="45" hidden="1"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v>
      </c>
      <c r="P855" s="6">
        <f t="shared" si="53"/>
        <v>30</v>
      </c>
      <c r="Q855" t="s">
        <v>8325</v>
      </c>
      <c r="R855" t="s">
        <v>8327</v>
      </c>
      <c r="S855" s="11">
        <f t="shared" si="54"/>
        <v>32150.132912037036</v>
      </c>
      <c r="T855" s="11">
        <f t="shared" si="55"/>
        <v>32162.132912037036</v>
      </c>
    </row>
    <row r="856" spans="1:20" ht="45" hidden="1"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1.1822050359712231</v>
      </c>
      <c r="P856" s="6">
        <f t="shared" si="53"/>
        <v>65.8623246492986</v>
      </c>
      <c r="Q856" t="s">
        <v>8325</v>
      </c>
      <c r="R856" t="s">
        <v>8327</v>
      </c>
      <c r="S856" s="11">
        <f t="shared" si="54"/>
        <v>32422.284935185184</v>
      </c>
      <c r="T856" s="11">
        <f t="shared" si="55"/>
        <v>32434.284935185184</v>
      </c>
    </row>
    <row r="857" spans="1:20" ht="45" hidden="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6">
        <f t="shared" si="53"/>
        <v>31.914893617021278</v>
      </c>
      <c r="Q857" t="s">
        <v>8325</v>
      </c>
      <c r="R857" t="s">
        <v>8327</v>
      </c>
      <c r="S857" s="11">
        <f t="shared" si="54"/>
        <v>32359.450078703703</v>
      </c>
      <c r="T857" s="11">
        <f t="shared" si="55"/>
        <v>32371.450078703703</v>
      </c>
    </row>
    <row r="858" spans="1:20" ht="60" hidden="1"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2.1800000000000002</v>
      </c>
      <c r="P858" s="6">
        <f t="shared" si="53"/>
        <v>19.464285714285715</v>
      </c>
      <c r="Q858" t="s">
        <v>8325</v>
      </c>
      <c r="R858" t="s">
        <v>8327</v>
      </c>
      <c r="S858" s="11">
        <f t="shared" si="54"/>
        <v>32385.124796296295</v>
      </c>
      <c r="T858" s="11">
        <f t="shared" si="55"/>
        <v>32408.916666666668</v>
      </c>
    </row>
    <row r="859" spans="1:20" ht="45" hidden="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v>
      </c>
      <c r="P859" s="6">
        <f t="shared" si="53"/>
        <v>50</v>
      </c>
      <c r="Q859" t="s">
        <v>8325</v>
      </c>
      <c r="R859" t="s">
        <v>8327</v>
      </c>
      <c r="S859" s="11">
        <f t="shared" si="54"/>
        <v>32258.032550925927</v>
      </c>
      <c r="T859" s="11">
        <f t="shared" si="55"/>
        <v>32274.849217592593</v>
      </c>
    </row>
    <row r="860" spans="1:20" ht="60" hidden="1"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1.4400583333333332</v>
      </c>
      <c r="P860" s="6">
        <f t="shared" si="53"/>
        <v>22.737763157894737</v>
      </c>
      <c r="Q860" t="s">
        <v>8325</v>
      </c>
      <c r="R860" t="s">
        <v>8327</v>
      </c>
      <c r="S860" s="11">
        <f t="shared" si="54"/>
        <v>32173.29823148148</v>
      </c>
      <c r="T860" s="11">
        <f t="shared" si="55"/>
        <v>32185.383055555554</v>
      </c>
    </row>
    <row r="861" spans="1:20" ht="45" hidden="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1.0467500000000001</v>
      </c>
      <c r="P861" s="6">
        <f t="shared" si="53"/>
        <v>42.724489795918366</v>
      </c>
      <c r="Q861" t="s">
        <v>8325</v>
      </c>
      <c r="R861" t="s">
        <v>8327</v>
      </c>
      <c r="S861" s="11">
        <f t="shared" si="54"/>
        <v>32192.928092592592</v>
      </c>
      <c r="T861" s="11">
        <f t="shared" si="55"/>
        <v>32205</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0.18142857142857144</v>
      </c>
      <c r="P862" s="6">
        <f t="shared" si="53"/>
        <v>52.916666666666664</v>
      </c>
      <c r="Q862" t="s">
        <v>8325</v>
      </c>
      <c r="R862" t="s">
        <v>8328</v>
      </c>
      <c r="S862" s="11">
        <f t="shared" si="54"/>
        <v>31969.593115740739</v>
      </c>
      <c r="T862" s="11">
        <f t="shared" si="55"/>
        <v>31981.609782407406</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2.2444444444444444E-2</v>
      </c>
      <c r="P863" s="6">
        <f t="shared" si="53"/>
        <v>50.5</v>
      </c>
      <c r="Q863" t="s">
        <v>8325</v>
      </c>
      <c r="R863" t="s">
        <v>8328</v>
      </c>
      <c r="S863" s="11">
        <f t="shared" si="54"/>
        <v>32381.386129629631</v>
      </c>
      <c r="T863" s="11">
        <f t="shared" si="55"/>
        <v>32393.386129629631</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3.3999999999999998E-3</v>
      </c>
      <c r="P864" s="6">
        <f t="shared" si="53"/>
        <v>42.5</v>
      </c>
      <c r="Q864" t="s">
        <v>8325</v>
      </c>
      <c r="R864" t="s">
        <v>8328</v>
      </c>
      <c r="S864" s="11">
        <f t="shared" si="54"/>
        <v>31965.221981481482</v>
      </c>
      <c r="T864" s="11">
        <f t="shared" si="55"/>
        <v>31977.238648148148</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4.4999999999999998E-2</v>
      </c>
      <c r="P865" s="6">
        <f t="shared" si="53"/>
        <v>18</v>
      </c>
      <c r="Q865" t="s">
        <v>8325</v>
      </c>
      <c r="R865" t="s">
        <v>8328</v>
      </c>
      <c r="S865" s="11">
        <f t="shared" si="54"/>
        <v>31709.847064814814</v>
      </c>
      <c r="T865" s="11">
        <f t="shared" si="55"/>
        <v>31721.847064814814</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0.41538461538461541</v>
      </c>
      <c r="P866" s="6">
        <f t="shared" si="53"/>
        <v>34.177215189873415</v>
      </c>
      <c r="Q866" t="s">
        <v>8325</v>
      </c>
      <c r="R866" t="s">
        <v>8328</v>
      </c>
      <c r="S866" s="11">
        <f t="shared" si="54"/>
        <v>31957.842768518516</v>
      </c>
      <c r="T866" s="11">
        <f t="shared" si="55"/>
        <v>31966.766388888889</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2.0454545454545454E-2</v>
      </c>
      <c r="P867" s="6">
        <f t="shared" si="53"/>
        <v>22.5</v>
      </c>
      <c r="Q867" t="s">
        <v>8325</v>
      </c>
      <c r="R867" t="s">
        <v>8328</v>
      </c>
      <c r="S867" s="11">
        <f t="shared" si="54"/>
        <v>31833.70924537037</v>
      </c>
      <c r="T867" s="11">
        <f t="shared" si="55"/>
        <v>31857.70924537037</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0.18285714285714286</v>
      </c>
      <c r="P868" s="6">
        <f t="shared" si="53"/>
        <v>58.18181818181818</v>
      </c>
      <c r="Q868" t="s">
        <v>8325</v>
      </c>
      <c r="R868" t="s">
        <v>8328</v>
      </c>
      <c r="S868" s="11">
        <f t="shared" si="54"/>
        <v>32151.655175925927</v>
      </c>
      <c r="T868" s="11">
        <f t="shared" si="55"/>
        <v>32166.852777777778</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0.2402</v>
      </c>
      <c r="P869" s="6">
        <f t="shared" si="53"/>
        <v>109.18181818181819</v>
      </c>
      <c r="Q869" t="s">
        <v>8325</v>
      </c>
      <c r="R869" t="s">
        <v>8328</v>
      </c>
      <c r="S869" s="11">
        <f t="shared" si="54"/>
        <v>31376.642157407405</v>
      </c>
      <c r="T869" s="11">
        <f t="shared" si="55"/>
        <v>31400.683055555557</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1.1111111111111111E-3</v>
      </c>
      <c r="P870" s="6">
        <f t="shared" si="53"/>
        <v>50</v>
      </c>
      <c r="Q870" t="s">
        <v>8325</v>
      </c>
      <c r="R870" t="s">
        <v>8328</v>
      </c>
      <c r="S870" s="11">
        <f t="shared" si="54"/>
        <v>31987.81110185185</v>
      </c>
      <c r="T870" s="11">
        <f t="shared" si="55"/>
        <v>31999.81110185185</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0.11818181818181818</v>
      </c>
      <c r="P871" s="6">
        <f t="shared" si="53"/>
        <v>346.66666666666669</v>
      </c>
      <c r="Q871" t="s">
        <v>8325</v>
      </c>
      <c r="R871" t="s">
        <v>8328</v>
      </c>
      <c r="S871" s="11">
        <f t="shared" si="54"/>
        <v>31878.538226851852</v>
      </c>
      <c r="T871" s="11">
        <f t="shared" si="55"/>
        <v>31890.521560185185</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3.0999999999999999E-3</v>
      </c>
      <c r="P872" s="6">
        <f t="shared" si="53"/>
        <v>12.4</v>
      </c>
      <c r="Q872" t="s">
        <v>8325</v>
      </c>
      <c r="R872" t="s">
        <v>8328</v>
      </c>
      <c r="S872" s="11">
        <f t="shared" si="54"/>
        <v>31936.608902777778</v>
      </c>
      <c r="T872" s="11">
        <f t="shared" si="55"/>
        <v>31948.608902777778</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5.4166666666666669E-2</v>
      </c>
      <c r="P873" s="6">
        <f t="shared" si="53"/>
        <v>27.083333333333332</v>
      </c>
      <c r="Q873" t="s">
        <v>8325</v>
      </c>
      <c r="R873" t="s">
        <v>8328</v>
      </c>
      <c r="S873" s="11">
        <f t="shared" si="54"/>
        <v>31972.424513888887</v>
      </c>
      <c r="T873" s="11">
        <f t="shared" si="55"/>
        <v>31984.441180555557</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8.1250000000000003E-3</v>
      </c>
      <c r="P874" s="6">
        <f t="shared" si="53"/>
        <v>32.5</v>
      </c>
      <c r="Q874" t="s">
        <v>8325</v>
      </c>
      <c r="R874" t="s">
        <v>8328</v>
      </c>
      <c r="S874" s="11">
        <f t="shared" si="54"/>
        <v>31568.530217592594</v>
      </c>
      <c r="T874" s="11">
        <f t="shared" si="55"/>
        <v>31586.530217592594</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1.2857142857142857E-2</v>
      </c>
      <c r="P875" s="6">
        <f t="shared" si="53"/>
        <v>9</v>
      </c>
      <c r="Q875" t="s">
        <v>8325</v>
      </c>
      <c r="R875" t="s">
        <v>8328</v>
      </c>
      <c r="S875" s="11">
        <f t="shared" si="54"/>
        <v>31815.066851851851</v>
      </c>
      <c r="T875" s="11">
        <f t="shared" si="55"/>
        <v>31831.083518518521</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0.24333333333333335</v>
      </c>
      <c r="P876" s="6">
        <f t="shared" si="53"/>
        <v>34.761904761904759</v>
      </c>
      <c r="Q876" t="s">
        <v>8325</v>
      </c>
      <c r="R876" t="s">
        <v>8328</v>
      </c>
      <c r="S876" s="11">
        <f t="shared" si="54"/>
        <v>31888.833490740741</v>
      </c>
      <c r="T876" s="11">
        <f t="shared" si="55"/>
        <v>31900.833490740741</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6" t="e">
        <f t="shared" si="53"/>
        <v>#DIV/0!</v>
      </c>
      <c r="Q877" t="s">
        <v>8325</v>
      </c>
      <c r="R877" t="s">
        <v>8328</v>
      </c>
      <c r="S877" s="11">
        <f t="shared" si="54"/>
        <v>32240.889495370371</v>
      </c>
      <c r="T877" s="11">
        <f t="shared" si="55"/>
        <v>32248.889495370371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0.40799492385786801</v>
      </c>
      <c r="P878" s="6">
        <f t="shared" si="53"/>
        <v>28.577777777777779</v>
      </c>
      <c r="Q878" t="s">
        <v>8325</v>
      </c>
      <c r="R878" t="s">
        <v>8328</v>
      </c>
      <c r="S878" s="11">
        <f t="shared" si="54"/>
        <v>31851.998736111113</v>
      </c>
      <c r="T878" s="11">
        <f t="shared" si="55"/>
        <v>31865.19873611111</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0.67549999999999999</v>
      </c>
      <c r="P879" s="6">
        <f t="shared" si="53"/>
        <v>46.586206896551722</v>
      </c>
      <c r="Q879" t="s">
        <v>8325</v>
      </c>
      <c r="R879" t="s">
        <v>8328</v>
      </c>
      <c r="S879" s="11">
        <f t="shared" si="54"/>
        <v>31980.515555555554</v>
      </c>
      <c r="T879" s="11">
        <f t="shared" si="55"/>
        <v>31992.515555555554</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1.2999999999999999E-2</v>
      </c>
      <c r="P880" s="6">
        <f t="shared" si="53"/>
        <v>32.5</v>
      </c>
      <c r="Q880" t="s">
        <v>8325</v>
      </c>
      <c r="R880" t="s">
        <v>8328</v>
      </c>
      <c r="S880" s="11">
        <f t="shared" si="54"/>
        <v>31543.493166666667</v>
      </c>
      <c r="T880" s="11">
        <f t="shared" si="55"/>
        <v>31555.493166666667</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0.30666666666666664</v>
      </c>
      <c r="P881" s="6">
        <f t="shared" si="53"/>
        <v>21.466666666666665</v>
      </c>
      <c r="Q881" t="s">
        <v>8325</v>
      </c>
      <c r="R881" t="s">
        <v>8328</v>
      </c>
      <c r="S881" s="11">
        <f t="shared" si="54"/>
        <v>31756.531967592593</v>
      </c>
      <c r="T881" s="11">
        <f t="shared" si="55"/>
        <v>31764.931967592594</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2.9894179894179893E-2</v>
      </c>
      <c r="P882" s="6">
        <f t="shared" si="53"/>
        <v>14.125</v>
      </c>
      <c r="Q882" t="s">
        <v>8325</v>
      </c>
      <c r="R882" t="s">
        <v>8329</v>
      </c>
      <c r="S882" s="11">
        <f t="shared" si="54"/>
        <v>31813.128416666666</v>
      </c>
      <c r="T882" s="11">
        <f t="shared" si="55"/>
        <v>31826.328416666667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8.0000000000000002E-3</v>
      </c>
      <c r="P883" s="6">
        <f t="shared" si="53"/>
        <v>30</v>
      </c>
      <c r="Q883" t="s">
        <v>8325</v>
      </c>
      <c r="R883" t="s">
        <v>8329</v>
      </c>
      <c r="S883" s="11">
        <f t="shared" si="54"/>
        <v>31692.300398148149</v>
      </c>
      <c r="T883" s="11">
        <f t="shared" si="55"/>
        <v>31710.300398148149</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0.20133333333333334</v>
      </c>
      <c r="P884" s="6">
        <f t="shared" si="53"/>
        <v>21.571428571428573</v>
      </c>
      <c r="Q884" t="s">
        <v>8325</v>
      </c>
      <c r="R884" t="s">
        <v>8329</v>
      </c>
      <c r="S884" s="11">
        <f t="shared" si="54"/>
        <v>31645.344212962962</v>
      </c>
      <c r="T884" s="11">
        <f t="shared" si="55"/>
        <v>31658.544212962963</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0.4002</v>
      </c>
      <c r="P885" s="6">
        <f t="shared" si="53"/>
        <v>83.375</v>
      </c>
      <c r="Q885" t="s">
        <v>8325</v>
      </c>
      <c r="R885" t="s">
        <v>8329</v>
      </c>
      <c r="S885" s="11">
        <f t="shared" si="54"/>
        <v>32290.17423611111</v>
      </c>
      <c r="T885" s="11">
        <f t="shared" si="55"/>
        <v>32314.17423611111</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0.01</v>
      </c>
      <c r="P886" s="6">
        <f t="shared" si="53"/>
        <v>10</v>
      </c>
      <c r="Q886" t="s">
        <v>8325</v>
      </c>
      <c r="R886" t="s">
        <v>8329</v>
      </c>
      <c r="S886" s="11">
        <f t="shared" si="54"/>
        <v>31734.121046296295</v>
      </c>
      <c r="T886" s="11">
        <f t="shared" si="55"/>
        <v>31757.841944444444</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0.75</v>
      </c>
      <c r="P887" s="6">
        <f t="shared" si="53"/>
        <v>35.714285714285715</v>
      </c>
      <c r="Q887" t="s">
        <v>8325</v>
      </c>
      <c r="R887" t="s">
        <v>8329</v>
      </c>
      <c r="S887" s="11">
        <f t="shared" si="54"/>
        <v>32426.976439814815</v>
      </c>
      <c r="T887" s="11">
        <f t="shared" si="55"/>
        <v>32435.376439814816</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0.41</v>
      </c>
      <c r="P888" s="6">
        <f t="shared" si="53"/>
        <v>29.285714285714285</v>
      </c>
      <c r="Q888" t="s">
        <v>8325</v>
      </c>
      <c r="R888" t="s">
        <v>8329</v>
      </c>
      <c r="S888" s="11">
        <f t="shared" si="54"/>
        <v>32382.948208333335</v>
      </c>
      <c r="T888" s="11">
        <f t="shared" si="55"/>
        <v>32392.948208333335</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6" t="e">
        <f t="shared" si="53"/>
        <v>#DIV/0!</v>
      </c>
      <c r="Q889" t="s">
        <v>8325</v>
      </c>
      <c r="R889" t="s">
        <v>8329</v>
      </c>
      <c r="S889" s="11">
        <f t="shared" si="54"/>
        <v>31752.183587962965</v>
      </c>
      <c r="T889" s="11">
        <f t="shared" si="55"/>
        <v>31764.183587962965</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7.1999999999999995E-2</v>
      </c>
      <c r="P890" s="6">
        <f t="shared" si="53"/>
        <v>18</v>
      </c>
      <c r="Q890" t="s">
        <v>8325</v>
      </c>
      <c r="R890" t="s">
        <v>8329</v>
      </c>
      <c r="S890" s="11">
        <f t="shared" si="54"/>
        <v>31642.101319444446</v>
      </c>
      <c r="T890" s="11">
        <f t="shared" si="55"/>
        <v>31656.3</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9.4412800000000005E-2</v>
      </c>
      <c r="P891" s="6">
        <f t="shared" si="53"/>
        <v>73.760000000000005</v>
      </c>
      <c r="Q891" t="s">
        <v>8325</v>
      </c>
      <c r="R891" t="s">
        <v>8329</v>
      </c>
      <c r="S891" s="11">
        <f t="shared" si="54"/>
        <v>32096.513625</v>
      </c>
      <c r="T891" s="11">
        <f t="shared" si="55"/>
        <v>32108.513625</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4.1666666666666664E-2</v>
      </c>
      <c r="P892" s="6">
        <f t="shared" si="53"/>
        <v>31.25</v>
      </c>
      <c r="Q892" t="s">
        <v>8325</v>
      </c>
      <c r="R892" t="s">
        <v>8329</v>
      </c>
      <c r="S892" s="11">
        <f t="shared" si="54"/>
        <v>31969.279532407407</v>
      </c>
      <c r="T892" s="11">
        <f t="shared" si="55"/>
        <v>31981.296199074073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3.2500000000000001E-2</v>
      </c>
      <c r="P893" s="6">
        <f t="shared" si="53"/>
        <v>28.888888888888889</v>
      </c>
      <c r="Q893" t="s">
        <v>8325</v>
      </c>
      <c r="R893" t="s">
        <v>8329</v>
      </c>
      <c r="S893" s="11">
        <f t="shared" si="54"/>
        <v>32078.21263888889</v>
      </c>
      <c r="T893" s="11">
        <f t="shared" si="55"/>
        <v>32090.21263888889</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0.40749999999999997</v>
      </c>
      <c r="P894" s="6">
        <f t="shared" si="53"/>
        <v>143.8235294117647</v>
      </c>
      <c r="Q894" t="s">
        <v>8325</v>
      </c>
      <c r="R894" t="s">
        <v>8329</v>
      </c>
      <c r="S894" s="11">
        <f t="shared" si="54"/>
        <v>31463.080013888888</v>
      </c>
      <c r="T894" s="11">
        <f t="shared" si="55"/>
        <v>31497.866666666669</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0.1</v>
      </c>
      <c r="P895" s="6">
        <f t="shared" si="53"/>
        <v>40</v>
      </c>
      <c r="Q895" t="s">
        <v>8325</v>
      </c>
      <c r="R895" t="s">
        <v>8329</v>
      </c>
      <c r="S895" s="11">
        <f t="shared" si="54"/>
        <v>32167.759087962964</v>
      </c>
      <c r="T895" s="11">
        <f t="shared" si="55"/>
        <v>32179.742421296294</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0.39169999999999999</v>
      </c>
      <c r="P896" s="6">
        <f t="shared" si="53"/>
        <v>147.81132075471697</v>
      </c>
      <c r="Q896" t="s">
        <v>8325</v>
      </c>
      <c r="R896" t="s">
        <v>8329</v>
      </c>
      <c r="S896" s="11">
        <f t="shared" si="54"/>
        <v>32340.19263888889</v>
      </c>
      <c r="T896" s="11">
        <f t="shared" si="55"/>
        <v>32352.19263888889</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2.4375000000000001E-2</v>
      </c>
      <c r="P897" s="6">
        <f t="shared" si="53"/>
        <v>27.857142857142858</v>
      </c>
      <c r="Q897" t="s">
        <v>8325</v>
      </c>
      <c r="R897" t="s">
        <v>8329</v>
      </c>
      <c r="S897" s="11">
        <f t="shared" si="54"/>
        <v>31513.851060185185</v>
      </c>
      <c r="T897" s="11">
        <f t="shared" si="55"/>
        <v>31531.851060185185</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2"/>
        <v>0.4</v>
      </c>
      <c r="P898" s="6">
        <f t="shared" si="53"/>
        <v>44.444444444444443</v>
      </c>
      <c r="Q898" t="s">
        <v>8325</v>
      </c>
      <c r="R898" t="s">
        <v>8329</v>
      </c>
      <c r="S898" s="11">
        <f t="shared" si="54"/>
        <v>32228.949194444445</v>
      </c>
      <c r="T898" s="11">
        <f t="shared" si="55"/>
        <v>32239.066666666666</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6">IFERROR(E899/D899,0)</f>
        <v>0</v>
      </c>
      <c r="P899" s="6" t="e">
        <f t="shared" ref="P899:P962" si="57">E899/L899</f>
        <v>#DIV/0!</v>
      </c>
      <c r="Q899" t="s">
        <v>8325</v>
      </c>
      <c r="R899" t="s">
        <v>8329</v>
      </c>
      <c r="S899" s="11">
        <f t="shared" ref="S899:S962" si="58">(((J899/60)/60)/60)+DATE(1970,1,1)</f>
        <v>31826.075499999999</v>
      </c>
      <c r="T899" s="11">
        <f t="shared" ref="T899:T962" si="59">(((I899/60)/60)/60)+DATE(1970,1,1)</f>
        <v>31838.092166666669</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2.8000000000000001E-2</v>
      </c>
      <c r="P900" s="6">
        <f t="shared" si="57"/>
        <v>35</v>
      </c>
      <c r="Q900" t="s">
        <v>8325</v>
      </c>
      <c r="R900" t="s">
        <v>8329</v>
      </c>
      <c r="S900" s="11">
        <f t="shared" si="58"/>
        <v>31692.903287037036</v>
      </c>
      <c r="T900" s="11">
        <f t="shared" si="59"/>
        <v>31710.903287037036</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0.37333333333333335</v>
      </c>
      <c r="P901" s="6">
        <f t="shared" si="57"/>
        <v>35</v>
      </c>
      <c r="Q901" t="s">
        <v>8325</v>
      </c>
      <c r="R901" t="s">
        <v>8329</v>
      </c>
      <c r="S901" s="11">
        <f t="shared" si="58"/>
        <v>31599.839638888887</v>
      </c>
      <c r="T901" s="11">
        <f t="shared" si="59"/>
        <v>31617.839638888887</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4.1999999999999997E-3</v>
      </c>
      <c r="P902" s="6">
        <f t="shared" si="57"/>
        <v>10.5</v>
      </c>
      <c r="Q902" t="s">
        <v>8325</v>
      </c>
      <c r="R902" t="s">
        <v>8328</v>
      </c>
      <c r="S902" s="11">
        <f t="shared" si="58"/>
        <v>32313.339824074075</v>
      </c>
      <c r="T902" s="11">
        <f t="shared" si="59"/>
        <v>32325.323157407409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6" t="e">
        <f t="shared" si="57"/>
        <v>#DIV/0!</v>
      </c>
      <c r="Q903" t="s">
        <v>8325</v>
      </c>
      <c r="R903" t="s">
        <v>8328</v>
      </c>
      <c r="S903" s="11">
        <f t="shared" si="58"/>
        <v>31458.12460185185</v>
      </c>
      <c r="T903" s="11">
        <f t="shared" si="59"/>
        <v>31476.519722222223</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3.0000000000000001E-3</v>
      </c>
      <c r="P904" s="6">
        <f t="shared" si="57"/>
        <v>30</v>
      </c>
      <c r="Q904" t="s">
        <v>8325</v>
      </c>
      <c r="R904" t="s">
        <v>8328</v>
      </c>
      <c r="S904" s="11">
        <f t="shared" si="58"/>
        <v>32073.386212962963</v>
      </c>
      <c r="T904" s="11">
        <f t="shared" si="59"/>
        <v>32094.058333333334</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3.2000000000000001E-2</v>
      </c>
      <c r="P905" s="6">
        <f t="shared" si="57"/>
        <v>40</v>
      </c>
      <c r="Q905" t="s">
        <v>8325</v>
      </c>
      <c r="R905" t="s">
        <v>8328</v>
      </c>
      <c r="S905" s="11">
        <f t="shared" si="58"/>
        <v>31801.318425925925</v>
      </c>
      <c r="T905" s="11">
        <f t="shared" si="59"/>
        <v>31811.44027777778</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3.0200000000000001E-3</v>
      </c>
      <c r="P906" s="6">
        <f t="shared" si="57"/>
        <v>50.333333333333336</v>
      </c>
      <c r="Q906" t="s">
        <v>8325</v>
      </c>
      <c r="R906" t="s">
        <v>8328</v>
      </c>
      <c r="S906" s="11">
        <f t="shared" si="58"/>
        <v>32278.232115740742</v>
      </c>
      <c r="T906" s="11">
        <f t="shared" si="59"/>
        <v>32290.232115740742</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3.0153846153846153E-2</v>
      </c>
      <c r="P907" s="6">
        <f t="shared" si="57"/>
        <v>32.666666666666664</v>
      </c>
      <c r="Q907" t="s">
        <v>8325</v>
      </c>
      <c r="R907" t="s">
        <v>8328</v>
      </c>
      <c r="S907" s="11">
        <f t="shared" si="58"/>
        <v>31544.295953703702</v>
      </c>
      <c r="T907" s="11">
        <f t="shared" si="59"/>
        <v>31568.295953703702</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6" t="e">
        <f t="shared" si="57"/>
        <v>#DIV/0!</v>
      </c>
      <c r="Q908" t="s">
        <v>8325</v>
      </c>
      <c r="R908" t="s">
        <v>8328</v>
      </c>
      <c r="S908" s="11">
        <f t="shared" si="58"/>
        <v>32013.875879629632</v>
      </c>
      <c r="T908" s="11">
        <f t="shared" si="59"/>
        <v>32025.859212962961</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6" t="e">
        <f t="shared" si="57"/>
        <v>#DIV/0!</v>
      </c>
      <c r="Q909" t="s">
        <v>8325</v>
      </c>
      <c r="R909" t="s">
        <v>8328</v>
      </c>
      <c r="S909" s="11">
        <f t="shared" si="58"/>
        <v>31648.276958333332</v>
      </c>
      <c r="T909" s="11">
        <f t="shared" si="59"/>
        <v>31660.276958333332</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6" t="e">
        <f t="shared" si="57"/>
        <v>#DIV/0!</v>
      </c>
      <c r="Q910" t="s">
        <v>8325</v>
      </c>
      <c r="R910" t="s">
        <v>8328</v>
      </c>
      <c r="S910" s="11">
        <f t="shared" si="58"/>
        <v>31477.720625000002</v>
      </c>
      <c r="T910" s="11">
        <f t="shared" si="59"/>
        <v>31495.883055555554</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3.2500000000000001E-2</v>
      </c>
      <c r="P911" s="6">
        <f t="shared" si="57"/>
        <v>65</v>
      </c>
      <c r="Q911" t="s">
        <v>8325</v>
      </c>
      <c r="R911" t="s">
        <v>8328</v>
      </c>
      <c r="S911" s="11">
        <f t="shared" si="58"/>
        <v>31774.07611111111</v>
      </c>
      <c r="T911" s="11">
        <f t="shared" si="59"/>
        <v>31786.666666666668</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0.22363636363636363</v>
      </c>
      <c r="P912" s="6">
        <f t="shared" si="57"/>
        <v>24.6</v>
      </c>
      <c r="Q912" t="s">
        <v>8325</v>
      </c>
      <c r="R912" t="s">
        <v>8328</v>
      </c>
      <c r="S912" s="11">
        <f t="shared" si="58"/>
        <v>32436.418143518516</v>
      </c>
      <c r="T912" s="11">
        <f t="shared" si="59"/>
        <v>32460.418143518516</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6" t="e">
        <f t="shared" si="57"/>
        <v>#DIV/0!</v>
      </c>
      <c r="Q913" t="s">
        <v>8325</v>
      </c>
      <c r="R913" t="s">
        <v>8328</v>
      </c>
      <c r="S913" s="11">
        <f t="shared" si="58"/>
        <v>31998.202060185184</v>
      </c>
      <c r="T913" s="11">
        <f t="shared" si="59"/>
        <v>32006.602060185185</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8.5714285714285719E-3</v>
      </c>
      <c r="P914" s="6">
        <f t="shared" si="57"/>
        <v>15</v>
      </c>
      <c r="Q914" t="s">
        <v>8325</v>
      </c>
      <c r="R914" t="s">
        <v>8328</v>
      </c>
      <c r="S914" s="11">
        <f t="shared" si="58"/>
        <v>31819.043736111111</v>
      </c>
      <c r="T914" s="11">
        <f t="shared" si="59"/>
        <v>31843.060402777777</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6.6066666666666662E-2</v>
      </c>
      <c r="P915" s="6">
        <f t="shared" si="57"/>
        <v>82.583333333333329</v>
      </c>
      <c r="Q915" t="s">
        <v>8325</v>
      </c>
      <c r="R915" t="s">
        <v>8328</v>
      </c>
      <c r="S915" s="11">
        <f t="shared" si="58"/>
        <v>31743.055643518517</v>
      </c>
      <c r="T915" s="11">
        <f t="shared" si="59"/>
        <v>31755.055643518517</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6" t="e">
        <f t="shared" si="57"/>
        <v>#DIV/0!</v>
      </c>
      <c r="Q916" t="s">
        <v>8325</v>
      </c>
      <c r="R916" t="s">
        <v>8328</v>
      </c>
      <c r="S916" s="11">
        <f t="shared" si="58"/>
        <v>31788.105310185187</v>
      </c>
      <c r="T916" s="11">
        <f t="shared" si="59"/>
        <v>31800.105310185187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5.7692307692307696E-2</v>
      </c>
      <c r="P917" s="6">
        <f t="shared" si="57"/>
        <v>41.666666666666664</v>
      </c>
      <c r="Q917" t="s">
        <v>8325</v>
      </c>
      <c r="R917" t="s">
        <v>8328</v>
      </c>
      <c r="S917" s="11">
        <f t="shared" si="58"/>
        <v>31716.471824074073</v>
      </c>
      <c r="T917" s="11">
        <f t="shared" si="59"/>
        <v>31729.083055555555</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6" t="e">
        <f t="shared" si="57"/>
        <v>#DIV/0!</v>
      </c>
      <c r="Q918" t="s">
        <v>8325</v>
      </c>
      <c r="R918" t="s">
        <v>8328</v>
      </c>
      <c r="S918" s="11">
        <f t="shared" si="58"/>
        <v>31515.34136111111</v>
      </c>
      <c r="T918" s="11">
        <f t="shared" si="59"/>
        <v>31530.683333333334</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6.0000000000000001E-3</v>
      </c>
      <c r="P919" s="6">
        <f t="shared" si="57"/>
        <v>30</v>
      </c>
      <c r="Q919" t="s">
        <v>8325</v>
      </c>
      <c r="R919" t="s">
        <v>8328</v>
      </c>
      <c r="S919" s="11">
        <f t="shared" si="58"/>
        <v>32062.577453703703</v>
      </c>
      <c r="T919" s="11">
        <f t="shared" si="59"/>
        <v>32075.041666666668</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5.0256410256410255E-2</v>
      </c>
      <c r="P920" s="6">
        <f t="shared" si="57"/>
        <v>19.600000000000001</v>
      </c>
      <c r="Q920" t="s">
        <v>8325</v>
      </c>
      <c r="R920" t="s">
        <v>8328</v>
      </c>
      <c r="S920" s="11">
        <f t="shared" si="58"/>
        <v>32119.36648611111</v>
      </c>
      <c r="T920" s="11">
        <f t="shared" si="59"/>
        <v>32131.38315277778</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5.0000000000000001E-3</v>
      </c>
      <c r="P921" s="6">
        <f t="shared" si="57"/>
        <v>100</v>
      </c>
      <c r="Q921" t="s">
        <v>8325</v>
      </c>
      <c r="R921" t="s">
        <v>8328</v>
      </c>
      <c r="S921" s="11">
        <f t="shared" si="58"/>
        <v>31832.456689814815</v>
      </c>
      <c r="T921" s="11">
        <f t="shared" si="59"/>
        <v>31846.456689814815</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6" t="e">
        <f t="shared" si="57"/>
        <v>#DIV/0!</v>
      </c>
      <c r="Q922" t="s">
        <v>8325</v>
      </c>
      <c r="R922" t="s">
        <v>8328</v>
      </c>
      <c r="S922" s="11">
        <f t="shared" si="58"/>
        <v>31966.468620370371</v>
      </c>
      <c r="T922" s="11">
        <f t="shared" si="59"/>
        <v>31978.485287037038</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0.309</v>
      </c>
      <c r="P923" s="6">
        <f t="shared" si="57"/>
        <v>231.75</v>
      </c>
      <c r="Q923" t="s">
        <v>8325</v>
      </c>
      <c r="R923" t="s">
        <v>8328</v>
      </c>
      <c r="S923" s="11">
        <f t="shared" si="58"/>
        <v>31680.268407407406</v>
      </c>
      <c r="T923" s="11">
        <f t="shared" si="59"/>
        <v>31697.085074074072</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0.21037037037037037</v>
      </c>
      <c r="P924" s="6">
        <f t="shared" si="57"/>
        <v>189.33333333333334</v>
      </c>
      <c r="Q924" t="s">
        <v>8325</v>
      </c>
      <c r="R924" t="s">
        <v>8328</v>
      </c>
      <c r="S924" s="11">
        <f t="shared" si="58"/>
        <v>32092.812004629628</v>
      </c>
      <c r="T924" s="11">
        <f t="shared" si="59"/>
        <v>32106.812004629628</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2.1999999999999999E-2</v>
      </c>
      <c r="P925" s="6">
        <f t="shared" si="57"/>
        <v>55</v>
      </c>
      <c r="Q925" t="s">
        <v>8325</v>
      </c>
      <c r="R925" t="s">
        <v>8328</v>
      </c>
      <c r="S925" s="11">
        <f t="shared" si="58"/>
        <v>32115.383902777779</v>
      </c>
      <c r="T925" s="11">
        <f t="shared" si="59"/>
        <v>32127.400569444446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0.109</v>
      </c>
      <c r="P926" s="6">
        <f t="shared" si="57"/>
        <v>21.8</v>
      </c>
      <c r="Q926" t="s">
        <v>8325</v>
      </c>
      <c r="R926" t="s">
        <v>8328</v>
      </c>
      <c r="S926" s="11">
        <f t="shared" si="58"/>
        <v>31856.977171296297</v>
      </c>
      <c r="T926" s="11">
        <f t="shared" si="59"/>
        <v>31868.977171296297</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2.6666666666666668E-2</v>
      </c>
      <c r="P927" s="6">
        <f t="shared" si="57"/>
        <v>32</v>
      </c>
      <c r="Q927" t="s">
        <v>8325</v>
      </c>
      <c r="R927" t="s">
        <v>8328</v>
      </c>
      <c r="S927" s="11">
        <f t="shared" si="58"/>
        <v>31971.75236574074</v>
      </c>
      <c r="T927" s="11">
        <f t="shared" si="59"/>
        <v>31983.769032407406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6" t="e">
        <f t="shared" si="57"/>
        <v>#DIV/0!</v>
      </c>
      <c r="Q928" t="s">
        <v>8325</v>
      </c>
      <c r="R928" t="s">
        <v>8328</v>
      </c>
      <c r="S928" s="11">
        <f t="shared" si="58"/>
        <v>31476.60800925926</v>
      </c>
      <c r="T928" s="11">
        <f t="shared" si="59"/>
        <v>31488.577777777777</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6" t="e">
        <f t="shared" si="57"/>
        <v>#DIV/0!</v>
      </c>
      <c r="Q929" t="s">
        <v>8325</v>
      </c>
      <c r="R929" t="s">
        <v>8328</v>
      </c>
      <c r="S929" s="11">
        <f t="shared" si="58"/>
        <v>31746.929143518519</v>
      </c>
      <c r="T929" s="11">
        <f t="shared" si="59"/>
        <v>31758.929143518519</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0.10862068965517241</v>
      </c>
      <c r="P930" s="6">
        <f t="shared" si="57"/>
        <v>56.25</v>
      </c>
      <c r="Q930" t="s">
        <v>8325</v>
      </c>
      <c r="R930" t="s">
        <v>8328</v>
      </c>
      <c r="S930" s="11">
        <f t="shared" si="58"/>
        <v>31813.744967592593</v>
      </c>
      <c r="T930" s="11">
        <f t="shared" si="59"/>
        <v>31833.8</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6" t="e">
        <f t="shared" si="57"/>
        <v>#DIV/0!</v>
      </c>
      <c r="Q931" t="s">
        <v>8325</v>
      </c>
      <c r="R931" t="s">
        <v>8328</v>
      </c>
      <c r="S931" s="11">
        <f t="shared" si="58"/>
        <v>31732.695226851851</v>
      </c>
      <c r="T931" s="11">
        <f t="shared" si="59"/>
        <v>31744.678560185184</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0.38333333333333336</v>
      </c>
      <c r="P932" s="6">
        <f t="shared" si="57"/>
        <v>69</v>
      </c>
      <c r="Q932" t="s">
        <v>8325</v>
      </c>
      <c r="R932" t="s">
        <v>8328</v>
      </c>
      <c r="S932" s="11">
        <f t="shared" si="58"/>
        <v>31466.566231481484</v>
      </c>
      <c r="T932" s="11">
        <f t="shared" si="59"/>
        <v>31483.358888888888</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6.5500000000000003E-2</v>
      </c>
      <c r="P933" s="6">
        <f t="shared" si="57"/>
        <v>18.714285714285715</v>
      </c>
      <c r="Q933" t="s">
        <v>8325</v>
      </c>
      <c r="R933" t="s">
        <v>8328</v>
      </c>
      <c r="S933" s="11">
        <f t="shared" si="58"/>
        <v>32013.543990740742</v>
      </c>
      <c r="T933" s="11">
        <f t="shared" si="59"/>
        <v>32027.366666666669</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0.14536842105263159</v>
      </c>
      <c r="P934" s="6">
        <f t="shared" si="57"/>
        <v>46.033333333333331</v>
      </c>
      <c r="Q934" t="s">
        <v>8325</v>
      </c>
      <c r="R934" t="s">
        <v>8328</v>
      </c>
      <c r="S934" s="11">
        <f t="shared" si="58"/>
        <v>31865.787708333333</v>
      </c>
      <c r="T934" s="11">
        <f t="shared" si="59"/>
        <v>31883.771041666667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0.06</v>
      </c>
      <c r="P935" s="6">
        <f t="shared" si="57"/>
        <v>60</v>
      </c>
      <c r="Q935" t="s">
        <v>8325</v>
      </c>
      <c r="R935" t="s">
        <v>8328</v>
      </c>
      <c r="S935" s="11">
        <f t="shared" si="58"/>
        <v>32025.867634259259</v>
      </c>
      <c r="T935" s="11">
        <f t="shared" si="59"/>
        <v>32049.867634259259</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0.30399999999999999</v>
      </c>
      <c r="P936" s="6">
        <f t="shared" si="57"/>
        <v>50.666666666666664</v>
      </c>
      <c r="Q936" t="s">
        <v>8325</v>
      </c>
      <c r="R936" t="s">
        <v>8328</v>
      </c>
      <c r="S936" s="11">
        <f t="shared" si="58"/>
        <v>32034.894833333332</v>
      </c>
      <c r="T936" s="11">
        <f t="shared" si="59"/>
        <v>32046.7</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1.4285714285714285E-2</v>
      </c>
      <c r="P937" s="6">
        <f t="shared" si="57"/>
        <v>25</v>
      </c>
      <c r="Q937" t="s">
        <v>8325</v>
      </c>
      <c r="R937" t="s">
        <v>8328</v>
      </c>
      <c r="S937" s="11">
        <f t="shared" si="58"/>
        <v>32288.733467592592</v>
      </c>
      <c r="T937" s="11">
        <f t="shared" si="59"/>
        <v>32300.733467592592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6" t="e">
        <f t="shared" si="57"/>
        <v>#DIV/0!</v>
      </c>
      <c r="Q938" t="s">
        <v>8325</v>
      </c>
      <c r="R938" t="s">
        <v>8328</v>
      </c>
      <c r="S938" s="11">
        <f t="shared" si="58"/>
        <v>31694.609671296297</v>
      </c>
      <c r="T938" s="11">
        <f t="shared" si="59"/>
        <v>31712.133333333331</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1.1428571428571429E-2</v>
      </c>
      <c r="P939" s="6">
        <f t="shared" si="57"/>
        <v>20</v>
      </c>
      <c r="Q939" t="s">
        <v>8325</v>
      </c>
      <c r="R939" t="s">
        <v>8328</v>
      </c>
      <c r="S939" s="11">
        <f t="shared" si="58"/>
        <v>31962.11924537037</v>
      </c>
      <c r="T939" s="11">
        <f t="shared" si="59"/>
        <v>31974.135912037036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3.5714285714285713E-3</v>
      </c>
      <c r="P940" s="6">
        <f t="shared" si="57"/>
        <v>25</v>
      </c>
      <c r="Q940" t="s">
        <v>8325</v>
      </c>
      <c r="R940" t="s">
        <v>8328</v>
      </c>
      <c r="S940" s="11">
        <f t="shared" si="58"/>
        <v>31791.19188888889</v>
      </c>
      <c r="T940" s="11">
        <f t="shared" si="59"/>
        <v>31803.19188888889</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1.4545454545454545E-2</v>
      </c>
      <c r="P941" s="6">
        <f t="shared" si="57"/>
        <v>20</v>
      </c>
      <c r="Q941" t="s">
        <v>8325</v>
      </c>
      <c r="R941" t="s">
        <v>8328</v>
      </c>
      <c r="S941" s="11">
        <f t="shared" si="58"/>
        <v>31908.105268518517</v>
      </c>
      <c r="T941" s="11">
        <f t="shared" si="59"/>
        <v>31923.732777777779</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0.17155555555555554</v>
      </c>
      <c r="P942" s="6">
        <f t="shared" si="57"/>
        <v>110.28571428571429</v>
      </c>
      <c r="Q942" t="s">
        <v>8319</v>
      </c>
      <c r="R942" t="s">
        <v>8321</v>
      </c>
      <c r="S942" s="11">
        <f t="shared" si="58"/>
        <v>32214.203361111111</v>
      </c>
      <c r="T942" s="11">
        <f t="shared" si="59"/>
        <v>32232.203361111111</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2.3220000000000001E-2</v>
      </c>
      <c r="P943" s="6">
        <f t="shared" si="57"/>
        <v>37.451612903225808</v>
      </c>
      <c r="Q943" t="s">
        <v>8319</v>
      </c>
      <c r="R943" t="s">
        <v>8321</v>
      </c>
      <c r="S943" s="11">
        <f t="shared" si="58"/>
        <v>32439.838634259257</v>
      </c>
      <c r="T943" s="11">
        <f t="shared" si="59"/>
        <v>32451.838634259257</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8.9066666666666669E-2</v>
      </c>
      <c r="P944" s="6">
        <f t="shared" si="57"/>
        <v>41.75</v>
      </c>
      <c r="Q944" t="s">
        <v>8319</v>
      </c>
      <c r="R944" t="s">
        <v>8321</v>
      </c>
      <c r="S944" s="11">
        <f t="shared" si="58"/>
        <v>32294.537314814814</v>
      </c>
      <c r="T944" s="11">
        <f t="shared" si="59"/>
        <v>32308.937314814815</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9.633333333333334E-2</v>
      </c>
      <c r="P945" s="6">
        <f t="shared" si="57"/>
        <v>24.083333333333332</v>
      </c>
      <c r="Q945" t="s">
        <v>8319</v>
      </c>
      <c r="R945" t="s">
        <v>8321</v>
      </c>
      <c r="S945" s="11">
        <f t="shared" si="58"/>
        <v>32410.867152777777</v>
      </c>
      <c r="T945" s="11">
        <f t="shared" si="59"/>
        <v>32422.883819444443</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0.13325999999999999</v>
      </c>
      <c r="P946" s="6">
        <f t="shared" si="57"/>
        <v>69.40625</v>
      </c>
      <c r="Q946" t="s">
        <v>8319</v>
      </c>
      <c r="R946" t="s">
        <v>8321</v>
      </c>
      <c r="S946" s="11">
        <f t="shared" si="58"/>
        <v>32319.233564814815</v>
      </c>
      <c r="T946" s="11">
        <f t="shared" si="59"/>
        <v>32332.833333333332</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2.4840000000000001E-2</v>
      </c>
      <c r="P947" s="6">
        <f t="shared" si="57"/>
        <v>155.25</v>
      </c>
      <c r="Q947" t="s">
        <v>8319</v>
      </c>
      <c r="R947" t="s">
        <v>8321</v>
      </c>
      <c r="S947" s="11">
        <f t="shared" si="58"/>
        <v>32434.549194444444</v>
      </c>
      <c r="T947" s="11">
        <f t="shared" si="59"/>
        <v>32455.399722222224</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1.9066666666666666E-2</v>
      </c>
      <c r="P948" s="6">
        <f t="shared" si="57"/>
        <v>57.2</v>
      </c>
      <c r="Q948" t="s">
        <v>8319</v>
      </c>
      <c r="R948" t="s">
        <v>8321</v>
      </c>
      <c r="S948" s="11">
        <f t="shared" si="58"/>
        <v>32378.500222222225</v>
      </c>
      <c r="T948" s="11">
        <f t="shared" si="59"/>
        <v>32390.500222222225</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6" t="e">
        <f t="shared" si="57"/>
        <v>#DIV/0!</v>
      </c>
      <c r="Q949" t="s">
        <v>8319</v>
      </c>
      <c r="R949" t="s">
        <v>8321</v>
      </c>
      <c r="S949" s="11">
        <f t="shared" si="58"/>
        <v>32338.112527777779</v>
      </c>
      <c r="T949" s="11">
        <f t="shared" si="59"/>
        <v>32362.112527777779</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0.12</v>
      </c>
      <c r="P950" s="6">
        <f t="shared" si="57"/>
        <v>60</v>
      </c>
      <c r="Q950" t="s">
        <v>8319</v>
      </c>
      <c r="R950" t="s">
        <v>8321</v>
      </c>
      <c r="S950" s="11">
        <f t="shared" si="58"/>
        <v>32306.131314814815</v>
      </c>
      <c r="T950" s="11">
        <f t="shared" si="59"/>
        <v>32318.131314814815</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1.3650000000000001E-2</v>
      </c>
      <c r="P951" s="6">
        <f t="shared" si="57"/>
        <v>39</v>
      </c>
      <c r="Q951" t="s">
        <v>8319</v>
      </c>
      <c r="R951" t="s">
        <v>8321</v>
      </c>
      <c r="S951" s="11">
        <f t="shared" si="58"/>
        <v>32285.817481481481</v>
      </c>
      <c r="T951" s="11">
        <f t="shared" si="59"/>
        <v>32309.817481481481</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0.28039999999999998</v>
      </c>
      <c r="P952" s="6">
        <f t="shared" si="57"/>
        <v>58.416666666666664</v>
      </c>
      <c r="Q952" t="s">
        <v>8319</v>
      </c>
      <c r="R952" t="s">
        <v>8321</v>
      </c>
      <c r="S952" s="11">
        <f t="shared" si="58"/>
        <v>32284.100282407409</v>
      </c>
      <c r="T952" s="11">
        <f t="shared" si="59"/>
        <v>32296.100282407409</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0.38390000000000002</v>
      </c>
      <c r="P953" s="6">
        <f t="shared" si="57"/>
        <v>158.63636363636363</v>
      </c>
      <c r="Q953" t="s">
        <v>8319</v>
      </c>
      <c r="R953" t="s">
        <v>8321</v>
      </c>
      <c r="S953" s="11">
        <f t="shared" si="58"/>
        <v>32333.661444444442</v>
      </c>
      <c r="T953" s="11">
        <f t="shared" si="59"/>
        <v>32351.661444444442</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0.39942857142857141</v>
      </c>
      <c r="P954" s="6">
        <f t="shared" si="57"/>
        <v>99.857142857142861</v>
      </c>
      <c r="Q954" t="s">
        <v>8319</v>
      </c>
      <c r="R954" t="s">
        <v>8321</v>
      </c>
      <c r="S954" s="11">
        <f t="shared" si="58"/>
        <v>32406.445425925926</v>
      </c>
      <c r="T954" s="11">
        <f t="shared" si="59"/>
        <v>32418.462092592592</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8.3999999999999995E-3</v>
      </c>
      <c r="P955" s="6">
        <f t="shared" si="57"/>
        <v>25.2</v>
      </c>
      <c r="Q955" t="s">
        <v>8319</v>
      </c>
      <c r="R955" t="s">
        <v>8321</v>
      </c>
      <c r="S955" s="11">
        <f t="shared" si="58"/>
        <v>32141.065736111112</v>
      </c>
      <c r="T955" s="11">
        <f t="shared" si="59"/>
        <v>32153.065736111112</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0.43406666666666666</v>
      </c>
      <c r="P956" s="6">
        <f t="shared" si="57"/>
        <v>89.191780821917803</v>
      </c>
      <c r="Q956" t="s">
        <v>8319</v>
      </c>
      <c r="R956" t="s">
        <v>8321</v>
      </c>
      <c r="S956" s="11">
        <f t="shared" si="58"/>
        <v>32219.333513888887</v>
      </c>
      <c r="T956" s="11">
        <f t="shared" si="59"/>
        <v>32236.13351388889</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5.6613333333333335E-2</v>
      </c>
      <c r="P957" s="6">
        <f t="shared" si="57"/>
        <v>182.6236559139785</v>
      </c>
      <c r="Q957" t="s">
        <v>8319</v>
      </c>
      <c r="R957" t="s">
        <v>8321</v>
      </c>
      <c r="S957" s="11">
        <f t="shared" si="58"/>
        <v>32375.918055555554</v>
      </c>
      <c r="T957" s="11">
        <f t="shared" si="59"/>
        <v>32391.918055555554</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1.7219999999999999E-2</v>
      </c>
      <c r="P958" s="6">
        <f t="shared" si="57"/>
        <v>50.647058823529413</v>
      </c>
      <c r="Q958" t="s">
        <v>8319</v>
      </c>
      <c r="R958" t="s">
        <v>8321</v>
      </c>
      <c r="S958" s="11">
        <f t="shared" si="58"/>
        <v>32165.765550925928</v>
      </c>
      <c r="T958" s="11">
        <f t="shared" si="59"/>
        <v>32189.748884259257</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1.9416666666666665E-2</v>
      </c>
      <c r="P959" s="6">
        <f t="shared" si="57"/>
        <v>33.285714285714285</v>
      </c>
      <c r="Q959" t="s">
        <v>8319</v>
      </c>
      <c r="R959" t="s">
        <v>8321</v>
      </c>
      <c r="S959" s="11">
        <f t="shared" si="58"/>
        <v>32405.620986111113</v>
      </c>
      <c r="T959" s="11">
        <f t="shared" si="59"/>
        <v>32418.037652777777</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0.11328275684711328</v>
      </c>
      <c r="P960" s="6">
        <f t="shared" si="57"/>
        <v>51.823529411764703</v>
      </c>
      <c r="Q960" t="s">
        <v>8319</v>
      </c>
      <c r="R960" t="s">
        <v>8321</v>
      </c>
      <c r="S960" s="11">
        <f t="shared" si="58"/>
        <v>32174.521124999999</v>
      </c>
      <c r="T960" s="11">
        <f t="shared" si="59"/>
        <v>32183.083055555555</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0.3886</v>
      </c>
      <c r="P961" s="6">
        <f t="shared" si="57"/>
        <v>113.62573099415205</v>
      </c>
      <c r="Q961" t="s">
        <v>8319</v>
      </c>
      <c r="R961" t="s">
        <v>8321</v>
      </c>
      <c r="S961" s="11">
        <f t="shared" si="58"/>
        <v>32138.669745370371</v>
      </c>
      <c r="T961" s="11">
        <f t="shared" si="59"/>
        <v>32150.669745370371</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6"/>
        <v>0.46100628930817611</v>
      </c>
      <c r="P962" s="6">
        <f t="shared" si="57"/>
        <v>136.46276595744681</v>
      </c>
      <c r="Q962" t="s">
        <v>8319</v>
      </c>
      <c r="R962" t="s">
        <v>8321</v>
      </c>
      <c r="S962" s="11">
        <f t="shared" si="58"/>
        <v>32448.050717592592</v>
      </c>
      <c r="T962" s="11">
        <f t="shared" si="59"/>
        <v>32464.834050925925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0">IFERROR(E963/D963,0)</f>
        <v>0.42188421052631581</v>
      </c>
      <c r="P963" s="6">
        <f t="shared" ref="P963:P1026" si="61">E963/L963</f>
        <v>364.35454545454547</v>
      </c>
      <c r="Q963" t="s">
        <v>8319</v>
      </c>
      <c r="R963" t="s">
        <v>8321</v>
      </c>
      <c r="S963" s="11">
        <f t="shared" ref="S963:S1026" si="62">(((J963/60)/60)/60)+DATE(1970,1,1)</f>
        <v>32437.677476851852</v>
      </c>
      <c r="T963" s="11">
        <f t="shared" ref="T963:T1026" si="63">(((I963/60)/60)/60)+DATE(1970,1,1)</f>
        <v>32456.116666666669</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0.2848</v>
      </c>
      <c r="P964" s="6">
        <f t="shared" si="61"/>
        <v>19.243243243243242</v>
      </c>
      <c r="Q964" t="s">
        <v>8319</v>
      </c>
      <c r="R964" t="s">
        <v>8321</v>
      </c>
      <c r="S964" s="11">
        <f t="shared" si="62"/>
        <v>32290.884967592592</v>
      </c>
      <c r="T964" s="11">
        <f t="shared" si="63"/>
        <v>32306.084967592593</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1.0771428571428571E-2</v>
      </c>
      <c r="P965" s="6">
        <f t="shared" si="61"/>
        <v>41.888888888888886</v>
      </c>
      <c r="Q965" t="s">
        <v>8319</v>
      </c>
      <c r="R965" t="s">
        <v>8321</v>
      </c>
      <c r="S965" s="11">
        <f t="shared" si="62"/>
        <v>32391.65425462963</v>
      </c>
      <c r="T965" s="11">
        <f t="shared" si="63"/>
        <v>32405.65425462963</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7.9909090909090902E-3</v>
      </c>
      <c r="P966" s="6">
        <f t="shared" si="61"/>
        <v>30.310344827586206</v>
      </c>
      <c r="Q966" t="s">
        <v>8319</v>
      </c>
      <c r="R966" t="s">
        <v>8321</v>
      </c>
      <c r="S966" s="11">
        <f t="shared" si="62"/>
        <v>32224.851476851851</v>
      </c>
      <c r="T966" s="11">
        <f t="shared" si="63"/>
        <v>32240.851476851851</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1.192E-2</v>
      </c>
      <c r="P967" s="6">
        <f t="shared" si="61"/>
        <v>49.666666666666664</v>
      </c>
      <c r="Q967" t="s">
        <v>8319</v>
      </c>
      <c r="R967" t="s">
        <v>8321</v>
      </c>
      <c r="S967" s="11">
        <f t="shared" si="62"/>
        <v>32396.206694444445</v>
      </c>
      <c r="T967" s="11">
        <f t="shared" si="63"/>
        <v>32409.066388888888</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0.14799999999999999</v>
      </c>
      <c r="P968" s="6">
        <f t="shared" si="61"/>
        <v>59.2</v>
      </c>
      <c r="Q968" t="s">
        <v>8319</v>
      </c>
      <c r="R968" t="s">
        <v>8321</v>
      </c>
      <c r="S968" s="11">
        <f t="shared" si="62"/>
        <v>32389.254314814814</v>
      </c>
      <c r="T968" s="11">
        <f t="shared" si="63"/>
        <v>32401.254314814814</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0.17810000000000001</v>
      </c>
      <c r="P969" s="6">
        <f t="shared" si="61"/>
        <v>43.97530864197531</v>
      </c>
      <c r="Q969" t="s">
        <v>8319</v>
      </c>
      <c r="R969" t="s">
        <v>8321</v>
      </c>
      <c r="S969" s="11">
        <f t="shared" si="62"/>
        <v>32310.301731481482</v>
      </c>
      <c r="T969" s="11">
        <f t="shared" si="63"/>
        <v>32334.285064814816</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1.325E-2</v>
      </c>
      <c r="P970" s="6">
        <f t="shared" si="61"/>
        <v>26.5</v>
      </c>
      <c r="Q970" t="s">
        <v>8319</v>
      </c>
      <c r="R970" t="s">
        <v>8321</v>
      </c>
      <c r="S970" s="11">
        <f t="shared" si="62"/>
        <v>32076.139046296295</v>
      </c>
      <c r="T970" s="11">
        <f t="shared" si="63"/>
        <v>32088.139046296295</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0.46666666666666667</v>
      </c>
      <c r="P971" s="6">
        <f t="shared" si="61"/>
        <v>1272.7272727272727</v>
      </c>
      <c r="Q971" t="s">
        <v>8319</v>
      </c>
      <c r="R971" t="s">
        <v>8321</v>
      </c>
      <c r="S971" s="11">
        <f t="shared" si="62"/>
        <v>32438.321328703703</v>
      </c>
      <c r="T971" s="11">
        <f t="shared" si="63"/>
        <v>32451.521328703704</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0.4592</v>
      </c>
      <c r="P972" s="6">
        <f t="shared" si="61"/>
        <v>164</v>
      </c>
      <c r="Q972" t="s">
        <v>8319</v>
      </c>
      <c r="R972" t="s">
        <v>8321</v>
      </c>
      <c r="S972" s="11">
        <f t="shared" si="62"/>
        <v>32429.888208333334</v>
      </c>
      <c r="T972" s="11">
        <f t="shared" si="63"/>
        <v>32444.683055555557</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2.2599999999999999E-3</v>
      </c>
      <c r="P973" s="6">
        <f t="shared" si="61"/>
        <v>45.2</v>
      </c>
      <c r="Q973" t="s">
        <v>8319</v>
      </c>
      <c r="R973" t="s">
        <v>8321</v>
      </c>
      <c r="S973" s="11">
        <f t="shared" si="62"/>
        <v>32186.083611111113</v>
      </c>
      <c r="T973" s="11">
        <f t="shared" si="63"/>
        <v>32204.083611111113</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0.34625</v>
      </c>
      <c r="P974" s="6">
        <f t="shared" si="61"/>
        <v>153.88888888888889</v>
      </c>
      <c r="Q974" t="s">
        <v>8319</v>
      </c>
      <c r="R974" t="s">
        <v>8321</v>
      </c>
      <c r="S974" s="11">
        <f t="shared" si="62"/>
        <v>32084.146287037038</v>
      </c>
      <c r="T974" s="11">
        <f t="shared" si="63"/>
        <v>32095.916388888887</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2.0549999999999999E-2</v>
      </c>
      <c r="P975" s="6">
        <f t="shared" si="61"/>
        <v>51.375</v>
      </c>
      <c r="Q975" t="s">
        <v>8319</v>
      </c>
      <c r="R975" t="s">
        <v>8321</v>
      </c>
      <c r="S975" s="11">
        <f t="shared" si="62"/>
        <v>32244.205986111112</v>
      </c>
      <c r="T975" s="11">
        <f t="shared" si="63"/>
        <v>32268.222652777778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5.5999999999999999E-3</v>
      </c>
      <c r="P976" s="6">
        <f t="shared" si="61"/>
        <v>93.333333333333329</v>
      </c>
      <c r="Q976" t="s">
        <v>8319</v>
      </c>
      <c r="R976" t="s">
        <v>8321</v>
      </c>
      <c r="S976" s="11">
        <f t="shared" si="62"/>
        <v>32311.299796296298</v>
      </c>
      <c r="T976" s="11">
        <f t="shared" si="63"/>
        <v>32323.283129629628</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2.6069999999999999E-2</v>
      </c>
      <c r="P977" s="6">
        <f t="shared" si="61"/>
        <v>108.625</v>
      </c>
      <c r="Q977" t="s">
        <v>8319</v>
      </c>
      <c r="R977" t="s">
        <v>8321</v>
      </c>
      <c r="S977" s="11">
        <f t="shared" si="62"/>
        <v>32337.278634259259</v>
      </c>
      <c r="T977" s="11">
        <f t="shared" si="63"/>
        <v>32361.278634259259</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1.9259999999999999E-2</v>
      </c>
      <c r="P978" s="6">
        <f t="shared" si="61"/>
        <v>160.5</v>
      </c>
      <c r="Q978" t="s">
        <v>8319</v>
      </c>
      <c r="R978" t="s">
        <v>8321</v>
      </c>
      <c r="S978" s="11">
        <f t="shared" si="62"/>
        <v>32215.423597222223</v>
      </c>
      <c r="T978" s="11">
        <f t="shared" si="63"/>
        <v>32233.423597222223</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0.33666666666666667</v>
      </c>
      <c r="P979" s="6">
        <f t="shared" si="61"/>
        <v>75.75</v>
      </c>
      <c r="Q979" t="s">
        <v>8319</v>
      </c>
      <c r="R979" t="s">
        <v>8321</v>
      </c>
      <c r="S979" s="11">
        <f t="shared" si="62"/>
        <v>32298.176837962965</v>
      </c>
      <c r="T979" s="11">
        <f t="shared" si="63"/>
        <v>32310.176837962965</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0.5626326718299024</v>
      </c>
      <c r="P980" s="6">
        <f t="shared" si="61"/>
        <v>790.83739837398377</v>
      </c>
      <c r="Q980" t="s">
        <v>8319</v>
      </c>
      <c r="R980" t="s">
        <v>8321</v>
      </c>
      <c r="S980" s="11">
        <f t="shared" si="62"/>
        <v>32299.523615740742</v>
      </c>
      <c r="T980" s="11">
        <f t="shared" si="63"/>
        <v>32311.523615740742</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0.82817600000000002</v>
      </c>
      <c r="P981" s="6">
        <f t="shared" si="61"/>
        <v>301.93916666666667</v>
      </c>
      <c r="Q981" t="s">
        <v>8319</v>
      </c>
      <c r="R981" t="s">
        <v>8321</v>
      </c>
      <c r="S981" s="11">
        <f t="shared" si="62"/>
        <v>32343.966796296296</v>
      </c>
      <c r="T981" s="11">
        <f t="shared" si="63"/>
        <v>32358.116388888888</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0.14860000000000001</v>
      </c>
      <c r="P982" s="6">
        <f t="shared" si="61"/>
        <v>47.935483870967744</v>
      </c>
      <c r="Q982" t="s">
        <v>8319</v>
      </c>
      <c r="R982" t="s">
        <v>8321</v>
      </c>
      <c r="S982" s="11">
        <f t="shared" si="62"/>
        <v>32112.961675925926</v>
      </c>
      <c r="T982" s="11">
        <f t="shared" si="63"/>
        <v>32130.978342592593</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1.2375123751237513E-4</v>
      </c>
      <c r="P983" s="6">
        <f t="shared" si="61"/>
        <v>2.75</v>
      </c>
      <c r="Q983" t="s">
        <v>8319</v>
      </c>
      <c r="R983" t="s">
        <v>8321</v>
      </c>
      <c r="S983" s="11">
        <f t="shared" si="62"/>
        <v>32073.778805555557</v>
      </c>
      <c r="T983" s="11">
        <f t="shared" si="63"/>
        <v>32085.778805555557</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1.7142857142857143E-4</v>
      </c>
      <c r="P984" s="6">
        <f t="shared" si="61"/>
        <v>1</v>
      </c>
      <c r="Q984" t="s">
        <v>8319</v>
      </c>
      <c r="R984" t="s">
        <v>8321</v>
      </c>
      <c r="S984" s="11">
        <f t="shared" si="62"/>
        <v>32387.701324074074</v>
      </c>
      <c r="T984" s="11">
        <f t="shared" si="63"/>
        <v>32399.701324074074</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0.2950613611721471</v>
      </c>
      <c r="P985" s="6">
        <f t="shared" si="61"/>
        <v>171.79329608938548</v>
      </c>
      <c r="Q985" t="s">
        <v>8319</v>
      </c>
      <c r="R985" t="s">
        <v>8321</v>
      </c>
      <c r="S985" s="11">
        <f t="shared" si="62"/>
        <v>32371.267060185186</v>
      </c>
      <c r="T985" s="11">
        <f t="shared" si="63"/>
        <v>32383.748333333333</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1.06E-2</v>
      </c>
      <c r="P986" s="6">
        <f t="shared" si="61"/>
        <v>35.333333333333336</v>
      </c>
      <c r="Q986" t="s">
        <v>8319</v>
      </c>
      <c r="R986" t="s">
        <v>8321</v>
      </c>
      <c r="S986" s="11">
        <f t="shared" si="62"/>
        <v>32165.846333333335</v>
      </c>
      <c r="T986" s="11">
        <f t="shared" si="63"/>
        <v>32177.829666666668</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6.2933333333333327E-2</v>
      </c>
      <c r="P987" s="6">
        <f t="shared" si="61"/>
        <v>82.086956521739125</v>
      </c>
      <c r="Q987" t="s">
        <v>8319</v>
      </c>
      <c r="R987" t="s">
        <v>8321</v>
      </c>
      <c r="S987" s="11">
        <f t="shared" si="62"/>
        <v>32277.387083333335</v>
      </c>
      <c r="T987" s="11">
        <f t="shared" si="63"/>
        <v>32289.383333333331</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0.1275</v>
      </c>
      <c r="P988" s="6">
        <f t="shared" si="61"/>
        <v>110.8695652173913</v>
      </c>
      <c r="Q988" t="s">
        <v>8319</v>
      </c>
      <c r="R988" t="s">
        <v>8321</v>
      </c>
      <c r="S988" s="11">
        <f t="shared" si="62"/>
        <v>32271.306944444445</v>
      </c>
      <c r="T988" s="11">
        <f t="shared" si="63"/>
        <v>32293</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0.13220000000000001</v>
      </c>
      <c r="P989" s="6">
        <f t="shared" si="61"/>
        <v>161.21951219512195</v>
      </c>
      <c r="Q989" t="s">
        <v>8319</v>
      </c>
      <c r="R989" t="s">
        <v>8321</v>
      </c>
      <c r="S989" s="11">
        <f t="shared" si="62"/>
        <v>32050.717824074076</v>
      </c>
      <c r="T989" s="11">
        <f t="shared" si="63"/>
        <v>32066.717824074076</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6" t="e">
        <f t="shared" si="61"/>
        <v>#DIV/0!</v>
      </c>
      <c r="Q990" t="s">
        <v>8319</v>
      </c>
      <c r="R990" t="s">
        <v>8321</v>
      </c>
      <c r="S990" s="11">
        <f t="shared" si="62"/>
        <v>32387.142708333333</v>
      </c>
      <c r="T990" s="11">
        <f t="shared" si="63"/>
        <v>32399.142708333333</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0.16769999999999999</v>
      </c>
      <c r="P991" s="6">
        <f t="shared" si="61"/>
        <v>52.40625</v>
      </c>
      <c r="Q991" t="s">
        <v>8319</v>
      </c>
      <c r="R991" t="s">
        <v>8321</v>
      </c>
      <c r="S991" s="11">
        <f t="shared" si="62"/>
        <v>32386.173587962963</v>
      </c>
      <c r="T991" s="11">
        <f t="shared" si="63"/>
        <v>32398.173587962963</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1.0399999999999999E-3</v>
      </c>
      <c r="P992" s="6">
        <f t="shared" si="61"/>
        <v>13</v>
      </c>
      <c r="Q992" t="s">
        <v>8319</v>
      </c>
      <c r="R992" t="s">
        <v>8321</v>
      </c>
      <c r="S992" s="11">
        <f t="shared" si="62"/>
        <v>32083.713722222223</v>
      </c>
      <c r="T992" s="11">
        <f t="shared" si="63"/>
        <v>32095.713722222223</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4.24E-2</v>
      </c>
      <c r="P993" s="6">
        <f t="shared" si="61"/>
        <v>30.285714285714285</v>
      </c>
      <c r="Q993" t="s">
        <v>8319</v>
      </c>
      <c r="R993" t="s">
        <v>8321</v>
      </c>
      <c r="S993" s="11">
        <f t="shared" si="62"/>
        <v>32356.902722222221</v>
      </c>
      <c r="T993" s="11">
        <f t="shared" si="63"/>
        <v>32366.914166666666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4.6699999999999997E-3</v>
      </c>
      <c r="P994" s="6">
        <f t="shared" si="61"/>
        <v>116.75</v>
      </c>
      <c r="Q994" t="s">
        <v>8319</v>
      </c>
      <c r="R994" t="s">
        <v>8321</v>
      </c>
      <c r="S994" s="11">
        <f t="shared" si="62"/>
        <v>32316.56999537037</v>
      </c>
      <c r="T994" s="11">
        <f t="shared" si="63"/>
        <v>32340.553328703703</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0.25087142857142858</v>
      </c>
      <c r="P995" s="6">
        <f t="shared" si="61"/>
        <v>89.59693877551021</v>
      </c>
      <c r="Q995" t="s">
        <v>8319</v>
      </c>
      <c r="R995" t="s">
        <v>8321</v>
      </c>
      <c r="S995" s="11">
        <f t="shared" si="62"/>
        <v>32402.585962962963</v>
      </c>
      <c r="T995" s="11">
        <f t="shared" si="63"/>
        <v>32415.883333333331</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2.3345000000000001E-2</v>
      </c>
      <c r="P996" s="6">
        <f t="shared" si="61"/>
        <v>424.45454545454544</v>
      </c>
      <c r="Q996" t="s">
        <v>8319</v>
      </c>
      <c r="R996" t="s">
        <v>8321</v>
      </c>
      <c r="S996" s="11">
        <f t="shared" si="62"/>
        <v>32109.90523148148</v>
      </c>
      <c r="T996" s="11">
        <f t="shared" si="63"/>
        <v>32130.983055555556</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7.2599999999999998E-2</v>
      </c>
      <c r="P997" s="6">
        <f t="shared" si="61"/>
        <v>80.666666666666671</v>
      </c>
      <c r="Q997" t="s">
        <v>8319</v>
      </c>
      <c r="R997" t="s">
        <v>8321</v>
      </c>
      <c r="S997" s="11">
        <f t="shared" si="62"/>
        <v>32120.576296296298</v>
      </c>
      <c r="T997" s="11">
        <f t="shared" si="63"/>
        <v>32130.466666666667</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1.6250000000000001E-2</v>
      </c>
      <c r="P998" s="6">
        <f t="shared" si="61"/>
        <v>13</v>
      </c>
      <c r="Q998" t="s">
        <v>8319</v>
      </c>
      <c r="R998" t="s">
        <v>8321</v>
      </c>
      <c r="S998" s="11">
        <f t="shared" si="62"/>
        <v>32068.546574074076</v>
      </c>
      <c r="T998" s="11">
        <f t="shared" si="63"/>
        <v>32080.4575</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1.2999999999999999E-2</v>
      </c>
      <c r="P999" s="6">
        <f t="shared" si="61"/>
        <v>8.125</v>
      </c>
      <c r="Q999" t="s">
        <v>8319</v>
      </c>
      <c r="R999" t="s">
        <v>8321</v>
      </c>
      <c r="S999" s="11">
        <f t="shared" si="62"/>
        <v>32117.841189814815</v>
      </c>
      <c r="T999" s="11">
        <f t="shared" si="63"/>
        <v>32129.857856481482</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0.58558333333333334</v>
      </c>
      <c r="P1000" s="6">
        <f t="shared" si="61"/>
        <v>153.42794759825327</v>
      </c>
      <c r="Q1000" t="s">
        <v>8319</v>
      </c>
      <c r="R1000" t="s">
        <v>8321</v>
      </c>
      <c r="S1000" s="11">
        <f t="shared" si="62"/>
        <v>32254.267597222221</v>
      </c>
      <c r="T1000" s="11">
        <f t="shared" si="63"/>
        <v>32272.284263888891</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7.7886666666666673E-2</v>
      </c>
      <c r="P1001" s="6">
        <f t="shared" si="61"/>
        <v>292.07499999999999</v>
      </c>
      <c r="Q1001" t="s">
        <v>8319</v>
      </c>
      <c r="R1001" t="s">
        <v>8321</v>
      </c>
      <c r="S1001" s="11">
        <f t="shared" si="62"/>
        <v>32111.91986111111</v>
      </c>
      <c r="T1001" s="11">
        <f t="shared" si="63"/>
        <v>32123.933888888889</v>
      </c>
    </row>
    <row r="1002" spans="1:20" ht="45" hidden="1"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2.2157147647256063E-2</v>
      </c>
      <c r="P1002" s="6">
        <f t="shared" si="61"/>
        <v>3304</v>
      </c>
      <c r="Q1002" t="s">
        <v>8319</v>
      </c>
      <c r="R1002" t="s">
        <v>8321</v>
      </c>
      <c r="S1002" s="11">
        <f t="shared" si="62"/>
        <v>32441.023888888889</v>
      </c>
      <c r="T1002" s="11">
        <f t="shared" si="63"/>
        <v>32465.007222222222</v>
      </c>
    </row>
    <row r="1003" spans="1:20" ht="60" hidden="1"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6">
        <f t="shared" si="61"/>
        <v>1300</v>
      </c>
      <c r="Q1003" t="s">
        <v>8319</v>
      </c>
      <c r="R1003" t="s">
        <v>8321</v>
      </c>
      <c r="S1003" s="11">
        <f t="shared" si="62"/>
        <v>32429.688023148148</v>
      </c>
      <c r="T1003" s="11">
        <f t="shared" si="63"/>
        <v>32447.688023148148</v>
      </c>
    </row>
    <row r="1004" spans="1:20" ht="60" hidden="1"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0.29602960296029601</v>
      </c>
      <c r="P1004" s="6">
        <f t="shared" si="61"/>
        <v>134.54545454545453</v>
      </c>
      <c r="Q1004" t="s">
        <v>8319</v>
      </c>
      <c r="R1004" t="s">
        <v>8321</v>
      </c>
      <c r="S1004" s="11">
        <f t="shared" si="62"/>
        <v>32271.673675925926</v>
      </c>
      <c r="T1004" s="11">
        <f t="shared" si="63"/>
        <v>32283.499722222223</v>
      </c>
    </row>
    <row r="1005" spans="1:20" ht="45" hidden="1"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0.16055</v>
      </c>
      <c r="P1005" s="6">
        <f t="shared" si="61"/>
        <v>214.06666666666666</v>
      </c>
      <c r="Q1005" t="s">
        <v>8319</v>
      </c>
      <c r="R1005" t="s">
        <v>8321</v>
      </c>
      <c r="S1005" s="11">
        <f t="shared" si="62"/>
        <v>32453.683615740742</v>
      </c>
      <c r="T1005" s="11">
        <f t="shared" si="63"/>
        <v>32465.666949074075</v>
      </c>
    </row>
    <row r="1006" spans="1:20" ht="45" hidden="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0.82208000000000003</v>
      </c>
      <c r="P1006" s="6">
        <f t="shared" si="61"/>
        <v>216.33684210526314</v>
      </c>
      <c r="Q1006" t="s">
        <v>8319</v>
      </c>
      <c r="R1006" t="s">
        <v>8321</v>
      </c>
      <c r="S1006" s="11">
        <f t="shared" si="62"/>
        <v>32296.883458333334</v>
      </c>
      <c r="T1006" s="11">
        <f t="shared" si="63"/>
        <v>32308.883458333334</v>
      </c>
    </row>
    <row r="1007" spans="1:20" ht="45" hidden="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0.75051000000000001</v>
      </c>
      <c r="P1007" s="6">
        <f t="shared" si="61"/>
        <v>932.31055900621118</v>
      </c>
      <c r="Q1007" t="s">
        <v>8319</v>
      </c>
      <c r="R1007" t="s">
        <v>8321</v>
      </c>
      <c r="S1007" s="11">
        <f t="shared" si="62"/>
        <v>32252.049921296297</v>
      </c>
      <c r="T1007" s="11">
        <f t="shared" si="63"/>
        <v>32264.449921296295</v>
      </c>
    </row>
    <row r="1008" spans="1:20" ht="45" hidden="1"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5.8500000000000003E-2</v>
      </c>
      <c r="P1008" s="6">
        <f t="shared" si="61"/>
        <v>29.25</v>
      </c>
      <c r="Q1008" t="s">
        <v>8319</v>
      </c>
      <c r="R1008" t="s">
        <v>8321</v>
      </c>
      <c r="S1008" s="11">
        <f t="shared" si="62"/>
        <v>32132.216074074073</v>
      </c>
      <c r="T1008" s="11">
        <f t="shared" si="63"/>
        <v>32135.519722222223</v>
      </c>
    </row>
    <row r="1009" spans="1:20" ht="45" hidden="1"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0.44319999999999998</v>
      </c>
      <c r="P1009" s="6">
        <f t="shared" si="61"/>
        <v>174.94736842105263</v>
      </c>
      <c r="Q1009" t="s">
        <v>8319</v>
      </c>
      <c r="R1009" t="s">
        <v>8321</v>
      </c>
      <c r="S1009" s="11">
        <f t="shared" si="62"/>
        <v>32412.033439814815</v>
      </c>
      <c r="T1009" s="11">
        <f t="shared" si="63"/>
        <v>32428.850106481481</v>
      </c>
    </row>
    <row r="1010" spans="1:20" ht="60" hidden="1"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2.6737967914438501E-3</v>
      </c>
      <c r="P1010" s="6">
        <f t="shared" si="61"/>
        <v>250</v>
      </c>
      <c r="Q1010" t="s">
        <v>8319</v>
      </c>
      <c r="R1010" t="s">
        <v>8321</v>
      </c>
      <c r="S1010" s="11">
        <f t="shared" si="62"/>
        <v>32422.523680555554</v>
      </c>
      <c r="T1010" s="11">
        <f t="shared" si="63"/>
        <v>32434.523680555554</v>
      </c>
    </row>
    <row r="1011" spans="1:20" ht="60" hidden="1"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0.1313</v>
      </c>
      <c r="P1011" s="6">
        <f t="shared" si="61"/>
        <v>65</v>
      </c>
      <c r="Q1011" t="s">
        <v>8319</v>
      </c>
      <c r="R1011" t="s">
        <v>8321</v>
      </c>
      <c r="S1011" s="11">
        <f t="shared" si="62"/>
        <v>32345.641879629628</v>
      </c>
      <c r="T1011" s="11">
        <f t="shared" si="63"/>
        <v>32357.641879629628</v>
      </c>
    </row>
    <row r="1012" spans="1:20" ht="60" hidden="1"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1.9088937093275488E-3</v>
      </c>
      <c r="P1012" s="6">
        <f t="shared" si="61"/>
        <v>55</v>
      </c>
      <c r="Q1012" t="s">
        <v>8319</v>
      </c>
      <c r="R1012" t="s">
        <v>8321</v>
      </c>
      <c r="S1012" s="11">
        <f t="shared" si="62"/>
        <v>32366.13176851852</v>
      </c>
      <c r="T1012" s="11">
        <f t="shared" si="63"/>
        <v>32388.649722222224</v>
      </c>
    </row>
    <row r="1013" spans="1:20" ht="45" hidden="1"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3.7499999999999999E-3</v>
      </c>
      <c r="P1013" s="6">
        <f t="shared" si="61"/>
        <v>75</v>
      </c>
      <c r="Q1013" t="s">
        <v>8319</v>
      </c>
      <c r="R1013" t="s">
        <v>8321</v>
      </c>
      <c r="S1013" s="11">
        <f t="shared" si="62"/>
        <v>32120.159236111111</v>
      </c>
      <c r="T1013" s="11">
        <f t="shared" si="63"/>
        <v>32138.159236111111</v>
      </c>
    </row>
    <row r="1014" spans="1:20" ht="60" hidden="1"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v>
      </c>
      <c r="P1014" s="6">
        <f t="shared" si="61"/>
        <v>1389.3561935483872</v>
      </c>
      <c r="Q1014" t="s">
        <v>8319</v>
      </c>
      <c r="R1014" t="s">
        <v>8321</v>
      </c>
      <c r="S1014" s="11">
        <f t="shared" si="62"/>
        <v>32427.176166666668</v>
      </c>
      <c r="T1014" s="11">
        <f t="shared" si="63"/>
        <v>32445.176166666668</v>
      </c>
    </row>
    <row r="1015" spans="1:20" ht="60" hidden="1"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0.34527999999999998</v>
      </c>
      <c r="P1015" s="6">
        <f t="shared" si="61"/>
        <v>95.911111111111111</v>
      </c>
      <c r="Q1015" t="s">
        <v>8319</v>
      </c>
      <c r="R1015" t="s">
        <v>8321</v>
      </c>
      <c r="S1015" s="11">
        <f t="shared" si="62"/>
        <v>32277.333592592593</v>
      </c>
      <c r="T1015" s="11">
        <f t="shared" si="63"/>
        <v>32288.533333333333</v>
      </c>
    </row>
    <row r="1016" spans="1:20" ht="30" hidden="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0.30599999999999999</v>
      </c>
      <c r="P1016" s="6">
        <f t="shared" si="61"/>
        <v>191.25</v>
      </c>
      <c r="Q1016" t="s">
        <v>8319</v>
      </c>
      <c r="R1016" t="s">
        <v>8321</v>
      </c>
      <c r="S1016" s="11">
        <f t="shared" si="62"/>
        <v>32123.400995370372</v>
      </c>
      <c r="T1016" s="11">
        <f t="shared" si="63"/>
        <v>32143.400995370372</v>
      </c>
    </row>
    <row r="1017" spans="1:20" ht="45" hidden="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2.6666666666666668E-2</v>
      </c>
      <c r="P1017" s="6">
        <f t="shared" si="61"/>
        <v>40</v>
      </c>
      <c r="Q1017" t="s">
        <v>8319</v>
      </c>
      <c r="R1017" t="s">
        <v>8321</v>
      </c>
      <c r="S1017" s="11">
        <f t="shared" si="62"/>
        <v>32262.951365740741</v>
      </c>
      <c r="T1017" s="11">
        <f t="shared" si="63"/>
        <v>32274.968032407407</v>
      </c>
    </row>
    <row r="1018" spans="1:20" ht="45" hidden="1"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2.8420000000000001E-2</v>
      </c>
      <c r="P1018" s="6">
        <f t="shared" si="61"/>
        <v>74.78947368421052</v>
      </c>
      <c r="Q1018" t="s">
        <v>8319</v>
      </c>
      <c r="R1018" t="s">
        <v>8321</v>
      </c>
      <c r="S1018" s="11">
        <f t="shared" si="62"/>
        <v>32310.24285185185</v>
      </c>
      <c r="T1018" s="11">
        <f t="shared" si="63"/>
        <v>32328.226185185184</v>
      </c>
    </row>
    <row r="1019" spans="1:20" ht="60" hidden="1"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0.22878799999999999</v>
      </c>
      <c r="P1019" s="6">
        <f t="shared" si="61"/>
        <v>161.11830985915492</v>
      </c>
      <c r="Q1019" t="s">
        <v>8319</v>
      </c>
      <c r="R1019" t="s">
        <v>8321</v>
      </c>
      <c r="S1019" s="11">
        <f t="shared" si="62"/>
        <v>32257.270069444443</v>
      </c>
      <c r="T1019" s="11">
        <f t="shared" si="63"/>
        <v>32273.286736111113</v>
      </c>
    </row>
    <row r="1020" spans="1:20" ht="45" hidden="1"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3.1050000000000001E-2</v>
      </c>
      <c r="P1020" s="6">
        <f t="shared" si="61"/>
        <v>88.714285714285708</v>
      </c>
      <c r="Q1020" t="s">
        <v>8319</v>
      </c>
      <c r="R1020" t="s">
        <v>8321</v>
      </c>
      <c r="S1020" s="11">
        <f t="shared" si="62"/>
        <v>32355.596912037036</v>
      </c>
      <c r="T1020" s="11">
        <f t="shared" si="63"/>
        <v>32367.596912037036</v>
      </c>
    </row>
    <row r="1021" spans="1:20" ht="45" hidden="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0.47333333333333333</v>
      </c>
      <c r="P1021" s="6">
        <f t="shared" si="61"/>
        <v>53.25</v>
      </c>
      <c r="Q1021" t="s">
        <v>8319</v>
      </c>
      <c r="R1021" t="s">
        <v>8321</v>
      </c>
      <c r="S1021" s="11">
        <f t="shared" si="62"/>
        <v>32145.389578703704</v>
      </c>
      <c r="T1021" s="11">
        <f t="shared" si="63"/>
        <v>32157.389578703704</v>
      </c>
    </row>
    <row r="1022" spans="1:20" ht="60" hidden="1"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6">
        <f t="shared" si="61"/>
        <v>106.2</v>
      </c>
      <c r="Q1022" t="s">
        <v>8325</v>
      </c>
      <c r="R1022" t="s">
        <v>8330</v>
      </c>
      <c r="S1022" s="11">
        <f t="shared" si="62"/>
        <v>32192.227819444444</v>
      </c>
      <c r="T1022" s="11">
        <f t="shared" si="63"/>
        <v>32204.213055555556</v>
      </c>
    </row>
    <row r="1023" spans="1:20" ht="45" hidden="1"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3.5180366666666667</v>
      </c>
      <c r="P1023" s="6">
        <f t="shared" si="61"/>
        <v>22.079728033472804</v>
      </c>
      <c r="Q1023" t="s">
        <v>8325</v>
      </c>
      <c r="R1023" t="s">
        <v>8330</v>
      </c>
      <c r="S1023" s="11">
        <f t="shared" si="62"/>
        <v>32249.900791666667</v>
      </c>
      <c r="T1023" s="11">
        <f t="shared" si="63"/>
        <v>32259.066666666666</v>
      </c>
    </row>
    <row r="1024" spans="1:20" ht="30" hidden="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6">
        <f t="shared" si="61"/>
        <v>31.054054054054053</v>
      </c>
      <c r="Q1024" t="s">
        <v>8325</v>
      </c>
      <c r="R1024" t="s">
        <v>8330</v>
      </c>
      <c r="S1024" s="11">
        <f t="shared" si="62"/>
        <v>32186.058689814818</v>
      </c>
      <c r="T1024" s="11">
        <f t="shared" si="63"/>
        <v>32198.058689814818</v>
      </c>
    </row>
    <row r="1025" spans="1:20" ht="45" hidden="1"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2.3715000000000002</v>
      </c>
      <c r="P1025" s="6">
        <f t="shared" si="61"/>
        <v>36.206106870229007</v>
      </c>
      <c r="Q1025" t="s">
        <v>8325</v>
      </c>
      <c r="R1025" t="s">
        <v>8330</v>
      </c>
      <c r="S1025" s="11">
        <f t="shared" si="62"/>
        <v>32199.767875000001</v>
      </c>
      <c r="T1025" s="11">
        <f t="shared" si="63"/>
        <v>32211.767875000001</v>
      </c>
    </row>
    <row r="1026" spans="1:20" ht="45" hidden="1"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0"/>
        <v>1.1863774999999999</v>
      </c>
      <c r="P1026" s="6">
        <f t="shared" si="61"/>
        <v>388.9762295081967</v>
      </c>
      <c r="Q1026" t="s">
        <v>8325</v>
      </c>
      <c r="R1026" t="s">
        <v>8330</v>
      </c>
      <c r="S1026" s="11">
        <f t="shared" si="62"/>
        <v>32289.632236111112</v>
      </c>
      <c r="T1026" s="11">
        <f t="shared" si="63"/>
        <v>32301.632236111112</v>
      </c>
    </row>
    <row r="1027" spans="1:20" ht="45" hidden="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4">IFERROR(E1027/D1027,0)</f>
        <v>1.099283142857143</v>
      </c>
      <c r="P1027" s="6">
        <f t="shared" ref="P1027:P1090" si="65">E1027/L1027</f>
        <v>71.848571428571432</v>
      </c>
      <c r="Q1027" t="s">
        <v>8325</v>
      </c>
      <c r="R1027" t="s">
        <v>8330</v>
      </c>
      <c r="S1027" s="11">
        <f t="shared" ref="S1027:S1090" si="66">(((J1027/60)/60)/60)+DATE(1970,1,1)</f>
        <v>32161.333504629631</v>
      </c>
      <c r="T1027" s="11">
        <f t="shared" ref="T1027:T1090" si="67">(((I1027/60)/60)/60)+DATE(1970,1,1)</f>
        <v>32173.316837962964</v>
      </c>
    </row>
    <row r="1028" spans="1:20" ht="60" hidden="1"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1.0000828571428571</v>
      </c>
      <c r="P1028" s="6">
        <f t="shared" si="65"/>
        <v>57.381803278688523</v>
      </c>
      <c r="Q1028" t="s">
        <v>8325</v>
      </c>
      <c r="R1028" t="s">
        <v>8330</v>
      </c>
      <c r="S1028" s="11">
        <f t="shared" si="66"/>
        <v>32311.963037037036</v>
      </c>
      <c r="T1028" s="11">
        <f t="shared" si="67"/>
        <v>32325.546370370372</v>
      </c>
    </row>
    <row r="1029" spans="1:20" ht="60" hidden="1"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1.0309292094387414</v>
      </c>
      <c r="P1029" s="6">
        <f t="shared" si="65"/>
        <v>69.666666666666671</v>
      </c>
      <c r="Q1029" t="s">
        <v>8325</v>
      </c>
      <c r="R1029" t="s">
        <v>8330</v>
      </c>
      <c r="S1029" s="11">
        <f t="shared" si="66"/>
        <v>32103.413643518521</v>
      </c>
      <c r="T1029" s="11">
        <f t="shared" si="67"/>
        <v>32115.413643518521</v>
      </c>
    </row>
    <row r="1030" spans="1:20" ht="45" hidden="1"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1.1727000000000001</v>
      </c>
      <c r="P1030" s="6">
        <f t="shared" si="65"/>
        <v>45.988235294117644</v>
      </c>
      <c r="Q1030" t="s">
        <v>8325</v>
      </c>
      <c r="R1030" t="s">
        <v>8330</v>
      </c>
      <c r="S1030" s="11">
        <f t="shared" si="66"/>
        <v>32443.650949074075</v>
      </c>
      <c r="T1030" s="11">
        <f t="shared" si="67"/>
        <v>32461.733333333334</v>
      </c>
    </row>
    <row r="1031" spans="1:20" ht="45" hidden="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1.1175999999999999</v>
      </c>
      <c r="P1031" s="6">
        <f t="shared" si="65"/>
        <v>79.262411347517727</v>
      </c>
      <c r="Q1031" t="s">
        <v>8325</v>
      </c>
      <c r="R1031" t="s">
        <v>8330</v>
      </c>
      <c r="S1031" s="11">
        <f t="shared" si="66"/>
        <v>32159.284754629629</v>
      </c>
      <c r="T1031" s="11">
        <f t="shared" si="67"/>
        <v>32180.96638888889</v>
      </c>
    </row>
    <row r="1032" spans="1:20" ht="30" hidden="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3.4209999999999998</v>
      </c>
      <c r="P1032" s="6">
        <f t="shared" si="65"/>
        <v>43.031446540880502</v>
      </c>
      <c r="Q1032" t="s">
        <v>8325</v>
      </c>
      <c r="R1032" t="s">
        <v>8330</v>
      </c>
      <c r="S1032" s="11">
        <f t="shared" si="66"/>
        <v>32385.993282407406</v>
      </c>
      <c r="T1032" s="11">
        <f t="shared" si="67"/>
        <v>32391.593282407408</v>
      </c>
    </row>
    <row r="1033" spans="1:20" ht="60" hidden="1"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1.0740000000000001</v>
      </c>
      <c r="P1033" s="6">
        <f t="shared" si="65"/>
        <v>108.48484848484848</v>
      </c>
      <c r="Q1033" t="s">
        <v>8325</v>
      </c>
      <c r="R1033" t="s">
        <v>8330</v>
      </c>
      <c r="S1033" s="11">
        <f t="shared" si="66"/>
        <v>32271.305601851855</v>
      </c>
      <c r="T1033" s="11">
        <f t="shared" si="67"/>
        <v>32283.305601851855</v>
      </c>
    </row>
    <row r="1034" spans="1:20" hidden="1"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1.0849703703703704</v>
      </c>
      <c r="P1034" s="6">
        <f t="shared" si="65"/>
        <v>61.029583333333335</v>
      </c>
      <c r="Q1034" t="s">
        <v>8325</v>
      </c>
      <c r="R1034" t="s">
        <v>8330</v>
      </c>
      <c r="S1034" s="11">
        <f t="shared" si="66"/>
        <v>32347.266782407409</v>
      </c>
      <c r="T1034" s="11">
        <f t="shared" si="67"/>
        <v>32359.266782407409</v>
      </c>
    </row>
    <row r="1035" spans="1:20" ht="60" hidden="1"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6">
        <f t="shared" si="65"/>
        <v>50.592592592592595</v>
      </c>
      <c r="Q1035" t="s">
        <v>8325</v>
      </c>
      <c r="R1035" t="s">
        <v>8330</v>
      </c>
      <c r="S1035" s="11">
        <f t="shared" si="66"/>
        <v>32416.892962962964</v>
      </c>
      <c r="T1035" s="11">
        <f t="shared" si="67"/>
        <v>32428.092962962965</v>
      </c>
    </row>
    <row r="1036" spans="1:20" ht="45" hidden="1"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1.3000180000000001</v>
      </c>
      <c r="P1036" s="6">
        <f t="shared" si="65"/>
        <v>39.157168674698795</v>
      </c>
      <c r="Q1036" t="s">
        <v>8325</v>
      </c>
      <c r="R1036" t="s">
        <v>8330</v>
      </c>
      <c r="S1036" s="11">
        <f t="shared" si="66"/>
        <v>32363.466685185183</v>
      </c>
      <c r="T1036" s="11">
        <f t="shared" si="67"/>
        <v>32376.266388888889</v>
      </c>
    </row>
    <row r="1037" spans="1:20" ht="60" hidden="1"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1.0765217391304347</v>
      </c>
      <c r="P1037" s="6">
        <f t="shared" si="65"/>
        <v>65.15789473684211</v>
      </c>
      <c r="Q1037" t="s">
        <v>8325</v>
      </c>
      <c r="R1037" t="s">
        <v>8330</v>
      </c>
      <c r="S1037" s="11">
        <f t="shared" si="66"/>
        <v>32148.056574074075</v>
      </c>
      <c r="T1037" s="11">
        <f t="shared" si="67"/>
        <v>32160.056574074075</v>
      </c>
    </row>
    <row r="1038" spans="1:20" ht="45" hidden="1"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6">
        <f t="shared" si="65"/>
        <v>23.963127962085309</v>
      </c>
      <c r="Q1038" t="s">
        <v>8325</v>
      </c>
      <c r="R1038" t="s">
        <v>8330</v>
      </c>
      <c r="S1038" s="11">
        <f t="shared" si="66"/>
        <v>31841.179583333334</v>
      </c>
      <c r="T1038" s="11">
        <f t="shared" si="67"/>
        <v>31853.933333333334</v>
      </c>
    </row>
    <row r="1039" spans="1:20" ht="60" hidden="1"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1.0209999999999999</v>
      </c>
      <c r="P1039" s="6">
        <f t="shared" si="65"/>
        <v>48.61904761904762</v>
      </c>
      <c r="Q1039" t="s">
        <v>8325</v>
      </c>
      <c r="R1039" t="s">
        <v>8330</v>
      </c>
      <c r="S1039" s="11">
        <f t="shared" si="66"/>
        <v>32189.328990740742</v>
      </c>
      <c r="T1039" s="11">
        <f t="shared" si="67"/>
        <v>32198.283333333333</v>
      </c>
    </row>
    <row r="1040" spans="1:20" ht="45" hidden="1"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6">
        <f t="shared" si="65"/>
        <v>35.73770491803279</v>
      </c>
      <c r="Q1040" t="s">
        <v>8325</v>
      </c>
      <c r="R1040" t="s">
        <v>8330</v>
      </c>
      <c r="S1040" s="11">
        <f t="shared" si="66"/>
        <v>32308.692699074076</v>
      </c>
      <c r="T1040" s="11">
        <f t="shared" si="67"/>
        <v>32320.676032407406</v>
      </c>
    </row>
    <row r="1041" spans="1:20" ht="60" hidden="1"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1.282</v>
      </c>
      <c r="P1041" s="6">
        <f t="shared" si="65"/>
        <v>21.366666666666667</v>
      </c>
      <c r="Q1041" t="s">
        <v>8325</v>
      </c>
      <c r="R1041" t="s">
        <v>8330</v>
      </c>
      <c r="S1041" s="11">
        <f t="shared" si="66"/>
        <v>32418.243731481482</v>
      </c>
      <c r="T1041" s="11">
        <f t="shared" si="67"/>
        <v>32428.333055555555</v>
      </c>
    </row>
    <row r="1042" spans="1:20" ht="60" hidden="1"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2.9411764705882353E-3</v>
      </c>
      <c r="P1042" s="6">
        <f t="shared" si="65"/>
        <v>250</v>
      </c>
      <c r="Q1042" t="s">
        <v>8331</v>
      </c>
      <c r="R1042" t="s">
        <v>8332</v>
      </c>
      <c r="S1042" s="11">
        <f t="shared" si="66"/>
        <v>32373.283374999999</v>
      </c>
      <c r="T1042" s="11">
        <f t="shared" si="67"/>
        <v>32385.283374999999</v>
      </c>
    </row>
    <row r="1043" spans="1:20" ht="45" hidden="1"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6" t="e">
        <f t="shared" si="65"/>
        <v>#DIV/0!</v>
      </c>
      <c r="Q1043" t="s">
        <v>8331</v>
      </c>
      <c r="R1043" t="s">
        <v>8332</v>
      </c>
      <c r="S1043" s="11">
        <f t="shared" si="66"/>
        <v>32073.824037037037</v>
      </c>
      <c r="T1043" s="11">
        <f t="shared" si="67"/>
        <v>32081.824037037037</v>
      </c>
    </row>
    <row r="1044" spans="1:20" ht="60" hidden="1"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1.5384615384615385E-2</v>
      </c>
      <c r="P1044" s="6">
        <f t="shared" si="65"/>
        <v>10</v>
      </c>
      <c r="Q1044" t="s">
        <v>8331</v>
      </c>
      <c r="R1044" t="s">
        <v>8332</v>
      </c>
      <c r="S1044" s="11">
        <f t="shared" si="66"/>
        <v>32082.078462962963</v>
      </c>
      <c r="T1044" s="11">
        <f t="shared" si="67"/>
        <v>32099.166666666668</v>
      </c>
    </row>
    <row r="1045" spans="1:20" ht="45" hidden="1"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8.5370000000000001E-2</v>
      </c>
      <c r="P1045" s="6">
        <f t="shared" si="65"/>
        <v>29.236301369863014</v>
      </c>
      <c r="Q1045" t="s">
        <v>8331</v>
      </c>
      <c r="R1045" t="s">
        <v>8332</v>
      </c>
      <c r="S1045" s="11">
        <f t="shared" si="66"/>
        <v>32187.101180555557</v>
      </c>
      <c r="T1045" s="11">
        <f t="shared" si="67"/>
        <v>32199.101180555557</v>
      </c>
    </row>
    <row r="1046" spans="1:20" ht="60" hidden="1"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8.571428571428571E-4</v>
      </c>
      <c r="P1046" s="6">
        <f t="shared" si="65"/>
        <v>3</v>
      </c>
      <c r="Q1046" t="s">
        <v>8331</v>
      </c>
      <c r="R1046" t="s">
        <v>8332</v>
      </c>
      <c r="S1046" s="11">
        <f t="shared" si="66"/>
        <v>32146.170375000002</v>
      </c>
      <c r="T1046" s="11">
        <f t="shared" si="67"/>
        <v>32168.940833333334</v>
      </c>
    </row>
    <row r="1047" spans="1:20" ht="45" hidden="1"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2.6599999999999999E-2</v>
      </c>
      <c r="P1047" s="6">
        <f t="shared" si="65"/>
        <v>33.25</v>
      </c>
      <c r="Q1047" t="s">
        <v>8331</v>
      </c>
      <c r="R1047" t="s">
        <v>8332</v>
      </c>
      <c r="S1047" s="11">
        <f t="shared" si="66"/>
        <v>32079.349768518518</v>
      </c>
      <c r="T1047" s="11">
        <f t="shared" si="67"/>
        <v>32091.349768518518</v>
      </c>
    </row>
    <row r="1048" spans="1:20" ht="60" hidden="1"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6" t="e">
        <f t="shared" si="65"/>
        <v>#DIV/0!</v>
      </c>
      <c r="Q1048" t="s">
        <v>8331</v>
      </c>
      <c r="R1048" t="s">
        <v>8332</v>
      </c>
      <c r="S1048" s="11">
        <f t="shared" si="66"/>
        <v>32269.340555555555</v>
      </c>
      <c r="T1048" s="11">
        <f t="shared" si="67"/>
        <v>32287.340555555555</v>
      </c>
    </row>
    <row r="1049" spans="1:20" ht="45" hidden="1"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5.0000000000000001E-4</v>
      </c>
      <c r="P1049" s="6">
        <f t="shared" si="65"/>
        <v>1</v>
      </c>
      <c r="Q1049" t="s">
        <v>8331</v>
      </c>
      <c r="R1049" t="s">
        <v>8332</v>
      </c>
      <c r="S1049" s="11">
        <f t="shared" si="66"/>
        <v>32108.927384259259</v>
      </c>
      <c r="T1049" s="11">
        <f t="shared" si="67"/>
        <v>32120.944050925926</v>
      </c>
    </row>
    <row r="1050" spans="1:20" ht="60" hidden="1"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1.4133333333333333E-2</v>
      </c>
      <c r="P1050" s="6">
        <f t="shared" si="65"/>
        <v>53</v>
      </c>
      <c r="Q1050" t="s">
        <v>8331</v>
      </c>
      <c r="R1050" t="s">
        <v>8332</v>
      </c>
      <c r="S1050" s="11">
        <f t="shared" si="66"/>
        <v>32380.62124537037</v>
      </c>
      <c r="T1050" s="11">
        <f t="shared" si="67"/>
        <v>32396.62124537037</v>
      </c>
    </row>
    <row r="1051" spans="1:20" hidden="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6" t="e">
        <f t="shared" si="65"/>
        <v>#DIV/0!</v>
      </c>
      <c r="Q1051" t="s">
        <v>8331</v>
      </c>
      <c r="R1051" t="s">
        <v>8332</v>
      </c>
      <c r="S1051" s="11">
        <f t="shared" si="66"/>
        <v>32294.372430555555</v>
      </c>
      <c r="T1051" s="11">
        <f t="shared" si="67"/>
        <v>32306.372430555555</v>
      </c>
    </row>
    <row r="1052" spans="1:20" ht="30" hidden="1"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6" t="e">
        <f t="shared" si="65"/>
        <v>#DIV/0!</v>
      </c>
      <c r="Q1052" t="s">
        <v>8331</v>
      </c>
      <c r="R1052" t="s">
        <v>8332</v>
      </c>
      <c r="S1052" s="11">
        <f t="shared" si="66"/>
        <v>32234.118875</v>
      </c>
      <c r="T1052" s="11">
        <f t="shared" si="67"/>
        <v>32246.118875</v>
      </c>
    </row>
    <row r="1053" spans="1:20" ht="60" hidden="1"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6" t="e">
        <f t="shared" si="65"/>
        <v>#DIV/0!</v>
      </c>
      <c r="Q1053" t="s">
        <v>8331</v>
      </c>
      <c r="R1053" t="s">
        <v>8332</v>
      </c>
      <c r="S1053" s="11">
        <f t="shared" si="66"/>
        <v>32081.405671296296</v>
      </c>
      <c r="T1053" s="11">
        <f t="shared" si="67"/>
        <v>32092.605671296296</v>
      </c>
    </row>
    <row r="1054" spans="1:20" ht="75" hidden="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6" t="e">
        <f t="shared" si="65"/>
        <v>#DIV/0!</v>
      </c>
      <c r="Q1054" t="s">
        <v>8331</v>
      </c>
      <c r="R1054" t="s">
        <v>8332</v>
      </c>
      <c r="S1054" s="11">
        <f t="shared" si="66"/>
        <v>32334.918958333335</v>
      </c>
      <c r="T1054" s="11">
        <f t="shared" si="67"/>
        <v>32352.535833333335</v>
      </c>
    </row>
    <row r="1055" spans="1:20" ht="60" hidden="1"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0.01</v>
      </c>
      <c r="P1055" s="6">
        <f t="shared" si="65"/>
        <v>15</v>
      </c>
      <c r="Q1055" t="s">
        <v>8331</v>
      </c>
      <c r="R1055" t="s">
        <v>8332</v>
      </c>
      <c r="S1055" s="11">
        <f t="shared" si="66"/>
        <v>32451.46912962963</v>
      </c>
      <c r="T1055" s="11">
        <f t="shared" si="67"/>
        <v>32461.46912962963</v>
      </c>
    </row>
    <row r="1056" spans="1:20" ht="60" hidden="1"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6" t="e">
        <f t="shared" si="65"/>
        <v>#DIV/0!</v>
      </c>
      <c r="Q1056" t="s">
        <v>8331</v>
      </c>
      <c r="R1056" t="s">
        <v>8332</v>
      </c>
      <c r="S1056" s="11">
        <f t="shared" si="66"/>
        <v>32074.140736111112</v>
      </c>
      <c r="T1056" s="11">
        <f t="shared" si="67"/>
        <v>32086.166666666668</v>
      </c>
    </row>
    <row r="1057" spans="1:20" ht="60" hidden="1"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6" t="e">
        <f t="shared" si="65"/>
        <v>#DIV/0!</v>
      </c>
      <c r="Q1057" t="s">
        <v>8331</v>
      </c>
      <c r="R1057" t="s">
        <v>8332</v>
      </c>
      <c r="S1057" s="11">
        <f t="shared" si="66"/>
        <v>32304.196967592594</v>
      </c>
      <c r="T1057" s="11">
        <f t="shared" si="67"/>
        <v>32316.196967592594</v>
      </c>
    </row>
    <row r="1058" spans="1:20" ht="60" hidden="1"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6" t="e">
        <f t="shared" si="65"/>
        <v>#DIV/0!</v>
      </c>
      <c r="Q1058" t="s">
        <v>8331</v>
      </c>
      <c r="R1058" t="s">
        <v>8332</v>
      </c>
      <c r="S1058" s="11">
        <f t="shared" si="66"/>
        <v>32164.88785648148</v>
      </c>
      <c r="T1058" s="11">
        <f t="shared" si="67"/>
        <v>32188.871189814818</v>
      </c>
    </row>
    <row r="1059" spans="1:20" ht="45" hidden="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6" t="e">
        <f t="shared" si="65"/>
        <v>#DIV/0!</v>
      </c>
      <c r="Q1059" t="s">
        <v>8331</v>
      </c>
      <c r="R1059" t="s">
        <v>8332</v>
      </c>
      <c r="S1059" s="11">
        <f t="shared" si="66"/>
        <v>32412.948532407405</v>
      </c>
      <c r="T1059" s="11">
        <f t="shared" si="67"/>
        <v>32424.965199074075</v>
      </c>
    </row>
    <row r="1060" spans="1:20" ht="60" hidden="1"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6" t="e">
        <f t="shared" si="65"/>
        <v>#DIV/0!</v>
      </c>
      <c r="Q1060" t="s">
        <v>8331</v>
      </c>
      <c r="R1060" t="s">
        <v>8332</v>
      </c>
      <c r="S1060" s="11">
        <f t="shared" si="66"/>
        <v>32160.560384259261</v>
      </c>
      <c r="T1060" s="11">
        <f t="shared" si="67"/>
        <v>32177</v>
      </c>
    </row>
    <row r="1061" spans="1:20" hidden="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6" t="e">
        <f t="shared" si="65"/>
        <v>#DIV/0!</v>
      </c>
      <c r="Q1061" t="s">
        <v>8331</v>
      </c>
      <c r="R1061" t="s">
        <v>8332</v>
      </c>
      <c r="S1061" s="11">
        <f t="shared" si="66"/>
        <v>32160.116000000002</v>
      </c>
      <c r="T1061" s="11">
        <f t="shared" si="67"/>
        <v>32172.099333333332</v>
      </c>
    </row>
    <row r="1062" spans="1:20" ht="60" hidden="1"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0.01</v>
      </c>
      <c r="P1062" s="6">
        <f t="shared" si="65"/>
        <v>50</v>
      </c>
      <c r="Q1062" t="s">
        <v>8331</v>
      </c>
      <c r="R1062" t="s">
        <v>8332</v>
      </c>
      <c r="S1062" s="11">
        <f t="shared" si="66"/>
        <v>32173.365245370369</v>
      </c>
      <c r="T1062" s="11">
        <f t="shared" si="67"/>
        <v>32185.365245370369</v>
      </c>
    </row>
    <row r="1063" spans="1:20" ht="45" hidden="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6" t="e">
        <f t="shared" si="65"/>
        <v>#DIV/0!</v>
      </c>
      <c r="Q1063" t="s">
        <v>8331</v>
      </c>
      <c r="R1063" t="s">
        <v>8332</v>
      </c>
      <c r="S1063" s="11">
        <f t="shared" si="66"/>
        <v>32314.310685185184</v>
      </c>
      <c r="T1063" s="11">
        <f t="shared" si="67"/>
        <v>32338.216666666667</v>
      </c>
    </row>
    <row r="1064" spans="1:20" ht="30" hidden="1"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0.95477386934673369</v>
      </c>
      <c r="P1064" s="6">
        <f t="shared" si="65"/>
        <v>47.5</v>
      </c>
      <c r="Q1064" t="s">
        <v>8331</v>
      </c>
      <c r="R1064" t="s">
        <v>8332</v>
      </c>
      <c r="S1064" s="11">
        <f t="shared" si="66"/>
        <v>32364.122875000001</v>
      </c>
      <c r="T1064" s="11">
        <f t="shared" si="67"/>
        <v>32366.922875</v>
      </c>
    </row>
    <row r="1065" spans="1:20" ht="60" hidden="1"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6" t="e">
        <f t="shared" si="65"/>
        <v>#DIV/0!</v>
      </c>
      <c r="Q1065" t="s">
        <v>8331</v>
      </c>
      <c r="R1065" t="s">
        <v>8332</v>
      </c>
      <c r="S1065" s="11">
        <f t="shared" si="66"/>
        <v>32374.612324074074</v>
      </c>
      <c r="T1065" s="11">
        <f t="shared" si="67"/>
        <v>32386.612324074074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8.9744444444444446E-2</v>
      </c>
      <c r="P1066" s="6">
        <f t="shared" si="65"/>
        <v>65.666666666666671</v>
      </c>
      <c r="Q1066" t="s">
        <v>8333</v>
      </c>
      <c r="R1066" t="s">
        <v>8334</v>
      </c>
      <c r="S1066" s="11">
        <f t="shared" si="66"/>
        <v>31908.291217592592</v>
      </c>
      <c r="T1066" s="11">
        <f t="shared" si="67"/>
        <v>31926.291217592592</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2.7E-2</v>
      </c>
      <c r="P1067" s="6">
        <f t="shared" si="65"/>
        <v>16.2</v>
      </c>
      <c r="Q1067" t="s">
        <v>8333</v>
      </c>
      <c r="R1067" t="s">
        <v>8334</v>
      </c>
      <c r="S1067" s="11">
        <f t="shared" si="66"/>
        <v>32005.952416666667</v>
      </c>
      <c r="T1067" s="11">
        <f t="shared" si="67"/>
        <v>32017.152416666664</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3.3673333333333333E-2</v>
      </c>
      <c r="P1068" s="6">
        <f t="shared" si="65"/>
        <v>34.128378378378379</v>
      </c>
      <c r="Q1068" t="s">
        <v>8333</v>
      </c>
      <c r="R1068" t="s">
        <v>8334</v>
      </c>
      <c r="S1068" s="11">
        <f t="shared" si="66"/>
        <v>31919.785101851852</v>
      </c>
      <c r="T1068" s="11">
        <f t="shared" si="67"/>
        <v>31937.785101851852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0.26</v>
      </c>
      <c r="P1069" s="6">
        <f t="shared" si="65"/>
        <v>13</v>
      </c>
      <c r="Q1069" t="s">
        <v>8333</v>
      </c>
      <c r="R1069" t="s">
        <v>8334</v>
      </c>
      <c r="S1069" s="11">
        <f t="shared" si="66"/>
        <v>31981.342273148148</v>
      </c>
      <c r="T1069" s="11">
        <f t="shared" si="67"/>
        <v>31993.342273148148</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1.5E-3</v>
      </c>
      <c r="P1070" s="6">
        <f t="shared" si="65"/>
        <v>11.25</v>
      </c>
      <c r="Q1070" t="s">
        <v>8333</v>
      </c>
      <c r="R1070" t="s">
        <v>8334</v>
      </c>
      <c r="S1070" s="11">
        <f t="shared" si="66"/>
        <v>32317.548444444445</v>
      </c>
      <c r="T1070" s="11">
        <f t="shared" si="67"/>
        <v>32329.531777777778</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0.38636363636363635</v>
      </c>
      <c r="P1071" s="6">
        <f t="shared" si="65"/>
        <v>40.476190476190474</v>
      </c>
      <c r="Q1071" t="s">
        <v>8333</v>
      </c>
      <c r="R1071" t="s">
        <v>8334</v>
      </c>
      <c r="S1071" s="11">
        <f t="shared" si="66"/>
        <v>31970.291939814815</v>
      </c>
      <c r="T1071" s="11">
        <f t="shared" si="67"/>
        <v>31983.108606481481</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7.0000000000000001E-3</v>
      </c>
      <c r="P1072" s="6">
        <f t="shared" si="65"/>
        <v>35</v>
      </c>
      <c r="Q1072" t="s">
        <v>8333</v>
      </c>
      <c r="R1072" t="s">
        <v>8334</v>
      </c>
      <c r="S1072" s="11">
        <f t="shared" si="66"/>
        <v>31806.604731481482</v>
      </c>
      <c r="T1072" s="11">
        <f t="shared" si="67"/>
        <v>31814.604731481482</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6" t="e">
        <f t="shared" si="65"/>
        <v>#DIV/0!</v>
      </c>
      <c r="Q1073" t="s">
        <v>8333</v>
      </c>
      <c r="R1073" t="s">
        <v>8334</v>
      </c>
      <c r="S1073" s="11">
        <f t="shared" si="66"/>
        <v>32259.701356481481</v>
      </c>
      <c r="T1073" s="11">
        <f t="shared" si="67"/>
        <v>32271.718023148147</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6.8000000000000005E-4</v>
      </c>
      <c r="P1074" s="6">
        <f t="shared" si="65"/>
        <v>12.75</v>
      </c>
      <c r="Q1074" t="s">
        <v>8333</v>
      </c>
      <c r="R1074" t="s">
        <v>8334</v>
      </c>
      <c r="S1074" s="11">
        <f t="shared" si="66"/>
        <v>31999.732856481482</v>
      </c>
      <c r="T1074" s="11">
        <f t="shared" si="67"/>
        <v>32011.732856481482</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1.3333333333333334E-2</v>
      </c>
      <c r="P1075" s="6">
        <f t="shared" si="65"/>
        <v>10</v>
      </c>
      <c r="Q1075" t="s">
        <v>8333</v>
      </c>
      <c r="R1075" t="s">
        <v>8334</v>
      </c>
      <c r="S1075" s="11">
        <f t="shared" si="66"/>
        <v>31662.585837962964</v>
      </c>
      <c r="T1075" s="11">
        <f t="shared" si="67"/>
        <v>31674.585837962964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6.3092592592592589E-2</v>
      </c>
      <c r="P1076" s="6">
        <f t="shared" si="65"/>
        <v>113.56666666666666</v>
      </c>
      <c r="Q1076" t="s">
        <v>8333</v>
      </c>
      <c r="R1076" t="s">
        <v>8334</v>
      </c>
      <c r="S1076" s="11">
        <f t="shared" si="66"/>
        <v>31986.669189814813</v>
      </c>
      <c r="T1076" s="11">
        <f t="shared" si="67"/>
        <v>31998.669189814813</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4.4999999999999998E-2</v>
      </c>
      <c r="P1077" s="6">
        <f t="shared" si="65"/>
        <v>15</v>
      </c>
      <c r="Q1077" t="s">
        <v>8333</v>
      </c>
      <c r="R1077" t="s">
        <v>8334</v>
      </c>
      <c r="S1077" s="11">
        <f t="shared" si="66"/>
        <v>31743.761648148149</v>
      </c>
      <c r="T1077" s="11">
        <f t="shared" si="67"/>
        <v>31755.761648148149</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0.62765333333333329</v>
      </c>
      <c r="P1078" s="6">
        <f t="shared" si="65"/>
        <v>48.281025641025643</v>
      </c>
      <c r="Q1078" t="s">
        <v>8333</v>
      </c>
      <c r="R1078" t="s">
        <v>8334</v>
      </c>
      <c r="S1078" s="11">
        <f t="shared" si="66"/>
        <v>32076.751157407409</v>
      </c>
      <c r="T1078" s="11">
        <f t="shared" si="67"/>
        <v>32098.751157407409</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0.29376000000000002</v>
      </c>
      <c r="P1079" s="6">
        <f t="shared" si="65"/>
        <v>43.976047904191617</v>
      </c>
      <c r="Q1079" t="s">
        <v>8333</v>
      </c>
      <c r="R1079" t="s">
        <v>8334</v>
      </c>
      <c r="S1079" s="11">
        <f t="shared" si="66"/>
        <v>32282.666717592594</v>
      </c>
      <c r="T1079" s="11">
        <f t="shared" si="67"/>
        <v>32294.666717592594</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7.4999999999999997E-2</v>
      </c>
      <c r="P1080" s="6">
        <f t="shared" si="65"/>
        <v>9</v>
      </c>
      <c r="Q1080" t="s">
        <v>8333</v>
      </c>
      <c r="R1080" t="s">
        <v>8334</v>
      </c>
      <c r="S1080" s="11">
        <f t="shared" si="66"/>
        <v>31621.87833796296</v>
      </c>
      <c r="T1080" s="11">
        <f t="shared" si="67"/>
        <v>31639.87833796296</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2.6076923076923077E-2</v>
      </c>
      <c r="P1081" s="6">
        <f t="shared" si="65"/>
        <v>37.666666666666664</v>
      </c>
      <c r="Q1081" t="s">
        <v>8333</v>
      </c>
      <c r="R1081" t="s">
        <v>8334</v>
      </c>
      <c r="S1081" s="11">
        <f t="shared" si="66"/>
        <v>32333.226555555557</v>
      </c>
      <c r="T1081" s="11">
        <f t="shared" si="67"/>
        <v>32343.226555555557</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9.1050000000000006E-2</v>
      </c>
      <c r="P1082" s="6">
        <f t="shared" si="65"/>
        <v>18.581632653061224</v>
      </c>
      <c r="Q1082" t="s">
        <v>8333</v>
      </c>
      <c r="R1082" t="s">
        <v>8334</v>
      </c>
      <c r="S1082" s="11">
        <f t="shared" si="66"/>
        <v>32037.455245370369</v>
      </c>
      <c r="T1082" s="11">
        <f t="shared" si="67"/>
        <v>32049.455245370369</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1.7647058823529413E-4</v>
      </c>
      <c r="P1083" s="6">
        <f t="shared" si="65"/>
        <v>3</v>
      </c>
      <c r="Q1083" t="s">
        <v>8333</v>
      </c>
      <c r="R1083" t="s">
        <v>8334</v>
      </c>
      <c r="S1083" s="11">
        <f t="shared" si="66"/>
        <v>32142.570796296295</v>
      </c>
      <c r="T1083" s="11">
        <f t="shared" si="67"/>
        <v>32154.570796296295</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5.5999999999999999E-3</v>
      </c>
      <c r="P1084" s="6">
        <f t="shared" si="65"/>
        <v>18.666666666666668</v>
      </c>
      <c r="Q1084" t="s">
        <v>8333</v>
      </c>
      <c r="R1084" t="s">
        <v>8334</v>
      </c>
      <c r="S1084" s="11">
        <f t="shared" si="66"/>
        <v>31782.162444444446</v>
      </c>
      <c r="T1084" s="11">
        <f t="shared" si="67"/>
        <v>31794.162444444446</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8.2000000000000007E-3</v>
      </c>
      <c r="P1085" s="6">
        <f t="shared" si="65"/>
        <v>410</v>
      </c>
      <c r="Q1085" t="s">
        <v>8333</v>
      </c>
      <c r="R1085" t="s">
        <v>8334</v>
      </c>
      <c r="S1085" s="11">
        <f t="shared" si="66"/>
        <v>32058.863810185183</v>
      </c>
      <c r="T1085" s="11">
        <f t="shared" si="67"/>
        <v>32082.863810185183</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6" t="e">
        <f t="shared" si="65"/>
        <v>#DIV/0!</v>
      </c>
      <c r="Q1086" t="s">
        <v>8333</v>
      </c>
      <c r="R1086" t="s">
        <v>8334</v>
      </c>
      <c r="S1086" s="11">
        <f t="shared" si="66"/>
        <v>32073.364833333333</v>
      </c>
      <c r="T1086" s="11">
        <f t="shared" si="67"/>
        <v>32085.364833333333</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3.4200000000000001E-2</v>
      </c>
      <c r="P1087" s="6">
        <f t="shared" si="65"/>
        <v>114</v>
      </c>
      <c r="Q1087" t="s">
        <v>8333</v>
      </c>
      <c r="R1087" t="s">
        <v>8334</v>
      </c>
      <c r="S1087" s="11">
        <f t="shared" si="66"/>
        <v>32306.868402777778</v>
      </c>
      <c r="T1087" s="11">
        <f t="shared" si="67"/>
        <v>32318.851736111112</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8.3333333333333339E-4</v>
      </c>
      <c r="P1088" s="6">
        <f t="shared" si="65"/>
        <v>7.5</v>
      </c>
      <c r="Q1088" t="s">
        <v>8333</v>
      </c>
      <c r="R1088" t="s">
        <v>8334</v>
      </c>
      <c r="S1088" s="11">
        <f t="shared" si="66"/>
        <v>32079.746717592592</v>
      </c>
      <c r="T1088" s="11">
        <f t="shared" si="67"/>
        <v>32091.746717592592</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6" t="e">
        <f t="shared" si="65"/>
        <v>#DIV/0!</v>
      </c>
      <c r="Q1089" t="s">
        <v>8333</v>
      </c>
      <c r="R1089" t="s">
        <v>8334</v>
      </c>
      <c r="S1089" s="11">
        <f t="shared" si="66"/>
        <v>32051.685587962962</v>
      </c>
      <c r="T1089" s="11">
        <f t="shared" si="67"/>
        <v>32063.685587962962</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4"/>
        <v>0.14182977777777778</v>
      </c>
      <c r="P1090" s="6">
        <f t="shared" si="65"/>
        <v>43.41727891156463</v>
      </c>
      <c r="Q1090" t="s">
        <v>8333</v>
      </c>
      <c r="R1090" t="s">
        <v>8334</v>
      </c>
      <c r="S1090" s="11">
        <f t="shared" si="66"/>
        <v>32030.919754629631</v>
      </c>
      <c r="T1090" s="11">
        <f t="shared" si="67"/>
        <v>32042.919754629631</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8">IFERROR(E1091/D1091,0)</f>
        <v>7.8266666666666665E-2</v>
      </c>
      <c r="P1091" s="6">
        <f t="shared" ref="P1091:P1154" si="69">E1091/L1091</f>
        <v>23.959183673469386</v>
      </c>
      <c r="Q1091" t="s">
        <v>8333</v>
      </c>
      <c r="R1091" t="s">
        <v>8334</v>
      </c>
      <c r="S1091" s="11">
        <f t="shared" ref="S1091:S1154" si="70">(((J1091/60)/60)/60)+DATE(1970,1,1)</f>
        <v>32201.875810185185</v>
      </c>
      <c r="T1091" s="11">
        <f t="shared" ref="T1091:T1154" si="71">(((I1091/60)/60)/60)+DATE(1970,1,1)</f>
        <v>32213.875810185185</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3.8464497269020693E-4</v>
      </c>
      <c r="P1092" s="6">
        <f t="shared" si="69"/>
        <v>5</v>
      </c>
      <c r="Q1092" t="s">
        <v>8333</v>
      </c>
      <c r="R1092" t="s">
        <v>8334</v>
      </c>
      <c r="S1092" s="11">
        <f t="shared" si="70"/>
        <v>32190.674319444443</v>
      </c>
      <c r="T1092" s="11">
        <f t="shared" si="71"/>
        <v>32202.674319444443</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0.125</v>
      </c>
      <c r="P1093" s="6">
        <f t="shared" si="69"/>
        <v>12.5</v>
      </c>
      <c r="Q1093" t="s">
        <v>8333</v>
      </c>
      <c r="R1093" t="s">
        <v>8334</v>
      </c>
      <c r="S1093" s="11">
        <f t="shared" si="70"/>
        <v>32317.728111111112</v>
      </c>
      <c r="T1093" s="11">
        <f t="shared" si="71"/>
        <v>32329.711444444445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1.0500000000000001E-2</v>
      </c>
      <c r="P1094" s="6">
        <f t="shared" si="69"/>
        <v>3</v>
      </c>
      <c r="Q1094" t="s">
        <v>8333</v>
      </c>
      <c r="R1094" t="s">
        <v>8334</v>
      </c>
      <c r="S1094" s="11">
        <f t="shared" si="70"/>
        <v>31841.410361111113</v>
      </c>
      <c r="T1094" s="11">
        <f t="shared" si="71"/>
        <v>31853.410361111113</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0.14083333333333334</v>
      </c>
      <c r="P1095" s="6">
        <f t="shared" si="69"/>
        <v>10.5625</v>
      </c>
      <c r="Q1095" t="s">
        <v>8333</v>
      </c>
      <c r="R1095" t="s">
        <v>8334</v>
      </c>
      <c r="S1095" s="11">
        <f t="shared" si="70"/>
        <v>32300.189523148147</v>
      </c>
      <c r="T1095" s="11">
        <f t="shared" si="71"/>
        <v>32306.189523148147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0.18300055555555556</v>
      </c>
      <c r="P1096" s="6">
        <f t="shared" si="69"/>
        <v>122.00037037037038</v>
      </c>
      <c r="Q1096" t="s">
        <v>8333</v>
      </c>
      <c r="R1096" t="s">
        <v>8334</v>
      </c>
      <c r="S1096" s="11">
        <f t="shared" si="70"/>
        <v>31659.685337962961</v>
      </c>
      <c r="T1096" s="11">
        <f t="shared" si="71"/>
        <v>31671.685337962961</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5.0347999999999997E-2</v>
      </c>
      <c r="P1097" s="6">
        <f t="shared" si="69"/>
        <v>267.80851063829789</v>
      </c>
      <c r="Q1097" t="s">
        <v>8333</v>
      </c>
      <c r="R1097" t="s">
        <v>8334</v>
      </c>
      <c r="S1097" s="11">
        <f t="shared" si="70"/>
        <v>31936.014907407407</v>
      </c>
      <c r="T1097" s="11">
        <f t="shared" si="71"/>
        <v>31948.014907407407</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0.17933333333333334</v>
      </c>
      <c r="P1098" s="6">
        <f t="shared" si="69"/>
        <v>74.206896551724142</v>
      </c>
      <c r="Q1098" t="s">
        <v>8333</v>
      </c>
      <c r="R1098" t="s">
        <v>8334</v>
      </c>
      <c r="S1098" s="11">
        <f t="shared" si="70"/>
        <v>32095.607194444445</v>
      </c>
      <c r="T1098" s="11">
        <f t="shared" si="71"/>
        <v>32107.858333333334</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4.6999999999999999E-4</v>
      </c>
      <c r="P1099" s="6">
        <f t="shared" si="69"/>
        <v>6.7142857142857144</v>
      </c>
      <c r="Q1099" t="s">
        <v>8333</v>
      </c>
      <c r="R1099" t="s">
        <v>8334</v>
      </c>
      <c r="S1099" s="11">
        <f t="shared" si="70"/>
        <v>32005.71702314815</v>
      </c>
      <c r="T1099" s="11">
        <f t="shared" si="71"/>
        <v>32021.71702314815</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7.2120000000000004E-2</v>
      </c>
      <c r="P1100" s="6">
        <f t="shared" si="69"/>
        <v>81.954545454545453</v>
      </c>
      <c r="Q1100" t="s">
        <v>8333</v>
      </c>
      <c r="R1100" t="s">
        <v>8334</v>
      </c>
      <c r="S1100" s="11">
        <f t="shared" si="70"/>
        <v>32026.505069444444</v>
      </c>
      <c r="T1100" s="11">
        <f t="shared" si="71"/>
        <v>32038.505069444444</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5.0000000000000001E-3</v>
      </c>
      <c r="P1101" s="6">
        <f t="shared" si="69"/>
        <v>25</v>
      </c>
      <c r="Q1101" t="s">
        <v>8333</v>
      </c>
      <c r="R1101" t="s">
        <v>8334</v>
      </c>
      <c r="S1101" s="11">
        <f t="shared" si="70"/>
        <v>32184.534574074074</v>
      </c>
      <c r="T1101" s="11">
        <f t="shared" si="71"/>
        <v>32196.534574074074</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2.5000000000000001E-2</v>
      </c>
      <c r="P1102" s="6">
        <f t="shared" si="69"/>
        <v>10</v>
      </c>
      <c r="Q1102" t="s">
        <v>8333</v>
      </c>
      <c r="R1102" t="s">
        <v>8334</v>
      </c>
      <c r="S1102" s="11">
        <f t="shared" si="70"/>
        <v>32295.044310185185</v>
      </c>
      <c r="T1102" s="11">
        <f t="shared" si="71"/>
        <v>32307.044310185185</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4.0999999999999999E-4</v>
      </c>
      <c r="P1103" s="6">
        <f t="shared" si="69"/>
        <v>6.833333333333333</v>
      </c>
      <c r="Q1103" t="s">
        <v>8333</v>
      </c>
      <c r="R1103" t="s">
        <v>8334</v>
      </c>
      <c r="S1103" s="11">
        <f t="shared" si="70"/>
        <v>32356.908972222223</v>
      </c>
      <c r="T1103" s="11">
        <f t="shared" si="71"/>
        <v>32367.703333333335</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5.3124999999999999E-2</v>
      </c>
      <c r="P1104" s="6">
        <f t="shared" si="69"/>
        <v>17.708333333333332</v>
      </c>
      <c r="Q1104" t="s">
        <v>8333</v>
      </c>
      <c r="R1104" t="s">
        <v>8334</v>
      </c>
      <c r="S1104" s="11">
        <f t="shared" si="70"/>
        <v>31972.218171296296</v>
      </c>
      <c r="T1104" s="11">
        <f t="shared" si="71"/>
        <v>31988.299722222222</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1.6199999999999999E-2</v>
      </c>
      <c r="P1105" s="6">
        <f t="shared" si="69"/>
        <v>16.2</v>
      </c>
      <c r="Q1105" t="s">
        <v>8333</v>
      </c>
      <c r="R1105" t="s">
        <v>8334</v>
      </c>
      <c r="S1105" s="11">
        <f t="shared" si="70"/>
        <v>32333.088842592591</v>
      </c>
      <c r="T1105" s="11">
        <f t="shared" si="71"/>
        <v>32357.088842592591</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4.9516666666666667E-2</v>
      </c>
      <c r="P1106" s="6">
        <f t="shared" si="69"/>
        <v>80.297297297297291</v>
      </c>
      <c r="Q1106" t="s">
        <v>8333</v>
      </c>
      <c r="R1106" t="s">
        <v>8334</v>
      </c>
      <c r="S1106" s="11">
        <f t="shared" si="70"/>
        <v>32049.96398611111</v>
      </c>
      <c r="T1106" s="11">
        <f t="shared" si="71"/>
        <v>32061.96398611111</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1.5900000000000001E-3</v>
      </c>
      <c r="P1107" s="6">
        <f t="shared" si="69"/>
        <v>71.55</v>
      </c>
      <c r="Q1107" t="s">
        <v>8333</v>
      </c>
      <c r="R1107" t="s">
        <v>8334</v>
      </c>
      <c r="S1107" s="11">
        <f t="shared" si="70"/>
        <v>32018.254291666668</v>
      </c>
      <c r="T1107" s="11">
        <f t="shared" si="71"/>
        <v>32030.237625000002</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0.41249999999999998</v>
      </c>
      <c r="P1108" s="6">
        <f t="shared" si="69"/>
        <v>23.571428571428573</v>
      </c>
      <c r="Q1108" t="s">
        <v>8333</v>
      </c>
      <c r="R1108" t="s">
        <v>8334</v>
      </c>
      <c r="S1108" s="11">
        <f t="shared" si="70"/>
        <v>31730.896180555555</v>
      </c>
      <c r="T1108" s="11">
        <f t="shared" si="71"/>
        <v>31742.879513888889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6" t="e">
        <f t="shared" si="69"/>
        <v>#DIV/0!</v>
      </c>
      <c r="Q1109" t="s">
        <v>8333</v>
      </c>
      <c r="R1109" t="s">
        <v>8334</v>
      </c>
      <c r="S1109" s="11">
        <f t="shared" si="70"/>
        <v>32066.944555555554</v>
      </c>
      <c r="T1109" s="11">
        <f t="shared" si="71"/>
        <v>32078.944555555554</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2.93E-2</v>
      </c>
      <c r="P1110" s="6">
        <f t="shared" si="69"/>
        <v>34.88095238095238</v>
      </c>
      <c r="Q1110" t="s">
        <v>8333</v>
      </c>
      <c r="R1110" t="s">
        <v>8334</v>
      </c>
      <c r="S1110" s="11">
        <f t="shared" si="70"/>
        <v>31722.454791666667</v>
      </c>
      <c r="T1110" s="11">
        <f t="shared" si="71"/>
        <v>31746.438125000001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4.4999999999999997E-3</v>
      </c>
      <c r="P1111" s="6">
        <f t="shared" si="69"/>
        <v>15</v>
      </c>
      <c r="Q1111" t="s">
        <v>8333</v>
      </c>
      <c r="R1111" t="s">
        <v>8334</v>
      </c>
      <c r="S1111" s="11">
        <f t="shared" si="70"/>
        <v>32406.500879629632</v>
      </c>
      <c r="T1111" s="11">
        <f t="shared" si="71"/>
        <v>32418.517546296294</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5.1000000000000004E-3</v>
      </c>
      <c r="P1112" s="6">
        <f t="shared" si="69"/>
        <v>23.181818181818183</v>
      </c>
      <c r="Q1112" t="s">
        <v>8333</v>
      </c>
      <c r="R1112" t="s">
        <v>8334</v>
      </c>
      <c r="S1112" s="11">
        <f t="shared" si="70"/>
        <v>31829.773249999998</v>
      </c>
      <c r="T1112" s="11">
        <f t="shared" si="71"/>
        <v>31841.773249999998</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4.0000000000000002E-4</v>
      </c>
      <c r="P1113" s="6">
        <f t="shared" si="69"/>
        <v>1</v>
      </c>
      <c r="Q1113" t="s">
        <v>8333</v>
      </c>
      <c r="R1113" t="s">
        <v>8334</v>
      </c>
      <c r="S1113" s="11">
        <f t="shared" si="70"/>
        <v>32280.281435185185</v>
      </c>
      <c r="T1113" s="11">
        <f t="shared" si="71"/>
        <v>32292.281435185185</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0.35537409090909089</v>
      </c>
      <c r="P1114" s="6">
        <f t="shared" si="69"/>
        <v>100.23371794871794</v>
      </c>
      <c r="Q1114" t="s">
        <v>8333</v>
      </c>
      <c r="R1114" t="s">
        <v>8334</v>
      </c>
      <c r="S1114" s="11">
        <f t="shared" si="70"/>
        <v>32126.903754629631</v>
      </c>
      <c r="T1114" s="11">
        <f t="shared" si="71"/>
        <v>32150.741666666669</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5.0000000000000001E-3</v>
      </c>
      <c r="P1115" s="6">
        <f t="shared" si="69"/>
        <v>5</v>
      </c>
      <c r="Q1115" t="s">
        <v>8333</v>
      </c>
      <c r="R1115" t="s">
        <v>8334</v>
      </c>
      <c r="S1115" s="11">
        <f t="shared" si="70"/>
        <v>32075.790833333333</v>
      </c>
      <c r="T1115" s="11">
        <f t="shared" si="71"/>
        <v>32087.790833333333</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1.6666666666666668E-3</v>
      </c>
      <c r="P1116" s="6">
        <f t="shared" si="69"/>
        <v>3.3333333333333335</v>
      </c>
      <c r="Q1116" t="s">
        <v>8333</v>
      </c>
      <c r="R1116" t="s">
        <v>8334</v>
      </c>
      <c r="S1116" s="11">
        <f t="shared" si="70"/>
        <v>31951.938365740742</v>
      </c>
      <c r="T1116" s="11">
        <f t="shared" si="71"/>
        <v>31963.938365740742</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1.325E-3</v>
      </c>
      <c r="P1117" s="6">
        <f t="shared" si="69"/>
        <v>13.25</v>
      </c>
      <c r="Q1117" t="s">
        <v>8333</v>
      </c>
      <c r="R1117" t="s">
        <v>8334</v>
      </c>
      <c r="S1117" s="11">
        <f t="shared" si="70"/>
        <v>32313.278217592593</v>
      </c>
      <c r="T1117" s="11">
        <f t="shared" si="71"/>
        <v>32325.261550925927</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3.5704000000000004E-4</v>
      </c>
      <c r="P1118" s="6">
        <f t="shared" si="69"/>
        <v>17.852</v>
      </c>
      <c r="Q1118" t="s">
        <v>8333</v>
      </c>
      <c r="R1118" t="s">
        <v>8334</v>
      </c>
      <c r="S1118" s="11">
        <f t="shared" si="70"/>
        <v>31745.338925925927</v>
      </c>
      <c r="T1118" s="11">
        <f t="shared" si="71"/>
        <v>31769.338925925927</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8.3000000000000004E-2</v>
      </c>
      <c r="P1119" s="6">
        <f t="shared" si="69"/>
        <v>10.375</v>
      </c>
      <c r="Q1119" t="s">
        <v>8333</v>
      </c>
      <c r="R1119" t="s">
        <v>8334</v>
      </c>
      <c r="S1119" s="11">
        <f t="shared" si="70"/>
        <v>32274.839412037036</v>
      </c>
      <c r="T1119" s="11">
        <f t="shared" si="71"/>
        <v>32286.839412037036</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2.4222222222222221E-2</v>
      </c>
      <c r="P1120" s="6">
        <f t="shared" si="69"/>
        <v>36.333333333333336</v>
      </c>
      <c r="Q1120" t="s">
        <v>8333</v>
      </c>
      <c r="R1120" t="s">
        <v>8334</v>
      </c>
      <c r="S1120" s="11">
        <f t="shared" si="70"/>
        <v>32023.066569444443</v>
      </c>
      <c r="T1120" s="11">
        <f t="shared" si="71"/>
        <v>32035.049902777777</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2.3809523809523812E-3</v>
      </c>
      <c r="P1121" s="6">
        <f t="shared" si="69"/>
        <v>5</v>
      </c>
      <c r="Q1121" t="s">
        <v>8333</v>
      </c>
      <c r="R1121" t="s">
        <v>8334</v>
      </c>
      <c r="S1121" s="11">
        <f t="shared" si="70"/>
        <v>32030.516962962964</v>
      </c>
      <c r="T1121" s="11">
        <f t="shared" si="71"/>
        <v>32035.716962962964</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6" t="e">
        <f t="shared" si="69"/>
        <v>#DIV/0!</v>
      </c>
      <c r="Q1122" t="s">
        <v>8333</v>
      </c>
      <c r="R1122" t="s">
        <v>8334</v>
      </c>
      <c r="S1122" s="11">
        <f t="shared" si="70"/>
        <v>31661.349074074074</v>
      </c>
      <c r="T1122" s="11">
        <f t="shared" si="71"/>
        <v>31679.349074074074</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1.16E-4</v>
      </c>
      <c r="P1123" s="6">
        <f t="shared" si="69"/>
        <v>5.8</v>
      </c>
      <c r="Q1123" t="s">
        <v>8333</v>
      </c>
      <c r="R1123" t="s">
        <v>8334</v>
      </c>
      <c r="S1123" s="11">
        <f t="shared" si="70"/>
        <v>32306.573685185183</v>
      </c>
      <c r="T1123" s="11">
        <f t="shared" si="71"/>
        <v>32318.557018518521</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6" t="e">
        <f t="shared" si="69"/>
        <v>#DIV/0!</v>
      </c>
      <c r="Q1124" t="s">
        <v>8333</v>
      </c>
      <c r="R1124" t="s">
        <v>8334</v>
      </c>
      <c r="S1124" s="11">
        <f t="shared" si="70"/>
        <v>31905.681597222221</v>
      </c>
      <c r="T1124" s="11">
        <f t="shared" si="71"/>
        <v>31911.281597222223</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2.2000000000000001E-3</v>
      </c>
      <c r="P1125" s="6">
        <f t="shared" si="69"/>
        <v>3.6666666666666665</v>
      </c>
      <c r="Q1125" t="s">
        <v>8333</v>
      </c>
      <c r="R1125" t="s">
        <v>8334</v>
      </c>
      <c r="S1125" s="11">
        <f t="shared" si="70"/>
        <v>32028.809481481483</v>
      </c>
      <c r="T1125" s="11">
        <f t="shared" si="71"/>
        <v>32040.809481481483</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4.7222222222222223E-3</v>
      </c>
      <c r="P1126" s="6">
        <f t="shared" si="69"/>
        <v>60.714285714285715</v>
      </c>
      <c r="Q1126" t="s">
        <v>8333</v>
      </c>
      <c r="R1126" t="s">
        <v>8335</v>
      </c>
      <c r="S1126" s="11">
        <f t="shared" si="70"/>
        <v>32179.266902777777</v>
      </c>
      <c r="T1126" s="11">
        <f t="shared" si="71"/>
        <v>32191.266902777777</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6" t="e">
        <f t="shared" si="69"/>
        <v>#DIV/0!</v>
      </c>
      <c r="Q1127" t="s">
        <v>8333</v>
      </c>
      <c r="R1127" t="s">
        <v>8335</v>
      </c>
      <c r="S1127" s="11">
        <f t="shared" si="70"/>
        <v>32226.449675925927</v>
      </c>
      <c r="T1127" s="11">
        <f t="shared" si="71"/>
        <v>32250.449675925927</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5.0000000000000001E-3</v>
      </c>
      <c r="P1128" s="6">
        <f t="shared" si="69"/>
        <v>5</v>
      </c>
      <c r="Q1128" t="s">
        <v>8333</v>
      </c>
      <c r="R1128" t="s">
        <v>8335</v>
      </c>
      <c r="S1128" s="11">
        <f t="shared" si="70"/>
        <v>32355.530990740739</v>
      </c>
      <c r="T1128" s="11">
        <f t="shared" si="71"/>
        <v>32367.530990740739</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1.6714285714285713E-2</v>
      </c>
      <c r="P1129" s="6">
        <f t="shared" si="69"/>
        <v>25.434782608695652</v>
      </c>
      <c r="Q1129" t="s">
        <v>8333</v>
      </c>
      <c r="R1129" t="s">
        <v>8335</v>
      </c>
      <c r="S1129" s="11">
        <f t="shared" si="70"/>
        <v>32112.141666666666</v>
      </c>
      <c r="T1129" s="11">
        <f t="shared" si="71"/>
        <v>32124.558333333334</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1E-3</v>
      </c>
      <c r="P1130" s="6">
        <f t="shared" si="69"/>
        <v>1</v>
      </c>
      <c r="Q1130" t="s">
        <v>8333</v>
      </c>
      <c r="R1130" t="s">
        <v>8335</v>
      </c>
      <c r="S1130" s="11">
        <f t="shared" si="70"/>
        <v>32072.859800925926</v>
      </c>
      <c r="T1130" s="11">
        <f t="shared" si="71"/>
        <v>32084.859800925926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1.0499999999999999E-3</v>
      </c>
      <c r="P1131" s="6">
        <f t="shared" si="69"/>
        <v>10.5</v>
      </c>
      <c r="Q1131" t="s">
        <v>8333</v>
      </c>
      <c r="R1131" t="s">
        <v>8335</v>
      </c>
      <c r="S1131" s="11">
        <f t="shared" si="70"/>
        <v>32339.905986111113</v>
      </c>
      <c r="T1131" s="11">
        <f t="shared" si="71"/>
        <v>32351.905986111113</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2.2000000000000001E-3</v>
      </c>
      <c r="P1132" s="6">
        <f t="shared" si="69"/>
        <v>3.6666666666666665</v>
      </c>
      <c r="Q1132" t="s">
        <v>8333</v>
      </c>
      <c r="R1132" t="s">
        <v>8335</v>
      </c>
      <c r="S1132" s="11">
        <f t="shared" si="70"/>
        <v>32104.99861111111</v>
      </c>
      <c r="T1132" s="11">
        <f t="shared" si="71"/>
        <v>32129.015277777777</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6" t="e">
        <f t="shared" si="69"/>
        <v>#DIV/0!</v>
      </c>
      <c r="Q1133" t="s">
        <v>8333</v>
      </c>
      <c r="R1133" t="s">
        <v>8335</v>
      </c>
      <c r="S1133" s="11">
        <f t="shared" si="70"/>
        <v>32274.563277777779</v>
      </c>
      <c r="T1133" s="11">
        <f t="shared" si="71"/>
        <v>32286.563277777779</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0.14380000000000001</v>
      </c>
      <c r="P1134" s="6">
        <f t="shared" si="69"/>
        <v>110.61538461538461</v>
      </c>
      <c r="Q1134" t="s">
        <v>8333</v>
      </c>
      <c r="R1134" t="s">
        <v>8335</v>
      </c>
      <c r="S1134" s="11">
        <f t="shared" si="70"/>
        <v>32423.846162037036</v>
      </c>
      <c r="T1134" s="11">
        <f t="shared" si="71"/>
        <v>32435.846162037036</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6.6666666666666671E-3</v>
      </c>
      <c r="P1135" s="6">
        <f t="shared" si="69"/>
        <v>20</v>
      </c>
      <c r="Q1135" t="s">
        <v>8333</v>
      </c>
      <c r="R1135" t="s">
        <v>8335</v>
      </c>
      <c r="S1135" s="11">
        <f t="shared" si="70"/>
        <v>32069.962875000001</v>
      </c>
      <c r="T1135" s="11">
        <f t="shared" si="71"/>
        <v>32081.962875000001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4.0000000000000003E-5</v>
      </c>
      <c r="P1136" s="6">
        <f t="shared" si="69"/>
        <v>1</v>
      </c>
      <c r="Q1136" t="s">
        <v>8333</v>
      </c>
      <c r="R1136" t="s">
        <v>8335</v>
      </c>
      <c r="S1136" s="11">
        <f t="shared" si="70"/>
        <v>32124.71401851852</v>
      </c>
      <c r="T1136" s="11">
        <f t="shared" si="71"/>
        <v>32130.275833333333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0.05</v>
      </c>
      <c r="P1137" s="6">
        <f t="shared" si="69"/>
        <v>50</v>
      </c>
      <c r="Q1137" t="s">
        <v>8333</v>
      </c>
      <c r="R1137" t="s">
        <v>8335</v>
      </c>
      <c r="S1137" s="11">
        <f t="shared" si="70"/>
        <v>32364.995805555554</v>
      </c>
      <c r="T1137" s="11">
        <f t="shared" si="71"/>
        <v>32376.995805555554</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6.4439140811455853E-2</v>
      </c>
      <c r="P1138" s="6">
        <f t="shared" si="69"/>
        <v>45</v>
      </c>
      <c r="Q1138" t="s">
        <v>8333</v>
      </c>
      <c r="R1138" t="s">
        <v>8335</v>
      </c>
      <c r="S1138" s="11">
        <f t="shared" si="70"/>
        <v>32272.468652777778</v>
      </c>
      <c r="T1138" s="11">
        <f t="shared" si="71"/>
        <v>32284.468652777778</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0.39500000000000002</v>
      </c>
      <c r="P1139" s="6">
        <f t="shared" si="69"/>
        <v>253.2051282051282</v>
      </c>
      <c r="Q1139" t="s">
        <v>8333</v>
      </c>
      <c r="R1139" t="s">
        <v>8335</v>
      </c>
      <c r="S1139" s="11">
        <f t="shared" si="70"/>
        <v>32322.927875000001</v>
      </c>
      <c r="T1139" s="11">
        <f t="shared" si="71"/>
        <v>32334.927875000001</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3.5714285714285713E-3</v>
      </c>
      <c r="P1140" s="6">
        <f t="shared" si="69"/>
        <v>31.25</v>
      </c>
      <c r="Q1140" t="s">
        <v>8333</v>
      </c>
      <c r="R1140" t="s">
        <v>8335</v>
      </c>
      <c r="S1140" s="11">
        <f t="shared" si="70"/>
        <v>32436.162643518517</v>
      </c>
      <c r="T1140" s="11">
        <f t="shared" si="71"/>
        <v>32444.162643518517</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6.2500000000000001E-4</v>
      </c>
      <c r="P1141" s="6">
        <f t="shared" si="69"/>
        <v>5</v>
      </c>
      <c r="Q1141" t="s">
        <v>8333</v>
      </c>
      <c r="R1141" t="s">
        <v>8335</v>
      </c>
      <c r="S1141" s="11">
        <f t="shared" si="70"/>
        <v>32131.539009259257</v>
      </c>
      <c r="T1141" s="11">
        <f t="shared" si="71"/>
        <v>32143.539009259257</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6" t="e">
        <f t="shared" si="69"/>
        <v>#DIV/0!</v>
      </c>
      <c r="Q1142" t="s">
        <v>8333</v>
      </c>
      <c r="R1142" t="s">
        <v>8335</v>
      </c>
      <c r="S1142" s="11">
        <f t="shared" si="70"/>
        <v>32218.384819444444</v>
      </c>
      <c r="T1142" s="11">
        <f t="shared" si="71"/>
        <v>32230.384819444444</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6" t="e">
        <f t="shared" si="69"/>
        <v>#DIV/0!</v>
      </c>
      <c r="Q1143" t="s">
        <v>8333</v>
      </c>
      <c r="R1143" t="s">
        <v>8335</v>
      </c>
      <c r="S1143" s="11">
        <f t="shared" si="70"/>
        <v>32207.27986111111</v>
      </c>
      <c r="T1143" s="11">
        <f t="shared" si="71"/>
        <v>32219.27986111111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6" t="e">
        <f t="shared" si="69"/>
        <v>#DIV/0!</v>
      </c>
      <c r="Q1144" t="s">
        <v>8333</v>
      </c>
      <c r="R1144" t="s">
        <v>8335</v>
      </c>
      <c r="S1144" s="11">
        <f t="shared" si="70"/>
        <v>32150.202439814817</v>
      </c>
      <c r="T1144" s="11">
        <f t="shared" si="71"/>
        <v>32162.202439814817</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4.1333333333333335E-3</v>
      </c>
      <c r="P1145" s="6">
        <f t="shared" si="69"/>
        <v>23.25</v>
      </c>
      <c r="Q1145" t="s">
        <v>8333</v>
      </c>
      <c r="R1145" t="s">
        <v>8335</v>
      </c>
      <c r="S1145" s="11">
        <f t="shared" si="70"/>
        <v>32271.477435185185</v>
      </c>
      <c r="T1145" s="11">
        <f t="shared" si="71"/>
        <v>32283.477435185185</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6" t="e">
        <f t="shared" si="69"/>
        <v>#DIV/0!</v>
      </c>
      <c r="Q1146" t="s">
        <v>8336</v>
      </c>
      <c r="R1146" t="s">
        <v>8337</v>
      </c>
      <c r="S1146" s="11">
        <f t="shared" si="70"/>
        <v>32178.672777777778</v>
      </c>
      <c r="T1146" s="11">
        <f t="shared" si="71"/>
        <v>32190.672777777778</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1.25E-3</v>
      </c>
      <c r="P1147" s="6">
        <f t="shared" si="69"/>
        <v>100</v>
      </c>
      <c r="Q1147" t="s">
        <v>8336</v>
      </c>
      <c r="R1147" t="s">
        <v>8337</v>
      </c>
      <c r="S1147" s="11">
        <f t="shared" si="70"/>
        <v>32083.299037037039</v>
      </c>
      <c r="T1147" s="11">
        <f t="shared" si="71"/>
        <v>32107.299037037039</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8.8333333333333333E-2</v>
      </c>
      <c r="P1148" s="6">
        <f t="shared" si="69"/>
        <v>44.166666666666664</v>
      </c>
      <c r="Q1148" t="s">
        <v>8336</v>
      </c>
      <c r="R1148" t="s">
        <v>8337</v>
      </c>
      <c r="S1148" s="11">
        <f t="shared" si="70"/>
        <v>32030.981356481483</v>
      </c>
      <c r="T1148" s="11">
        <f t="shared" si="71"/>
        <v>32046.18135648148</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6" t="e">
        <f t="shared" si="69"/>
        <v>#DIV/0!</v>
      </c>
      <c r="Q1149" t="s">
        <v>8336</v>
      </c>
      <c r="R1149" t="s">
        <v>8337</v>
      </c>
      <c r="S1149" s="11">
        <f t="shared" si="70"/>
        <v>32090.188810185184</v>
      </c>
      <c r="T1149" s="11">
        <f t="shared" si="71"/>
        <v>32114.188810185184</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4.8666666666666667E-3</v>
      </c>
      <c r="P1150" s="6">
        <f t="shared" si="69"/>
        <v>24.333333333333332</v>
      </c>
      <c r="Q1150" t="s">
        <v>8336</v>
      </c>
      <c r="R1150" t="s">
        <v>8337</v>
      </c>
      <c r="S1150" s="11">
        <f t="shared" si="70"/>
        <v>32411.468430555557</v>
      </c>
      <c r="T1150" s="11">
        <f t="shared" si="71"/>
        <v>32423.485097222223</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1.5E-3</v>
      </c>
      <c r="P1151" s="6">
        <f t="shared" si="69"/>
        <v>37.5</v>
      </c>
      <c r="Q1151" t="s">
        <v>8336</v>
      </c>
      <c r="R1151" t="s">
        <v>8337</v>
      </c>
      <c r="S1151" s="11">
        <f t="shared" si="70"/>
        <v>32344.484101851853</v>
      </c>
      <c r="T1151" s="11">
        <f t="shared" si="71"/>
        <v>32356.484101851853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0.1008</v>
      </c>
      <c r="P1152" s="6">
        <f t="shared" si="69"/>
        <v>42</v>
      </c>
      <c r="Q1152" t="s">
        <v>8336</v>
      </c>
      <c r="R1152" t="s">
        <v>8337</v>
      </c>
      <c r="S1152" s="11">
        <f t="shared" si="70"/>
        <v>32268.581828703704</v>
      </c>
      <c r="T1152" s="11">
        <f t="shared" si="71"/>
        <v>32292.581828703704</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6" t="e">
        <f t="shared" si="69"/>
        <v>#DIV/0!</v>
      </c>
      <c r="Q1153" t="s">
        <v>8336</v>
      </c>
      <c r="R1153" t="s">
        <v>8337</v>
      </c>
      <c r="S1153" s="11">
        <f t="shared" si="70"/>
        <v>32231.041032407407</v>
      </c>
      <c r="T1153" s="11">
        <f t="shared" si="71"/>
        <v>32243.041032407407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8"/>
        <v>5.6937500000000002E-2</v>
      </c>
      <c r="P1154" s="6">
        <f t="shared" si="69"/>
        <v>60.733333333333334</v>
      </c>
      <c r="Q1154" t="s">
        <v>8336</v>
      </c>
      <c r="R1154" t="s">
        <v>8337</v>
      </c>
      <c r="S1154" s="11">
        <f t="shared" si="70"/>
        <v>32185.283851851851</v>
      </c>
      <c r="T1154" s="11">
        <f t="shared" si="71"/>
        <v>32197.283851851851</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2">IFERROR(E1155/D1155,0)</f>
        <v>6.2500000000000003E-3</v>
      </c>
      <c r="P1155" s="6">
        <f t="shared" ref="P1155:P1218" si="73">E1155/L1155</f>
        <v>50</v>
      </c>
      <c r="Q1155" t="s">
        <v>8336</v>
      </c>
      <c r="R1155" t="s">
        <v>8337</v>
      </c>
      <c r="S1155" s="11">
        <f t="shared" ref="S1155:S1218" si="74">(((J1155/60)/60)/60)+DATE(1970,1,1)</f>
        <v>32198.885671296295</v>
      </c>
      <c r="T1155" s="11">
        <f t="shared" ref="T1155:T1218" si="75">(((I1155/60)/60)/60)+DATE(1970,1,1)</f>
        <v>32210.885671296295</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6.5000000000000002E-2</v>
      </c>
      <c r="P1156" s="6">
        <f t="shared" si="73"/>
        <v>108.33333333333333</v>
      </c>
      <c r="Q1156" t="s">
        <v>8336</v>
      </c>
      <c r="R1156" t="s">
        <v>8337</v>
      </c>
      <c r="S1156" s="11">
        <f t="shared" si="74"/>
        <v>32230.643546296298</v>
      </c>
      <c r="T1156" s="11">
        <f t="shared" si="75"/>
        <v>32242.643546296298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7.5199999999999998E-3</v>
      </c>
      <c r="P1157" s="6">
        <f t="shared" si="73"/>
        <v>23.5</v>
      </c>
      <c r="Q1157" t="s">
        <v>8336</v>
      </c>
      <c r="R1157" t="s">
        <v>8337</v>
      </c>
      <c r="S1157" s="11">
        <f t="shared" si="74"/>
        <v>32075.705592592592</v>
      </c>
      <c r="T1157" s="11">
        <f t="shared" si="75"/>
        <v>32087.705592592592</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6" t="e">
        <f t="shared" si="73"/>
        <v>#DIV/0!</v>
      </c>
      <c r="Q1158" t="s">
        <v>8336</v>
      </c>
      <c r="R1158" t="s">
        <v>8337</v>
      </c>
      <c r="S1158" s="11">
        <f t="shared" si="74"/>
        <v>32153.028527777777</v>
      </c>
      <c r="T1158" s="11">
        <f t="shared" si="75"/>
        <v>32165.028527777777</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1.5100000000000001E-2</v>
      </c>
      <c r="P1159" s="6">
        <f t="shared" si="73"/>
        <v>50.333333333333336</v>
      </c>
      <c r="Q1159" t="s">
        <v>8336</v>
      </c>
      <c r="R1159" t="s">
        <v>8337</v>
      </c>
      <c r="S1159" s="11">
        <f t="shared" si="74"/>
        <v>32108.851296296296</v>
      </c>
      <c r="T1159" s="11">
        <f t="shared" si="75"/>
        <v>32132.867962962962</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4.6666666666666671E-3</v>
      </c>
      <c r="P1160" s="6">
        <f t="shared" si="73"/>
        <v>11.666666666666666</v>
      </c>
      <c r="Q1160" t="s">
        <v>8336</v>
      </c>
      <c r="R1160" t="s">
        <v>8337</v>
      </c>
      <c r="S1160" s="11">
        <f t="shared" si="74"/>
        <v>32122.236703703704</v>
      </c>
      <c r="T1160" s="11">
        <f t="shared" si="75"/>
        <v>32134.236703703704</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6" t="e">
        <f t="shared" si="73"/>
        <v>#DIV/0!</v>
      </c>
      <c r="Q1161" t="s">
        <v>8336</v>
      </c>
      <c r="R1161" t="s">
        <v>8337</v>
      </c>
      <c r="S1161" s="11">
        <f t="shared" si="74"/>
        <v>32203.290578703702</v>
      </c>
      <c r="T1161" s="11">
        <f t="shared" si="75"/>
        <v>32215.662499999999</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3.85E-2</v>
      </c>
      <c r="P1162" s="6">
        <f t="shared" si="73"/>
        <v>60.789473684210527</v>
      </c>
      <c r="Q1162" t="s">
        <v>8336</v>
      </c>
      <c r="R1162" t="s">
        <v>8337</v>
      </c>
      <c r="S1162" s="11">
        <f t="shared" si="74"/>
        <v>32165.861972222221</v>
      </c>
      <c r="T1162" s="11">
        <f t="shared" si="75"/>
        <v>32177.845305555558</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6" t="e">
        <f t="shared" si="73"/>
        <v>#DIV/0!</v>
      </c>
      <c r="Q1163" t="s">
        <v>8336</v>
      </c>
      <c r="R1163" t="s">
        <v>8337</v>
      </c>
      <c r="S1163" s="11">
        <f t="shared" si="74"/>
        <v>32190.451800925926</v>
      </c>
      <c r="T1163" s="11">
        <f t="shared" si="75"/>
        <v>32198.851800925928</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5.8333333333333338E-4</v>
      </c>
      <c r="P1164" s="6">
        <f t="shared" si="73"/>
        <v>17.5</v>
      </c>
      <c r="Q1164" t="s">
        <v>8336</v>
      </c>
      <c r="R1164" t="s">
        <v>8337</v>
      </c>
      <c r="S1164" s="11">
        <f t="shared" si="74"/>
        <v>32092.073444444442</v>
      </c>
      <c r="T1164" s="11">
        <f t="shared" si="75"/>
        <v>32104.473444444444</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6" t="e">
        <f t="shared" si="73"/>
        <v>#DIV/0!</v>
      </c>
      <c r="Q1165" t="s">
        <v>8336</v>
      </c>
      <c r="R1165" t="s">
        <v>8337</v>
      </c>
      <c r="S1165" s="11">
        <f t="shared" si="74"/>
        <v>32073.689444444444</v>
      </c>
      <c r="T1165" s="11">
        <f t="shared" si="75"/>
        <v>32085.689444444444</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6" t="e">
        <f t="shared" si="73"/>
        <v>#DIV/0!</v>
      </c>
      <c r="Q1166" t="s">
        <v>8336</v>
      </c>
      <c r="R1166" t="s">
        <v>8337</v>
      </c>
      <c r="S1166" s="11">
        <f t="shared" si="74"/>
        <v>32345.289731481484</v>
      </c>
      <c r="T1166" s="11">
        <f t="shared" si="75"/>
        <v>32357.289731481484</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0.20705000000000001</v>
      </c>
      <c r="P1167" s="6">
        <f t="shared" si="73"/>
        <v>82.82</v>
      </c>
      <c r="Q1167" t="s">
        <v>8336</v>
      </c>
      <c r="R1167" t="s">
        <v>8337</v>
      </c>
      <c r="S1167" s="11">
        <f t="shared" si="74"/>
        <v>32058.285787037035</v>
      </c>
      <c r="T1167" s="11">
        <f t="shared" si="75"/>
        <v>32071.885787037038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0.19139999999999999</v>
      </c>
      <c r="P1168" s="6">
        <f t="shared" si="73"/>
        <v>358.875</v>
      </c>
      <c r="Q1168" t="s">
        <v>8336</v>
      </c>
      <c r="R1168" t="s">
        <v>8337</v>
      </c>
      <c r="S1168" s="11">
        <f t="shared" si="74"/>
        <v>32201.594175925926</v>
      </c>
      <c r="T1168" s="11">
        <f t="shared" si="75"/>
        <v>32213.866666666669</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1.6316666666666667E-2</v>
      </c>
      <c r="P1169" s="6">
        <f t="shared" si="73"/>
        <v>61.1875</v>
      </c>
      <c r="Q1169" t="s">
        <v>8336</v>
      </c>
      <c r="R1169" t="s">
        <v>8337</v>
      </c>
      <c r="S1169" s="11">
        <f t="shared" si="74"/>
        <v>32086.893958333334</v>
      </c>
      <c r="T1169" s="11">
        <f t="shared" si="75"/>
        <v>32099.293958333335</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5.6666666666666664E-2</v>
      </c>
      <c r="P1170" s="6">
        <f t="shared" si="73"/>
        <v>340</v>
      </c>
      <c r="Q1170" t="s">
        <v>8336</v>
      </c>
      <c r="R1170" t="s">
        <v>8337</v>
      </c>
      <c r="S1170" s="11">
        <f t="shared" si="74"/>
        <v>32383.421597222223</v>
      </c>
      <c r="T1170" s="11">
        <f t="shared" si="75"/>
        <v>32395.421597222223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1.6999999999999999E-3</v>
      </c>
      <c r="P1171" s="6">
        <f t="shared" si="73"/>
        <v>5.666666666666667</v>
      </c>
      <c r="Q1171" t="s">
        <v>8336</v>
      </c>
      <c r="R1171" t="s">
        <v>8337</v>
      </c>
      <c r="S1171" s="11">
        <f t="shared" si="74"/>
        <v>32152.341495370369</v>
      </c>
      <c r="T1171" s="11">
        <f t="shared" si="75"/>
        <v>32164.341495370369</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4.0000000000000001E-3</v>
      </c>
      <c r="P1172" s="6">
        <f t="shared" si="73"/>
        <v>50</v>
      </c>
      <c r="Q1172" t="s">
        <v>8336</v>
      </c>
      <c r="R1172" t="s">
        <v>8337</v>
      </c>
      <c r="S1172" s="11">
        <f t="shared" si="74"/>
        <v>32191.357273148147</v>
      </c>
      <c r="T1172" s="11">
        <f t="shared" si="75"/>
        <v>32203.357273148147</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1E-3</v>
      </c>
      <c r="P1173" s="6">
        <f t="shared" si="73"/>
        <v>25</v>
      </c>
      <c r="Q1173" t="s">
        <v>8336</v>
      </c>
      <c r="R1173" t="s">
        <v>8337</v>
      </c>
      <c r="S1173" s="11">
        <f t="shared" si="74"/>
        <v>32116.92188425926</v>
      </c>
      <c r="T1173" s="11">
        <f t="shared" si="75"/>
        <v>32124.138550925927</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6" t="e">
        <f t="shared" si="73"/>
        <v>#DIV/0!</v>
      </c>
      <c r="Q1174" t="s">
        <v>8336</v>
      </c>
      <c r="R1174" t="s">
        <v>8337</v>
      </c>
      <c r="S1174" s="11">
        <f t="shared" si="74"/>
        <v>32078.072925925924</v>
      </c>
      <c r="T1174" s="11">
        <f t="shared" si="75"/>
        <v>32090.072925925924</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2.4000000000000001E-4</v>
      </c>
      <c r="P1175" s="6">
        <f t="shared" si="73"/>
        <v>30</v>
      </c>
      <c r="Q1175" t="s">
        <v>8336</v>
      </c>
      <c r="R1175" t="s">
        <v>8337</v>
      </c>
      <c r="S1175" s="11">
        <f t="shared" si="74"/>
        <v>32215.074337962964</v>
      </c>
      <c r="T1175" s="11">
        <f t="shared" si="75"/>
        <v>32229.074337962964</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5.906666666666667E-2</v>
      </c>
      <c r="P1176" s="6">
        <f t="shared" si="73"/>
        <v>46.631578947368418</v>
      </c>
      <c r="Q1176" t="s">
        <v>8336</v>
      </c>
      <c r="R1176" t="s">
        <v>8337</v>
      </c>
      <c r="S1176" s="11">
        <f t="shared" si="74"/>
        <v>32328.936699074075</v>
      </c>
      <c r="T1176" s="11">
        <f t="shared" si="75"/>
        <v>32340.936699074075</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2.9250000000000002E-2</v>
      </c>
      <c r="P1177" s="6">
        <f t="shared" si="73"/>
        <v>65</v>
      </c>
      <c r="Q1177" t="s">
        <v>8336</v>
      </c>
      <c r="R1177" t="s">
        <v>8337</v>
      </c>
      <c r="S1177" s="11">
        <f t="shared" si="74"/>
        <v>32209.691384259258</v>
      </c>
      <c r="T1177" s="11">
        <f t="shared" si="75"/>
        <v>32221.691384259258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5.7142857142857142E-5</v>
      </c>
      <c r="P1178" s="6">
        <f t="shared" si="73"/>
        <v>10</v>
      </c>
      <c r="Q1178" t="s">
        <v>8336</v>
      </c>
      <c r="R1178" t="s">
        <v>8337</v>
      </c>
      <c r="S1178" s="11">
        <f t="shared" si="74"/>
        <v>32439.807861111112</v>
      </c>
      <c r="T1178" s="11">
        <f t="shared" si="75"/>
        <v>32461.616666666669</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6" t="e">
        <f t="shared" si="73"/>
        <v>#DIV/0!</v>
      </c>
      <c r="Q1179" t="s">
        <v>8336</v>
      </c>
      <c r="R1179" t="s">
        <v>8337</v>
      </c>
      <c r="S1179" s="11">
        <f t="shared" si="74"/>
        <v>32100.464333333333</v>
      </c>
      <c r="T1179" s="11">
        <f t="shared" si="75"/>
        <v>32112.464333333333</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6.666666666666667E-5</v>
      </c>
      <c r="P1180" s="6">
        <f t="shared" si="73"/>
        <v>5</v>
      </c>
      <c r="Q1180" t="s">
        <v>8336</v>
      </c>
      <c r="R1180" t="s">
        <v>8337</v>
      </c>
      <c r="S1180" s="11">
        <f t="shared" si="74"/>
        <v>32076.562277777775</v>
      </c>
      <c r="T1180" s="11">
        <f t="shared" si="75"/>
        <v>32088.562277777775</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5.3333333333333337E-2</v>
      </c>
      <c r="P1181" s="6">
        <f t="shared" si="73"/>
        <v>640</v>
      </c>
      <c r="Q1181" t="s">
        <v>8336</v>
      </c>
      <c r="R1181" t="s">
        <v>8337</v>
      </c>
      <c r="S1181" s="11">
        <f t="shared" si="74"/>
        <v>32251.688087962961</v>
      </c>
      <c r="T1181" s="11">
        <f t="shared" si="75"/>
        <v>32263.688087962961</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0.11749999999999999</v>
      </c>
      <c r="P1182" s="6">
        <f t="shared" si="73"/>
        <v>69.117647058823536</v>
      </c>
      <c r="Q1182" t="s">
        <v>8336</v>
      </c>
      <c r="R1182" t="s">
        <v>8337</v>
      </c>
      <c r="S1182" s="11">
        <f t="shared" si="74"/>
        <v>32054.122749999999</v>
      </c>
      <c r="T1182" s="11">
        <f t="shared" si="75"/>
        <v>32068.922749999998</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8.0000000000000007E-5</v>
      </c>
      <c r="P1183" s="6">
        <f t="shared" si="73"/>
        <v>1.3333333333333333</v>
      </c>
      <c r="Q1183" t="s">
        <v>8336</v>
      </c>
      <c r="R1183" t="s">
        <v>8337</v>
      </c>
      <c r="S1183" s="11">
        <f t="shared" si="74"/>
        <v>32155.135745370371</v>
      </c>
      <c r="T1183" s="11">
        <f t="shared" si="75"/>
        <v>32167.135745370371</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4.2000000000000003E-2</v>
      </c>
      <c r="P1184" s="6">
        <f t="shared" si="73"/>
        <v>10.5</v>
      </c>
      <c r="Q1184" t="s">
        <v>8336</v>
      </c>
      <c r="R1184" t="s">
        <v>8337</v>
      </c>
      <c r="S1184" s="11">
        <f t="shared" si="74"/>
        <v>32432.930962962964</v>
      </c>
      <c r="T1184" s="11">
        <f t="shared" si="75"/>
        <v>32440.478333333333</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0.04</v>
      </c>
      <c r="P1185" s="6">
        <f t="shared" si="73"/>
        <v>33.333333333333336</v>
      </c>
      <c r="Q1185" t="s">
        <v>8336</v>
      </c>
      <c r="R1185" t="s">
        <v>8337</v>
      </c>
      <c r="S1185" s="11">
        <f t="shared" si="74"/>
        <v>32404.144550925925</v>
      </c>
      <c r="T1185" s="11">
        <f t="shared" si="75"/>
        <v>32411.866388888888</v>
      </c>
    </row>
    <row r="1186" spans="1:20" ht="60" hidden="1"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1.0493636363636363</v>
      </c>
      <c r="P1186" s="6">
        <f t="shared" si="73"/>
        <v>61.562666666666665</v>
      </c>
      <c r="Q1186" t="s">
        <v>8338</v>
      </c>
      <c r="R1186" t="s">
        <v>8339</v>
      </c>
      <c r="S1186" s="11">
        <f t="shared" si="74"/>
        <v>32438.039865740742</v>
      </c>
      <c r="T1186" s="11">
        <f t="shared" si="75"/>
        <v>32450.43986574074</v>
      </c>
    </row>
    <row r="1187" spans="1:20" ht="60" hidden="1"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6">
        <f t="shared" si="73"/>
        <v>118.73873873873873</v>
      </c>
      <c r="Q1187" t="s">
        <v>8338</v>
      </c>
      <c r="R1187" t="s">
        <v>8339</v>
      </c>
      <c r="S1187" s="11">
        <f t="shared" si="74"/>
        <v>32193.746060185185</v>
      </c>
      <c r="T1187" s="11">
        <f t="shared" si="75"/>
        <v>32206.666666666668</v>
      </c>
    </row>
    <row r="1188" spans="1:20" ht="60" hidden="1"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1.0673333333333332</v>
      </c>
      <c r="P1188" s="6">
        <f t="shared" si="73"/>
        <v>65.081300813008127</v>
      </c>
      <c r="Q1188" t="s">
        <v>8338</v>
      </c>
      <c r="R1188" t="s">
        <v>8339</v>
      </c>
      <c r="S1188" s="11">
        <f t="shared" si="74"/>
        <v>32190.945347222223</v>
      </c>
      <c r="T1188" s="11">
        <f t="shared" si="75"/>
        <v>32204.178333333333</v>
      </c>
    </row>
    <row r="1189" spans="1:20" ht="60" hidden="1"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1.0412571428571429</v>
      </c>
      <c r="P1189" s="6">
        <f t="shared" si="73"/>
        <v>130.15714285714284</v>
      </c>
      <c r="Q1189" t="s">
        <v>8338</v>
      </c>
      <c r="R1189" t="s">
        <v>8339</v>
      </c>
      <c r="S1189" s="11">
        <f t="shared" si="74"/>
        <v>32185.35797685185</v>
      </c>
      <c r="T1189" s="11">
        <f t="shared" si="75"/>
        <v>32198.1</v>
      </c>
    </row>
    <row r="1190" spans="1:20" ht="45" hidden="1"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1.6054999999999999</v>
      </c>
      <c r="P1190" s="6">
        <f t="shared" si="73"/>
        <v>37.776470588235291</v>
      </c>
      <c r="Q1190" t="s">
        <v>8338</v>
      </c>
      <c r="R1190" t="s">
        <v>8339</v>
      </c>
      <c r="S1190" s="11">
        <f t="shared" si="74"/>
        <v>32426.080277777779</v>
      </c>
      <c r="T1190" s="11">
        <f t="shared" si="75"/>
        <v>32434.480277777777</v>
      </c>
    </row>
    <row r="1191" spans="1:20" ht="60" hidden="1"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6">
        <f t="shared" si="73"/>
        <v>112.79069767441861</v>
      </c>
      <c r="Q1191" t="s">
        <v>8338</v>
      </c>
      <c r="R1191" t="s">
        <v>8339</v>
      </c>
      <c r="S1191" s="11">
        <f t="shared" si="74"/>
        <v>32353.39164351852</v>
      </c>
      <c r="T1191" s="11">
        <f t="shared" si="75"/>
        <v>32361.791643518518</v>
      </c>
    </row>
    <row r="1192" spans="1:20" ht="45" hidden="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6">
        <f t="shared" si="73"/>
        <v>51.92307692307692</v>
      </c>
      <c r="Q1192" t="s">
        <v>8338</v>
      </c>
      <c r="R1192" t="s">
        <v>8339</v>
      </c>
      <c r="S1192" s="11">
        <f t="shared" si="74"/>
        <v>32082.466319444444</v>
      </c>
      <c r="T1192" s="11">
        <f t="shared" si="75"/>
        <v>32094.466319444444</v>
      </c>
    </row>
    <row r="1193" spans="1:20" ht="60" hidden="1"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6">
        <f t="shared" si="73"/>
        <v>89.242424242424249</v>
      </c>
      <c r="Q1193" t="s">
        <v>8338</v>
      </c>
      <c r="R1193" t="s">
        <v>8339</v>
      </c>
      <c r="S1193" s="11">
        <f t="shared" si="74"/>
        <v>32309.24148148148</v>
      </c>
      <c r="T1193" s="11">
        <f t="shared" si="75"/>
        <v>32321.224814814814</v>
      </c>
    </row>
    <row r="1194" spans="1:20" ht="30" hidden="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v>
      </c>
      <c r="P1194" s="6">
        <f t="shared" si="73"/>
        <v>19.333333333333332</v>
      </c>
      <c r="Q1194" t="s">
        <v>8338</v>
      </c>
      <c r="R1194" t="s">
        <v>8339</v>
      </c>
      <c r="S1194" s="11">
        <f t="shared" si="74"/>
        <v>32440.402675925925</v>
      </c>
      <c r="T1194" s="11">
        <f t="shared" si="75"/>
        <v>32452.402675925925</v>
      </c>
    </row>
    <row r="1195" spans="1:20" ht="60" hidden="1"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6">
        <f t="shared" si="73"/>
        <v>79.967032967032964</v>
      </c>
      <c r="Q1195" t="s">
        <v>8338</v>
      </c>
      <c r="R1195" t="s">
        <v>8339</v>
      </c>
      <c r="S1195" s="11">
        <f t="shared" si="74"/>
        <v>32305.310430555557</v>
      </c>
      <c r="T1195" s="11">
        <f t="shared" si="75"/>
        <v>32329.293763888891</v>
      </c>
    </row>
    <row r="1196" spans="1:20" ht="60" hidden="1"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3.2223999999999999</v>
      </c>
      <c r="P1196" s="6">
        <f t="shared" si="73"/>
        <v>56.414565826330531</v>
      </c>
      <c r="Q1196" t="s">
        <v>8338</v>
      </c>
      <c r="R1196" t="s">
        <v>8339</v>
      </c>
      <c r="S1196" s="11">
        <f t="shared" si="74"/>
        <v>32170.395273148148</v>
      </c>
      <c r="T1196" s="11">
        <f t="shared" si="75"/>
        <v>32182.395273148148</v>
      </c>
    </row>
    <row r="1197" spans="1:20" ht="60" hidden="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6">
        <f t="shared" si="73"/>
        <v>79.411764705882348</v>
      </c>
      <c r="Q1197" t="s">
        <v>8338</v>
      </c>
      <c r="R1197" t="s">
        <v>8339</v>
      </c>
      <c r="S1197" s="11">
        <f t="shared" si="74"/>
        <v>32260.73913425926</v>
      </c>
      <c r="T1197" s="11">
        <f t="shared" si="75"/>
        <v>32284.75</v>
      </c>
    </row>
    <row r="1198" spans="1:20" ht="30" hidden="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2.6991034482758622</v>
      </c>
      <c r="P1198" s="6">
        <f t="shared" si="73"/>
        <v>76.439453125</v>
      </c>
      <c r="Q1198" t="s">
        <v>8338</v>
      </c>
      <c r="R1198" t="s">
        <v>8339</v>
      </c>
      <c r="S1198" s="11">
        <f t="shared" si="74"/>
        <v>32272.127495370369</v>
      </c>
      <c r="T1198" s="11">
        <f t="shared" si="75"/>
        <v>32284.127495370369</v>
      </c>
    </row>
    <row r="1199" spans="1:20" ht="60" hidden="1"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2.5329333333333333</v>
      </c>
      <c r="P1199" s="6">
        <f t="shared" si="73"/>
        <v>121</v>
      </c>
      <c r="Q1199" t="s">
        <v>8338</v>
      </c>
      <c r="R1199" t="s">
        <v>8339</v>
      </c>
      <c r="S1199" s="11">
        <f t="shared" si="74"/>
        <v>32342.865898148149</v>
      </c>
      <c r="T1199" s="11">
        <f t="shared" si="75"/>
        <v>32355.099722222221</v>
      </c>
    </row>
    <row r="1200" spans="1:20" ht="60" hidden="1"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2.6059999999999999</v>
      </c>
      <c r="P1200" s="6">
        <f t="shared" si="73"/>
        <v>54.616766467065865</v>
      </c>
      <c r="Q1200" t="s">
        <v>8338</v>
      </c>
      <c r="R1200" t="s">
        <v>8339</v>
      </c>
      <c r="S1200" s="11">
        <f t="shared" si="74"/>
        <v>32274.847620370369</v>
      </c>
      <c r="T1200" s="11">
        <f t="shared" si="75"/>
        <v>32289.05</v>
      </c>
    </row>
    <row r="1201" spans="1:20" ht="60" hidden="1"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1.0131677953348381</v>
      </c>
      <c r="P1201" s="6">
        <f t="shared" si="73"/>
        <v>299.22222222222223</v>
      </c>
      <c r="Q1201" t="s">
        <v>8338</v>
      </c>
      <c r="R1201" t="s">
        <v>8339</v>
      </c>
      <c r="S1201" s="11">
        <f t="shared" si="74"/>
        <v>32206.108333333334</v>
      </c>
      <c r="T1201" s="11">
        <f t="shared" si="75"/>
        <v>32218.908333333333</v>
      </c>
    </row>
    <row r="1202" spans="1:20" ht="60" hidden="1"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6">
        <f t="shared" si="73"/>
        <v>58.533980582524272</v>
      </c>
      <c r="Q1202" t="s">
        <v>8338</v>
      </c>
      <c r="R1202" t="s">
        <v>8339</v>
      </c>
      <c r="S1202" s="11">
        <f t="shared" si="74"/>
        <v>32177.190999999999</v>
      </c>
      <c r="T1202" s="11">
        <f t="shared" si="75"/>
        <v>32185.591</v>
      </c>
    </row>
    <row r="1203" spans="1:20" ht="60" hidden="1"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1.0243783333333334</v>
      </c>
      <c r="P1203" s="6">
        <f t="shared" si="73"/>
        <v>55.371801801801809</v>
      </c>
      <c r="Q1203" t="s">
        <v>8338</v>
      </c>
      <c r="R1203" t="s">
        <v>8339</v>
      </c>
      <c r="S1203" s="11">
        <f t="shared" si="74"/>
        <v>32356.042805555557</v>
      </c>
      <c r="T1203" s="11">
        <f t="shared" si="75"/>
        <v>32368.042805555557</v>
      </c>
    </row>
    <row r="1204" spans="1:20" ht="60" hidden="1"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6">
        <f t="shared" si="73"/>
        <v>183.80442804428046</v>
      </c>
      <c r="Q1204" t="s">
        <v>8338</v>
      </c>
      <c r="R1204" t="s">
        <v>8339</v>
      </c>
      <c r="S1204" s="11">
        <f t="shared" si="74"/>
        <v>32202.315527777777</v>
      </c>
      <c r="T1204" s="11">
        <f t="shared" si="75"/>
        <v>32214.315527777777</v>
      </c>
    </row>
    <row r="1205" spans="1:20" ht="45" hidden="1"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1.0245398773006136</v>
      </c>
      <c r="P1205" s="6">
        <f t="shared" si="73"/>
        <v>165.34653465346534</v>
      </c>
      <c r="Q1205" t="s">
        <v>8338</v>
      </c>
      <c r="R1205" t="s">
        <v>8339</v>
      </c>
      <c r="S1205" s="11">
        <f t="shared" si="74"/>
        <v>32191.645958333334</v>
      </c>
      <c r="T1205" s="11">
        <f t="shared" si="75"/>
        <v>32203.645958333334</v>
      </c>
    </row>
    <row r="1206" spans="1:20" ht="45" hidden="1"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1.0294615384615384</v>
      </c>
      <c r="P1206" s="6">
        <f t="shared" si="73"/>
        <v>234.78947368421052</v>
      </c>
      <c r="Q1206" t="s">
        <v>8338</v>
      </c>
      <c r="R1206" t="s">
        <v>8339</v>
      </c>
      <c r="S1206" s="11">
        <f t="shared" si="74"/>
        <v>32260.499226851851</v>
      </c>
      <c r="T1206" s="11">
        <f t="shared" si="75"/>
        <v>32278.283333333333</v>
      </c>
    </row>
    <row r="1207" spans="1:20" ht="60" hidden="1"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1.0086153846153847</v>
      </c>
      <c r="P1207" s="6">
        <f t="shared" si="73"/>
        <v>211.48387096774192</v>
      </c>
      <c r="Q1207" t="s">
        <v>8338</v>
      </c>
      <c r="R1207" t="s">
        <v>8339</v>
      </c>
      <c r="S1207" s="11">
        <f t="shared" si="74"/>
        <v>32196.802550925924</v>
      </c>
      <c r="T1207" s="11">
        <f t="shared" si="75"/>
        <v>32208.802550925924</v>
      </c>
    </row>
    <row r="1208" spans="1:20" ht="60" hidden="1"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1.1499999999999999</v>
      </c>
      <c r="P1208" s="6">
        <f t="shared" si="73"/>
        <v>32.34375</v>
      </c>
      <c r="Q1208" t="s">
        <v>8338</v>
      </c>
      <c r="R1208" t="s">
        <v>8339</v>
      </c>
      <c r="S1208" s="11">
        <f t="shared" si="74"/>
        <v>32450.510430555558</v>
      </c>
      <c r="T1208" s="11">
        <f t="shared" si="75"/>
        <v>32463.624722222223</v>
      </c>
    </row>
    <row r="1209" spans="1:20" ht="30" hidden="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6">
        <f t="shared" si="73"/>
        <v>123.37588652482269</v>
      </c>
      <c r="Q1209" t="s">
        <v>8338</v>
      </c>
      <c r="R1209" t="s">
        <v>8339</v>
      </c>
      <c r="S1209" s="11">
        <f t="shared" si="74"/>
        <v>32313.572097222223</v>
      </c>
      <c r="T1209" s="11">
        <f t="shared" si="75"/>
        <v>32325.566666666666</v>
      </c>
    </row>
    <row r="1210" spans="1:20" ht="60" hidden="1"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1.5529999999999999</v>
      </c>
      <c r="P1210" s="6">
        <f t="shared" si="73"/>
        <v>207.06666666666666</v>
      </c>
      <c r="Q1210" t="s">
        <v>8338</v>
      </c>
      <c r="R1210" t="s">
        <v>8339</v>
      </c>
      <c r="S1210" s="11">
        <f t="shared" si="74"/>
        <v>32310.883629629629</v>
      </c>
      <c r="T1210" s="11">
        <f t="shared" si="75"/>
        <v>32322.866962962962</v>
      </c>
    </row>
    <row r="1211" spans="1:20" ht="60" hidden="1"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6">
        <f t="shared" si="73"/>
        <v>138.2608695652174</v>
      </c>
      <c r="Q1211" t="s">
        <v>8338</v>
      </c>
      <c r="R1211" t="s">
        <v>8339</v>
      </c>
      <c r="S1211" s="11">
        <f t="shared" si="74"/>
        <v>32446.138449074075</v>
      </c>
      <c r="T1211" s="11">
        <f t="shared" si="75"/>
        <v>32458.138449074075</v>
      </c>
    </row>
    <row r="1212" spans="1:20" ht="30" hidden="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2.5431499999999998</v>
      </c>
      <c r="P1212" s="6">
        <f t="shared" si="73"/>
        <v>493.81553398058253</v>
      </c>
      <c r="Q1212" t="s">
        <v>8338</v>
      </c>
      <c r="R1212" t="s">
        <v>8339</v>
      </c>
      <c r="S1212" s="11">
        <f t="shared" si="74"/>
        <v>32194.57672222222</v>
      </c>
      <c r="T1212" s="11">
        <f t="shared" si="75"/>
        <v>32203.75</v>
      </c>
    </row>
    <row r="1213" spans="1:20" ht="60" hidden="1"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1.0109999999999999</v>
      </c>
      <c r="P1213" s="6">
        <f t="shared" si="73"/>
        <v>168.5</v>
      </c>
      <c r="Q1213" t="s">
        <v>8338</v>
      </c>
      <c r="R1213" t="s">
        <v>8339</v>
      </c>
      <c r="S1213" s="11">
        <f t="shared" si="74"/>
        <v>32347.746578703704</v>
      </c>
      <c r="T1213" s="11">
        <f t="shared" si="75"/>
        <v>32353.746578703704</v>
      </c>
    </row>
    <row r="1214" spans="1:20" ht="60" hidden="1"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6">
        <f t="shared" si="73"/>
        <v>38.867469879518069</v>
      </c>
      <c r="Q1214" t="s">
        <v>8338</v>
      </c>
      <c r="R1214" t="s">
        <v>8339</v>
      </c>
      <c r="S1214" s="11">
        <f t="shared" si="74"/>
        <v>32268.980069444442</v>
      </c>
      <c r="T1214" s="11">
        <f t="shared" si="75"/>
        <v>32275.416666666668</v>
      </c>
    </row>
    <row r="1215" spans="1:20" ht="60" hidden="1"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1.0223076923076924</v>
      </c>
      <c r="P1215" s="6">
        <f t="shared" si="73"/>
        <v>61.527777777777779</v>
      </c>
      <c r="Q1215" t="s">
        <v>8338</v>
      </c>
      <c r="R1215" t="s">
        <v>8339</v>
      </c>
      <c r="S1215" s="11">
        <f t="shared" si="74"/>
        <v>32434.102314814816</v>
      </c>
      <c r="T1215" s="11">
        <f t="shared" si="75"/>
        <v>32448.102314814816</v>
      </c>
    </row>
    <row r="1216" spans="1:20" ht="60" hidden="1"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6">
        <f t="shared" si="73"/>
        <v>105.44</v>
      </c>
      <c r="Q1216" t="s">
        <v>8338</v>
      </c>
      <c r="R1216" t="s">
        <v>8339</v>
      </c>
      <c r="S1216" s="11">
        <f t="shared" si="74"/>
        <v>32183.336134259258</v>
      </c>
      <c r="T1216" s="11">
        <f t="shared" si="75"/>
        <v>32207.336134259258</v>
      </c>
    </row>
    <row r="1217" spans="1:20" ht="60" hidden="1"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7.8608020000000005</v>
      </c>
      <c r="P1217" s="6">
        <f t="shared" si="73"/>
        <v>71.592003642987251</v>
      </c>
      <c r="Q1217" t="s">
        <v>8338</v>
      </c>
      <c r="R1217" t="s">
        <v>8339</v>
      </c>
      <c r="S1217" s="11">
        <f t="shared" si="74"/>
        <v>32045.36924074074</v>
      </c>
      <c r="T1217" s="11">
        <f t="shared" si="75"/>
        <v>32057.36924074074</v>
      </c>
    </row>
    <row r="1218" spans="1:20" ht="30" hidden="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2"/>
        <v>1.4570000000000001</v>
      </c>
      <c r="P1218" s="6">
        <f t="shared" si="73"/>
        <v>91.882882882882882</v>
      </c>
      <c r="Q1218" t="s">
        <v>8338</v>
      </c>
      <c r="R1218" t="s">
        <v>8339</v>
      </c>
      <c r="S1218" s="11">
        <f t="shared" si="74"/>
        <v>32240.446560185184</v>
      </c>
      <c r="T1218" s="11">
        <f t="shared" si="75"/>
        <v>32253.384166666667</v>
      </c>
    </row>
    <row r="1219" spans="1:20" ht="45" hidden="1"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6">IFERROR(E1219/D1219,0)</f>
        <v>1.026</v>
      </c>
      <c r="P1219" s="6">
        <f t="shared" ref="P1219:P1282" si="77">E1219/L1219</f>
        <v>148.57377049180329</v>
      </c>
      <c r="Q1219" t="s">
        <v>8338</v>
      </c>
      <c r="R1219" t="s">
        <v>8339</v>
      </c>
      <c r="S1219" s="11">
        <f t="shared" ref="S1219:S1282" si="78">(((J1219/60)/60)/60)+DATE(1970,1,1)</f>
        <v>32355.723796296297</v>
      </c>
      <c r="T1219" s="11">
        <f t="shared" ref="T1219:T1282" si="79">(((I1219/60)/60)/60)+DATE(1970,1,1)</f>
        <v>32367.723796296297</v>
      </c>
    </row>
    <row r="1220" spans="1:20" ht="60" hidden="1"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6">
        <f t="shared" si="77"/>
        <v>174.2134831460674</v>
      </c>
      <c r="Q1220" t="s">
        <v>8338</v>
      </c>
      <c r="R1220" t="s">
        <v>8339</v>
      </c>
      <c r="S1220" s="11">
        <f t="shared" si="78"/>
        <v>32252.864814814813</v>
      </c>
      <c r="T1220" s="11">
        <f t="shared" si="79"/>
        <v>32265.05</v>
      </c>
    </row>
    <row r="1221" spans="1:20" ht="45" hidden="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1.5916819571865444</v>
      </c>
      <c r="P1221" s="6">
        <f t="shared" si="77"/>
        <v>102.86166007905139</v>
      </c>
      <c r="Q1221" t="s">
        <v>8338</v>
      </c>
      <c r="R1221" t="s">
        <v>8339</v>
      </c>
      <c r="S1221" s="11">
        <f t="shared" si="78"/>
        <v>32394.784782407405</v>
      </c>
      <c r="T1221" s="11">
        <f t="shared" si="79"/>
        <v>32406.784782407405</v>
      </c>
    </row>
    <row r="1222" spans="1:20" ht="45" hidden="1"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1.0376666666666667</v>
      </c>
      <c r="P1222" s="6">
        <f t="shared" si="77"/>
        <v>111.17857142857143</v>
      </c>
      <c r="Q1222" t="s">
        <v>8338</v>
      </c>
      <c r="R1222" t="s">
        <v>8339</v>
      </c>
      <c r="S1222" s="11">
        <f t="shared" si="78"/>
        <v>32226.051444444445</v>
      </c>
      <c r="T1222" s="11">
        <f t="shared" si="79"/>
        <v>32238.051444444445</v>
      </c>
    </row>
    <row r="1223" spans="1:20" ht="60" hidden="1"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6">
        <f t="shared" si="77"/>
        <v>23.796213592233013</v>
      </c>
      <c r="Q1223" t="s">
        <v>8338</v>
      </c>
      <c r="R1223" t="s">
        <v>8339</v>
      </c>
      <c r="S1223" s="11">
        <f t="shared" si="78"/>
        <v>32413.590222222221</v>
      </c>
      <c r="T1223" s="11">
        <f t="shared" si="79"/>
        <v>32424.6</v>
      </c>
    </row>
    <row r="1224" spans="1:20" ht="30" hidden="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6">
        <f t="shared" si="77"/>
        <v>81.268115942028984</v>
      </c>
      <c r="Q1224" t="s">
        <v>8338</v>
      </c>
      <c r="R1224" t="s">
        <v>8339</v>
      </c>
      <c r="S1224" s="11">
        <f t="shared" si="78"/>
        <v>32313.688180555557</v>
      </c>
      <c r="T1224" s="11">
        <f t="shared" si="79"/>
        <v>32325.866666666669</v>
      </c>
    </row>
    <row r="1225" spans="1:20" ht="45" hidden="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6">
        <f t="shared" si="77"/>
        <v>116.21465968586388</v>
      </c>
      <c r="Q1225" t="s">
        <v>8338</v>
      </c>
      <c r="R1225" t="s">
        <v>8339</v>
      </c>
      <c r="S1225" s="11">
        <f t="shared" si="78"/>
        <v>32403.070875000001</v>
      </c>
      <c r="T1225" s="11">
        <f t="shared" si="79"/>
        <v>32415.087541666668</v>
      </c>
    </row>
    <row r="1226" spans="1:20" ht="30" hidden="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7.0666666666666669E-2</v>
      </c>
      <c r="P1226" s="6">
        <f t="shared" si="77"/>
        <v>58.888888888888886</v>
      </c>
      <c r="Q1226" t="s">
        <v>8325</v>
      </c>
      <c r="R1226" t="s">
        <v>8340</v>
      </c>
      <c r="S1226" s="11">
        <f t="shared" si="78"/>
        <v>32036.019916666668</v>
      </c>
      <c r="T1226" s="11">
        <f t="shared" si="79"/>
        <v>32060.019916666668</v>
      </c>
    </row>
    <row r="1227" spans="1:20" ht="60" hidden="1"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4.3999999999999997E-2</v>
      </c>
      <c r="P1227" s="6">
        <f t="shared" si="77"/>
        <v>44</v>
      </c>
      <c r="Q1227" t="s">
        <v>8325</v>
      </c>
      <c r="R1227" t="s">
        <v>8340</v>
      </c>
      <c r="S1227" s="11">
        <f t="shared" si="78"/>
        <v>31945.362398148147</v>
      </c>
      <c r="T1227" s="11">
        <f t="shared" si="79"/>
        <v>31969.362398148147</v>
      </c>
    </row>
    <row r="1228" spans="1:20" ht="45" hidden="1"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3.8739999999999997E-2</v>
      </c>
      <c r="P1228" s="6">
        <f t="shared" si="77"/>
        <v>48.424999999999997</v>
      </c>
      <c r="Q1228" t="s">
        <v>8325</v>
      </c>
      <c r="R1228" t="s">
        <v>8340</v>
      </c>
      <c r="S1228" s="11">
        <f t="shared" si="78"/>
        <v>32027.749912037038</v>
      </c>
      <c r="T1228" s="11">
        <f t="shared" si="79"/>
        <v>32041.416666666668</v>
      </c>
    </row>
    <row r="1229" spans="1:20" ht="60" hidden="1"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6" t="e">
        <f t="shared" si="77"/>
        <v>#DIV/0!</v>
      </c>
      <c r="Q1229" t="s">
        <v>8325</v>
      </c>
      <c r="R1229" t="s">
        <v>8340</v>
      </c>
      <c r="S1229" s="11">
        <f t="shared" si="78"/>
        <v>32072.567666666666</v>
      </c>
      <c r="T1229" s="11">
        <f t="shared" si="79"/>
        <v>32084.716666666667</v>
      </c>
    </row>
    <row r="1230" spans="1:20" ht="45" hidden="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0.29299999999999998</v>
      </c>
      <c r="P1230" s="6">
        <f t="shared" si="77"/>
        <v>61.041666666666664</v>
      </c>
      <c r="Q1230" t="s">
        <v>8325</v>
      </c>
      <c r="R1230" t="s">
        <v>8340</v>
      </c>
      <c r="S1230" s="11">
        <f t="shared" si="78"/>
        <v>31643.291703703704</v>
      </c>
      <c r="T1230" s="11">
        <f t="shared" si="79"/>
        <v>31667.291703703704</v>
      </c>
    </row>
    <row r="1231" spans="1:20" ht="60" hidden="1"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9.0909090909090905E-3</v>
      </c>
      <c r="P1231" s="6">
        <f t="shared" si="77"/>
        <v>25</v>
      </c>
      <c r="Q1231" t="s">
        <v>8325</v>
      </c>
      <c r="R1231" t="s">
        <v>8340</v>
      </c>
      <c r="S1231" s="11">
        <f t="shared" si="78"/>
        <v>31735.583921296296</v>
      </c>
      <c r="T1231" s="11">
        <f t="shared" si="79"/>
        <v>31747.666666666668</v>
      </c>
    </row>
    <row r="1232" spans="1:20" ht="45" hidden="1"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6" t="e">
        <f t="shared" si="77"/>
        <v>#DIV/0!</v>
      </c>
      <c r="Q1232" t="s">
        <v>8325</v>
      </c>
      <c r="R1232" t="s">
        <v>8340</v>
      </c>
      <c r="S1232" s="11">
        <f t="shared" si="78"/>
        <v>31568.989027777778</v>
      </c>
      <c r="T1232" s="11">
        <f t="shared" si="79"/>
        <v>31580.989027777778</v>
      </c>
    </row>
    <row r="1233" spans="1:20" ht="45" hidden="1"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6" t="e">
        <f t="shared" si="77"/>
        <v>#DIV/0!</v>
      </c>
      <c r="Q1233" t="s">
        <v>8325</v>
      </c>
      <c r="R1233" t="s">
        <v>8340</v>
      </c>
      <c r="S1233" s="11">
        <f t="shared" si="78"/>
        <v>32218.976703703702</v>
      </c>
      <c r="T1233" s="11">
        <f t="shared" si="79"/>
        <v>32239.016666666666</v>
      </c>
    </row>
    <row r="1234" spans="1:20" ht="60" hidden="1"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8.0000000000000002E-3</v>
      </c>
      <c r="P1234" s="6">
        <f t="shared" si="77"/>
        <v>40</v>
      </c>
      <c r="Q1234" t="s">
        <v>8325</v>
      </c>
      <c r="R1234" t="s">
        <v>8340</v>
      </c>
      <c r="S1234" s="11">
        <f t="shared" si="78"/>
        <v>31944.139212962964</v>
      </c>
      <c r="T1234" s="11">
        <f t="shared" si="79"/>
        <v>31962.939212962963</v>
      </c>
    </row>
    <row r="1235" spans="1:20" ht="60" hidden="1"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0.11600000000000001</v>
      </c>
      <c r="P1235" s="6">
        <f t="shared" si="77"/>
        <v>19.333333333333332</v>
      </c>
      <c r="Q1235" t="s">
        <v>8325</v>
      </c>
      <c r="R1235" t="s">
        <v>8340</v>
      </c>
      <c r="S1235" s="11">
        <f t="shared" si="78"/>
        <v>31717.379509259259</v>
      </c>
      <c r="T1235" s="11">
        <f t="shared" si="79"/>
        <v>31725.779509259261</v>
      </c>
    </row>
    <row r="1236" spans="1:20" ht="45" hidden="1"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6" t="e">
        <f t="shared" si="77"/>
        <v>#DIV/0!</v>
      </c>
      <c r="Q1236" t="s">
        <v>8325</v>
      </c>
      <c r="R1236" t="s">
        <v>8340</v>
      </c>
      <c r="S1236" s="11">
        <f t="shared" si="78"/>
        <v>32144.515472222221</v>
      </c>
      <c r="T1236" s="11">
        <f t="shared" si="79"/>
        <v>32156.515472222221</v>
      </c>
    </row>
    <row r="1237" spans="1:20" ht="60" hidden="1"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2.787363950092912E-2</v>
      </c>
      <c r="P1237" s="6">
        <f t="shared" si="77"/>
        <v>35</v>
      </c>
      <c r="Q1237" t="s">
        <v>8325</v>
      </c>
      <c r="R1237" t="s">
        <v>8340</v>
      </c>
      <c r="S1237" s="11">
        <f t="shared" si="78"/>
        <v>31974.654162037037</v>
      </c>
      <c r="T1237" s="11">
        <f t="shared" si="79"/>
        <v>31990.654162037037</v>
      </c>
    </row>
    <row r="1238" spans="1:20" ht="30" hidden="1"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6" t="e">
        <f t="shared" si="77"/>
        <v>#DIV/0!</v>
      </c>
      <c r="Q1238" t="s">
        <v>8325</v>
      </c>
      <c r="R1238" t="s">
        <v>8340</v>
      </c>
      <c r="S1238" s="11">
        <f t="shared" si="78"/>
        <v>31785.672055555555</v>
      </c>
      <c r="T1238" s="11">
        <f t="shared" si="79"/>
        <v>31788.866666666669</v>
      </c>
    </row>
    <row r="1239" spans="1:20" ht="60" hidden="1"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6" t="e">
        <f t="shared" si="77"/>
        <v>#DIV/0!</v>
      </c>
      <c r="Q1239" t="s">
        <v>8325</v>
      </c>
      <c r="R1239" t="s">
        <v>8340</v>
      </c>
      <c r="S1239" s="11">
        <f t="shared" si="78"/>
        <v>31791.51326388889</v>
      </c>
      <c r="T1239" s="11">
        <f t="shared" si="79"/>
        <v>31799.51326388889</v>
      </c>
    </row>
    <row r="1240" spans="1:20" ht="60" hidden="1"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0.17799999999999999</v>
      </c>
      <c r="P1240" s="6">
        <f t="shared" si="77"/>
        <v>59.333333333333336</v>
      </c>
      <c r="Q1240" t="s">
        <v>8325</v>
      </c>
      <c r="R1240" t="s">
        <v>8340</v>
      </c>
      <c r="S1240" s="11">
        <f t="shared" si="78"/>
        <v>31634.044148148147</v>
      </c>
      <c r="T1240" s="11">
        <f t="shared" si="79"/>
        <v>31646.044148148147</v>
      </c>
    </row>
    <row r="1241" spans="1:20" ht="30" hidden="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6" t="e">
        <f t="shared" si="77"/>
        <v>#DIV/0!</v>
      </c>
      <c r="Q1241" t="s">
        <v>8325</v>
      </c>
      <c r="R1241" t="s">
        <v>8340</v>
      </c>
      <c r="S1241" s="11">
        <f t="shared" si="78"/>
        <v>31694.985032407407</v>
      </c>
      <c r="T1241" s="11">
        <f t="shared" si="79"/>
        <v>31706.985032407407</v>
      </c>
    </row>
    <row r="1242" spans="1:20" ht="45" hidden="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3.0124999999999999E-2</v>
      </c>
      <c r="P1242" s="6">
        <f t="shared" si="77"/>
        <v>30.125</v>
      </c>
      <c r="Q1242" t="s">
        <v>8325</v>
      </c>
      <c r="R1242" t="s">
        <v>8340</v>
      </c>
      <c r="S1242" s="11">
        <f t="shared" si="78"/>
        <v>31905.01600462963</v>
      </c>
      <c r="T1242" s="11">
        <f t="shared" si="79"/>
        <v>31928.564166666667</v>
      </c>
    </row>
    <row r="1243" spans="1:20" ht="60" hidden="1"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0.50739999999999996</v>
      </c>
      <c r="P1243" s="6">
        <f t="shared" si="77"/>
        <v>74.617647058823536</v>
      </c>
      <c r="Q1243" t="s">
        <v>8325</v>
      </c>
      <c r="R1243" t="s">
        <v>8340</v>
      </c>
      <c r="S1243" s="11">
        <f t="shared" si="78"/>
        <v>32110.935092592594</v>
      </c>
      <c r="T1243" s="11">
        <f t="shared" si="79"/>
        <v>32119.899722222224</v>
      </c>
    </row>
    <row r="1244" spans="1:20" ht="60" hidden="1"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5.4884742041712408E-3</v>
      </c>
      <c r="P1244" s="6">
        <f t="shared" si="77"/>
        <v>5</v>
      </c>
      <c r="Q1244" t="s">
        <v>8325</v>
      </c>
      <c r="R1244" t="s">
        <v>8340</v>
      </c>
      <c r="S1244" s="11">
        <f t="shared" si="78"/>
        <v>31654.266212962961</v>
      </c>
      <c r="T1244" s="11">
        <f t="shared" si="79"/>
        <v>31660.421666666665</v>
      </c>
    </row>
    <row r="1245" spans="1:20" ht="45" hidden="1"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0.14091666666666666</v>
      </c>
      <c r="P1245" s="6">
        <f t="shared" si="77"/>
        <v>44.5</v>
      </c>
      <c r="Q1245" t="s">
        <v>8325</v>
      </c>
      <c r="R1245" t="s">
        <v>8340</v>
      </c>
      <c r="S1245" s="11">
        <f t="shared" si="78"/>
        <v>31610.151717592591</v>
      </c>
      <c r="T1245" s="11">
        <f t="shared" si="79"/>
        <v>31634.55</v>
      </c>
    </row>
    <row r="1246" spans="1:20" ht="45" hidden="1"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6">
        <f t="shared" si="77"/>
        <v>46.133333333333333</v>
      </c>
      <c r="Q1246" t="s">
        <v>8325</v>
      </c>
      <c r="R1246" t="s">
        <v>8326</v>
      </c>
      <c r="S1246" s="11">
        <f t="shared" si="78"/>
        <v>31883.730199074074</v>
      </c>
      <c r="T1246" s="11">
        <f t="shared" si="79"/>
        <v>31896.15</v>
      </c>
    </row>
    <row r="1247" spans="1:20" ht="45" hidden="1"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1.2024999999999999</v>
      </c>
      <c r="P1247" s="6">
        <f t="shared" si="77"/>
        <v>141.47058823529412</v>
      </c>
      <c r="Q1247" t="s">
        <v>8325</v>
      </c>
      <c r="R1247" t="s">
        <v>8326</v>
      </c>
      <c r="S1247" s="11">
        <f t="shared" si="78"/>
        <v>32051.239972222222</v>
      </c>
      <c r="T1247" s="11">
        <f t="shared" si="79"/>
        <v>32063.239972222222</v>
      </c>
    </row>
    <row r="1248" spans="1:20" ht="60" hidden="1"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6">
        <f t="shared" si="77"/>
        <v>75.483870967741936</v>
      </c>
      <c r="Q1248" t="s">
        <v>8325</v>
      </c>
      <c r="R1248" t="s">
        <v>8326</v>
      </c>
      <c r="S1248" s="11">
        <f t="shared" si="78"/>
        <v>31676.617356481482</v>
      </c>
      <c r="T1248" s="11">
        <f t="shared" si="79"/>
        <v>31694.634023148148</v>
      </c>
    </row>
    <row r="1249" spans="1:20" ht="30" hidden="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1.2214285714285715</v>
      </c>
      <c r="P1249" s="6">
        <f t="shared" si="77"/>
        <v>85.5</v>
      </c>
      <c r="Q1249" t="s">
        <v>8325</v>
      </c>
      <c r="R1249" t="s">
        <v>8326</v>
      </c>
      <c r="S1249" s="11">
        <f t="shared" si="78"/>
        <v>31889.516921296297</v>
      </c>
      <c r="T1249" s="11">
        <f t="shared" si="79"/>
        <v>31901.516921296297</v>
      </c>
    </row>
    <row r="1250" spans="1:20" ht="45" hidden="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1.5164</v>
      </c>
      <c r="P1250" s="6">
        <f t="shared" si="77"/>
        <v>64.254237288135599</v>
      </c>
      <c r="Q1250" t="s">
        <v>8325</v>
      </c>
      <c r="R1250" t="s">
        <v>8326</v>
      </c>
      <c r="S1250" s="11">
        <f t="shared" si="78"/>
        <v>32048.462745370372</v>
      </c>
      <c r="T1250" s="11">
        <f t="shared" si="79"/>
        <v>32062.71638888889</v>
      </c>
    </row>
    <row r="1251" spans="1:20" ht="45" hidden="1"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6">
        <f t="shared" si="77"/>
        <v>64.46913580246914</v>
      </c>
      <c r="Q1251" t="s">
        <v>8325</v>
      </c>
      <c r="R1251" t="s">
        <v>8326</v>
      </c>
      <c r="S1251" s="11">
        <f t="shared" si="78"/>
        <v>31768.496347222223</v>
      </c>
      <c r="T1251" s="11">
        <f t="shared" si="79"/>
        <v>31780.496347222223</v>
      </c>
    </row>
    <row r="1252" spans="1:20" ht="60" hidden="1"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2.0015333333333332</v>
      </c>
      <c r="P1252" s="6">
        <f t="shared" si="77"/>
        <v>118.2007874015748</v>
      </c>
      <c r="Q1252" t="s">
        <v>8325</v>
      </c>
      <c r="R1252" t="s">
        <v>8326</v>
      </c>
      <c r="S1252" s="11">
        <f t="shared" si="78"/>
        <v>32078.857087962962</v>
      </c>
      <c r="T1252" s="11">
        <f t="shared" si="79"/>
        <v>32096.857087962962</v>
      </c>
    </row>
    <row r="1253" spans="1:20" ht="45" hidden="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6">
        <f t="shared" si="77"/>
        <v>82.540540540540547</v>
      </c>
      <c r="Q1253" t="s">
        <v>8325</v>
      </c>
      <c r="R1253" t="s">
        <v>8326</v>
      </c>
      <c r="S1253" s="11">
        <f t="shared" si="78"/>
        <v>31642.125773148149</v>
      </c>
      <c r="T1253" s="11">
        <f t="shared" si="79"/>
        <v>31666.125773148149</v>
      </c>
    </row>
    <row r="1254" spans="1:20" ht="45" hidden="1"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1.3765714285714286</v>
      </c>
      <c r="P1254" s="6">
        <f t="shared" si="77"/>
        <v>34.170212765957444</v>
      </c>
      <c r="Q1254" t="s">
        <v>8325</v>
      </c>
      <c r="R1254" t="s">
        <v>8326</v>
      </c>
      <c r="S1254" s="11">
        <f t="shared" si="78"/>
        <v>31958.995226851854</v>
      </c>
      <c r="T1254" s="11">
        <f t="shared" si="79"/>
        <v>31970.195226851851</v>
      </c>
    </row>
    <row r="1255" spans="1:20" ht="60" hidden="1"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3038.3319999999999</v>
      </c>
      <c r="P1255" s="6">
        <f t="shared" si="77"/>
        <v>42.73322081575246</v>
      </c>
      <c r="Q1255" t="s">
        <v>8325</v>
      </c>
      <c r="R1255" t="s">
        <v>8326</v>
      </c>
      <c r="S1255" s="11">
        <f t="shared" si="78"/>
        <v>32083.713458333332</v>
      </c>
      <c r="T1255" s="11">
        <f t="shared" si="79"/>
        <v>32095.713458333332</v>
      </c>
    </row>
    <row r="1256" spans="1:20" ht="60" hidden="1"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6">
        <f t="shared" si="77"/>
        <v>94.489361702127653</v>
      </c>
      <c r="Q1256" t="s">
        <v>8325</v>
      </c>
      <c r="R1256" t="s">
        <v>8326</v>
      </c>
      <c r="S1256" s="11">
        <f t="shared" si="78"/>
        <v>31536.448546296295</v>
      </c>
      <c r="T1256" s="11">
        <f t="shared" si="79"/>
        <v>31559.083055555555</v>
      </c>
    </row>
    <row r="1257" spans="1:20" ht="45" hidden="1"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6">
        <f t="shared" si="77"/>
        <v>55.697247706422019</v>
      </c>
      <c r="Q1257" t="s">
        <v>8325</v>
      </c>
      <c r="R1257" t="s">
        <v>8326</v>
      </c>
      <c r="S1257" s="11">
        <f t="shared" si="78"/>
        <v>31973.338203703704</v>
      </c>
      <c r="T1257" s="11">
        <f t="shared" si="79"/>
        <v>31985.354870370371</v>
      </c>
    </row>
    <row r="1258" spans="1:20" ht="60" hidden="1"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6">
        <f t="shared" si="77"/>
        <v>98.030831024930734</v>
      </c>
      <c r="Q1258" t="s">
        <v>8325</v>
      </c>
      <c r="R1258" t="s">
        <v>8326</v>
      </c>
      <c r="S1258" s="11">
        <f t="shared" si="78"/>
        <v>31710.167736111111</v>
      </c>
      <c r="T1258" s="11">
        <f t="shared" si="79"/>
        <v>31722.167736111111</v>
      </c>
    </row>
    <row r="1259" spans="1:20" ht="60" hidden="1"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2.9472727272727273</v>
      </c>
      <c r="P1259" s="6">
        <f t="shared" si="77"/>
        <v>92.102272727272734</v>
      </c>
      <c r="Q1259" t="s">
        <v>8325</v>
      </c>
      <c r="R1259" t="s">
        <v>8326</v>
      </c>
      <c r="S1259" s="11">
        <f t="shared" si="78"/>
        <v>31576.234212962961</v>
      </c>
      <c r="T1259" s="11">
        <f t="shared" si="79"/>
        <v>31595.817546296297</v>
      </c>
    </row>
    <row r="1260" spans="1:20" ht="45" hidden="1"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2.1314633333333335</v>
      </c>
      <c r="P1260" s="6">
        <f t="shared" si="77"/>
        <v>38.175462686567165</v>
      </c>
      <c r="Q1260" t="s">
        <v>8325</v>
      </c>
      <c r="R1260" t="s">
        <v>8326</v>
      </c>
      <c r="S1260" s="11">
        <f t="shared" si="78"/>
        <v>31936.444499999998</v>
      </c>
      <c r="T1260" s="11">
        <f t="shared" si="79"/>
        <v>31948.444499999998</v>
      </c>
    </row>
    <row r="1261" spans="1:20" ht="45" hidden="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6">
        <f t="shared" si="77"/>
        <v>27.145833333333332</v>
      </c>
      <c r="Q1261" t="s">
        <v>8325</v>
      </c>
      <c r="R1261" t="s">
        <v>8326</v>
      </c>
      <c r="S1261" s="11">
        <f t="shared" si="78"/>
        <v>32048.188259259259</v>
      </c>
      <c r="T1261" s="11">
        <f t="shared" si="79"/>
        <v>32061.066388888888</v>
      </c>
    </row>
    <row r="1262" spans="1:20" ht="45" hidden="1"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6">
        <f t="shared" si="77"/>
        <v>50.689189189189186</v>
      </c>
      <c r="Q1262" t="s">
        <v>8325</v>
      </c>
      <c r="R1262" t="s">
        <v>8326</v>
      </c>
      <c r="S1262" s="11">
        <f t="shared" si="78"/>
        <v>32008.137129629631</v>
      </c>
      <c r="T1262" s="11">
        <f t="shared" si="79"/>
        <v>32020.137129629631</v>
      </c>
    </row>
    <row r="1263" spans="1:20" ht="45" hidden="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6">
        <f t="shared" si="77"/>
        <v>38.942307692307693</v>
      </c>
      <c r="Q1263" t="s">
        <v>8325</v>
      </c>
      <c r="R1263" t="s">
        <v>8326</v>
      </c>
      <c r="S1263" s="11">
        <f t="shared" si="78"/>
        <v>31996.73716203704</v>
      </c>
      <c r="T1263" s="11">
        <f t="shared" si="79"/>
        <v>32008.73716203704</v>
      </c>
    </row>
    <row r="1264" spans="1:20" ht="60" hidden="1"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1.2541538461538462</v>
      </c>
      <c r="P1264" s="6">
        <f t="shared" si="77"/>
        <v>77.638095238095232</v>
      </c>
      <c r="Q1264" t="s">
        <v>8325</v>
      </c>
      <c r="R1264" t="s">
        <v>8326</v>
      </c>
      <c r="S1264" s="11">
        <f t="shared" si="78"/>
        <v>32004.105055555556</v>
      </c>
      <c r="T1264" s="11">
        <f t="shared" si="79"/>
        <v>32016.105055555556</v>
      </c>
    </row>
    <row r="1265" spans="1:20" ht="30" hidden="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6">
        <f t="shared" si="77"/>
        <v>43.536585365853661</v>
      </c>
      <c r="Q1265" t="s">
        <v>8325</v>
      </c>
      <c r="R1265" t="s">
        <v>8326</v>
      </c>
      <c r="S1265" s="11">
        <f t="shared" si="78"/>
        <v>32018.233657407407</v>
      </c>
      <c r="T1265" s="11">
        <f t="shared" si="79"/>
        <v>32032.216666666667</v>
      </c>
    </row>
    <row r="1266" spans="1:20" ht="60" hidden="1"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1.6646153846153846</v>
      </c>
      <c r="P1266" s="6">
        <f t="shared" si="77"/>
        <v>31.823529411764707</v>
      </c>
      <c r="Q1266" t="s">
        <v>8325</v>
      </c>
      <c r="R1266" t="s">
        <v>8326</v>
      </c>
      <c r="S1266" s="11">
        <f t="shared" si="78"/>
        <v>31960.465199074075</v>
      </c>
      <c r="T1266" s="11">
        <f t="shared" si="79"/>
        <v>31972.065199074073</v>
      </c>
    </row>
    <row r="1267" spans="1:20" ht="60" hidden="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6">
        <f t="shared" si="77"/>
        <v>63.184393939393942</v>
      </c>
      <c r="Q1267" t="s">
        <v>8325</v>
      </c>
      <c r="R1267" t="s">
        <v>8326</v>
      </c>
      <c r="S1267" s="11">
        <f t="shared" si="78"/>
        <v>31527.662106481483</v>
      </c>
      <c r="T1267" s="11">
        <f t="shared" si="79"/>
        <v>31546.462106481482</v>
      </c>
    </row>
    <row r="1268" spans="1:20" ht="45" hidden="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6">
        <f t="shared" si="77"/>
        <v>190.9</v>
      </c>
      <c r="Q1268" t="s">
        <v>8325</v>
      </c>
      <c r="R1268" t="s">
        <v>8326</v>
      </c>
      <c r="S1268" s="11">
        <f t="shared" si="78"/>
        <v>31989.750671296297</v>
      </c>
      <c r="T1268" s="11">
        <f t="shared" si="79"/>
        <v>32001.750671296297</v>
      </c>
    </row>
    <row r="1269" spans="1:20" ht="60" hidden="1"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6">
        <f t="shared" si="77"/>
        <v>140.85534591194968</v>
      </c>
      <c r="Q1269" t="s">
        <v>8325</v>
      </c>
      <c r="R1269" t="s">
        <v>8326</v>
      </c>
      <c r="S1269" s="11">
        <f t="shared" si="78"/>
        <v>31921.234064814817</v>
      </c>
      <c r="T1269" s="11">
        <f t="shared" si="79"/>
        <v>31933.234064814817</v>
      </c>
    </row>
    <row r="1270" spans="1:20" ht="45" hidden="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6">
        <f t="shared" si="77"/>
        <v>76.92307692307692</v>
      </c>
      <c r="Q1270" t="s">
        <v>8325</v>
      </c>
      <c r="R1270" t="s">
        <v>8326</v>
      </c>
      <c r="S1270" s="11">
        <f t="shared" si="78"/>
        <v>31944.538180555555</v>
      </c>
      <c r="T1270" s="11">
        <f t="shared" si="79"/>
        <v>31956.538180555555</v>
      </c>
    </row>
    <row r="1271" spans="1:20" ht="60" hidden="1"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6">
        <f t="shared" si="77"/>
        <v>99.15533980582525</v>
      </c>
      <c r="Q1271" t="s">
        <v>8325</v>
      </c>
      <c r="R1271" t="s">
        <v>8326</v>
      </c>
      <c r="S1271" s="11">
        <f t="shared" si="78"/>
        <v>32319.72922222222</v>
      </c>
      <c r="T1271" s="11">
        <f t="shared" si="79"/>
        <v>32331.8</v>
      </c>
    </row>
    <row r="1272" spans="1:20" ht="45" hidden="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6">
        <f t="shared" si="77"/>
        <v>67.881656804733723</v>
      </c>
      <c r="Q1272" t="s">
        <v>8325</v>
      </c>
      <c r="R1272" t="s">
        <v>8326</v>
      </c>
      <c r="S1272" s="11">
        <f t="shared" si="78"/>
        <v>31714.942787037038</v>
      </c>
      <c r="T1272" s="11">
        <f t="shared" si="79"/>
        <v>31738.926120370372</v>
      </c>
    </row>
    <row r="1273" spans="1:20" ht="60" hidden="1"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6">
        <f t="shared" si="77"/>
        <v>246.29032258064515</v>
      </c>
      <c r="Q1273" t="s">
        <v>8325</v>
      </c>
      <c r="R1273" t="s">
        <v>8326</v>
      </c>
      <c r="S1273" s="11">
        <f t="shared" si="78"/>
        <v>31966.073421296296</v>
      </c>
      <c r="T1273" s="11">
        <f t="shared" si="79"/>
        <v>31978.090087962963</v>
      </c>
    </row>
    <row r="1274" spans="1:20" ht="60" hidden="1"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6">
        <f t="shared" si="77"/>
        <v>189.28571428571428</v>
      </c>
      <c r="Q1274" t="s">
        <v>8325</v>
      </c>
      <c r="R1274" t="s">
        <v>8326</v>
      </c>
      <c r="S1274" s="11">
        <f t="shared" si="78"/>
        <v>31451.298050925925</v>
      </c>
      <c r="T1274" s="11">
        <f t="shared" si="79"/>
        <v>31479.066666666666</v>
      </c>
    </row>
    <row r="1275" spans="1:20" ht="45" hidden="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1.0349999999999999</v>
      </c>
      <c r="P1275" s="6">
        <f t="shared" si="77"/>
        <v>76.666666666666671</v>
      </c>
      <c r="Q1275" t="s">
        <v>8325</v>
      </c>
      <c r="R1275" t="s">
        <v>8326</v>
      </c>
      <c r="S1275" s="11">
        <f t="shared" si="78"/>
        <v>32082.492087962964</v>
      </c>
      <c r="T1275" s="11">
        <f t="shared" si="79"/>
        <v>32094.492087962964</v>
      </c>
    </row>
    <row r="1276" spans="1:20" ht="45" hidden="1"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1.5497535999999998</v>
      </c>
      <c r="P1276" s="6">
        <f t="shared" si="77"/>
        <v>82.963254817987149</v>
      </c>
      <c r="Q1276" t="s">
        <v>8325</v>
      </c>
      <c r="R1276" t="s">
        <v>8326</v>
      </c>
      <c r="S1276" s="11">
        <f t="shared" si="78"/>
        <v>31788.076041666667</v>
      </c>
      <c r="T1276" s="11">
        <f t="shared" si="79"/>
        <v>31802.076041666667</v>
      </c>
    </row>
    <row r="1277" spans="1:20" ht="45" hidden="1"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1.6214066666666667</v>
      </c>
      <c r="P1277" s="6">
        <f t="shared" si="77"/>
        <v>62.522107969151669</v>
      </c>
      <c r="Q1277" t="s">
        <v>8325</v>
      </c>
      <c r="R1277" t="s">
        <v>8326</v>
      </c>
      <c r="S1277" s="11">
        <f t="shared" si="78"/>
        <v>31924.947162037039</v>
      </c>
      <c r="T1277" s="11">
        <f t="shared" si="79"/>
        <v>31938.947162037039</v>
      </c>
    </row>
    <row r="1278" spans="1:20" ht="30" hidden="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6">
        <f t="shared" si="77"/>
        <v>46.06808823529412</v>
      </c>
      <c r="Q1278" t="s">
        <v>8325</v>
      </c>
      <c r="R1278" t="s">
        <v>8326</v>
      </c>
      <c r="S1278" s="11">
        <f t="shared" si="78"/>
        <v>31344.481699074073</v>
      </c>
      <c r="T1278" s="11">
        <f t="shared" si="79"/>
        <v>31364.266666666666</v>
      </c>
    </row>
    <row r="1279" spans="1:20" ht="60" hidden="1"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1.0612433333333333</v>
      </c>
      <c r="P1279" s="6">
        <f t="shared" si="77"/>
        <v>38.543946731234868</v>
      </c>
      <c r="Q1279" t="s">
        <v>8325</v>
      </c>
      <c r="R1279" t="s">
        <v>8326</v>
      </c>
      <c r="S1279" s="11">
        <f t="shared" si="78"/>
        <v>31790.02475462963</v>
      </c>
      <c r="T1279" s="11">
        <f t="shared" si="79"/>
        <v>31804.02475462963</v>
      </c>
    </row>
    <row r="1280" spans="1:20" ht="60" hidden="1"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1.5493846153846154</v>
      </c>
      <c r="P1280" s="6">
        <f t="shared" si="77"/>
        <v>53.005263157894738</v>
      </c>
      <c r="Q1280" t="s">
        <v>8325</v>
      </c>
      <c r="R1280" t="s">
        <v>8326</v>
      </c>
      <c r="S1280" s="11">
        <f t="shared" si="78"/>
        <v>32056.022064814813</v>
      </c>
      <c r="T1280" s="11">
        <f t="shared" si="79"/>
        <v>32067.433333333334</v>
      </c>
    </row>
    <row r="1281" spans="1:20" ht="60" hidden="1"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1.1077157238734421</v>
      </c>
      <c r="P1281" s="6">
        <f t="shared" si="77"/>
        <v>73.355396825396824</v>
      </c>
      <c r="Q1281" t="s">
        <v>8325</v>
      </c>
      <c r="R1281" t="s">
        <v>8326</v>
      </c>
      <c r="S1281" s="11">
        <f t="shared" si="78"/>
        <v>32014.239675925925</v>
      </c>
      <c r="T1281" s="11">
        <f t="shared" si="79"/>
        <v>32030.223009259258</v>
      </c>
    </row>
    <row r="1282" spans="1:20" ht="45" hidden="1"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6"/>
        <v>1.1091186666666666</v>
      </c>
      <c r="P1282" s="6">
        <f t="shared" si="77"/>
        <v>127.97523076923076</v>
      </c>
      <c r="Q1282" t="s">
        <v>8325</v>
      </c>
      <c r="R1282" t="s">
        <v>8326</v>
      </c>
      <c r="S1282" s="11">
        <f t="shared" si="78"/>
        <v>31546.903027777778</v>
      </c>
      <c r="T1282" s="11">
        <f t="shared" si="79"/>
        <v>31582.903027777778</v>
      </c>
    </row>
    <row r="1283" spans="1:20" ht="60" hidden="1"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0">IFERROR(E1283/D1283,0)</f>
        <v>1.1071428571428572</v>
      </c>
      <c r="P1283" s="6">
        <f t="shared" ref="P1283:P1346" si="81">E1283/L1283</f>
        <v>104.72972972972973</v>
      </c>
      <c r="Q1283" t="s">
        <v>8325</v>
      </c>
      <c r="R1283" t="s">
        <v>8326</v>
      </c>
      <c r="S1283" s="11">
        <f t="shared" ref="S1283:S1346" si="82">(((J1283/60)/60)/60)+DATE(1970,1,1)</f>
        <v>31926.89738888889</v>
      </c>
      <c r="T1283" s="11">
        <f t="shared" ref="T1283:T1346" si="83">(((I1283/60)/60)/60)+DATE(1970,1,1)</f>
        <v>31934.89738888889</v>
      </c>
    </row>
    <row r="1284" spans="1:20" ht="60" hidden="1"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6">
        <f t="shared" si="81"/>
        <v>67.671532846715323</v>
      </c>
      <c r="Q1284" t="s">
        <v>8325</v>
      </c>
      <c r="R1284" t="s">
        <v>8326</v>
      </c>
      <c r="S1284" s="11">
        <f t="shared" si="82"/>
        <v>31975.990069444444</v>
      </c>
      <c r="T1284" s="11">
        <f t="shared" si="83"/>
        <v>31988.283055555556</v>
      </c>
    </row>
    <row r="1285" spans="1:20" ht="45" hidden="1"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6">
        <f t="shared" si="81"/>
        <v>95.931818181818187</v>
      </c>
      <c r="Q1285" t="s">
        <v>8325</v>
      </c>
      <c r="R1285" t="s">
        <v>8326</v>
      </c>
      <c r="S1285" s="11">
        <f t="shared" si="82"/>
        <v>31869.686986111112</v>
      </c>
      <c r="T1285" s="11">
        <f t="shared" si="83"/>
        <v>31879.066666666666</v>
      </c>
    </row>
    <row r="1286" spans="1:20" ht="60" hidden="1"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6">
        <f t="shared" si="81"/>
        <v>65.161290322580641</v>
      </c>
      <c r="Q1286" t="s">
        <v>8317</v>
      </c>
      <c r="R1286" t="s">
        <v>8318</v>
      </c>
      <c r="S1286" s="11">
        <f t="shared" si="82"/>
        <v>32426.293898148149</v>
      </c>
      <c r="T1286" s="11">
        <f t="shared" si="83"/>
        <v>32435.683055555557</v>
      </c>
    </row>
    <row r="1287" spans="1:20" ht="60" hidden="1"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1.0165</v>
      </c>
      <c r="P1287" s="6">
        <f t="shared" si="81"/>
        <v>32.269841269841272</v>
      </c>
      <c r="Q1287" t="s">
        <v>8317</v>
      </c>
      <c r="R1287" t="s">
        <v>8318</v>
      </c>
      <c r="S1287" s="11">
        <f t="shared" si="82"/>
        <v>32205.633217592593</v>
      </c>
      <c r="T1287" s="11">
        <f t="shared" si="83"/>
        <v>32211.633217592593</v>
      </c>
    </row>
    <row r="1288" spans="1:20" ht="45" hidden="1"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6">
        <f t="shared" si="81"/>
        <v>81.25</v>
      </c>
      <c r="Q1288" t="s">
        <v>8317</v>
      </c>
      <c r="R1288" t="s">
        <v>8318</v>
      </c>
      <c r="S1288" s="11">
        <f t="shared" si="82"/>
        <v>32157.153828703704</v>
      </c>
      <c r="T1288" s="11">
        <f t="shared" si="83"/>
        <v>32162.433333333334</v>
      </c>
    </row>
    <row r="1289" spans="1:20" ht="90" hidden="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6">
        <f t="shared" si="81"/>
        <v>24.2</v>
      </c>
      <c r="Q1289" t="s">
        <v>8317</v>
      </c>
      <c r="R1289" t="s">
        <v>8318</v>
      </c>
      <c r="S1289" s="11">
        <f t="shared" si="82"/>
        <v>32184.448407407406</v>
      </c>
      <c r="T1289" s="11">
        <f t="shared" si="83"/>
        <v>32208.448407407406</v>
      </c>
    </row>
    <row r="1290" spans="1:20" ht="60" hidden="1"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1.0044999999999999</v>
      </c>
      <c r="P1290" s="6">
        <f t="shared" si="81"/>
        <v>65.868852459016395</v>
      </c>
      <c r="Q1290" t="s">
        <v>8317</v>
      </c>
      <c r="R1290" t="s">
        <v>8318</v>
      </c>
      <c r="S1290" s="11">
        <f t="shared" si="82"/>
        <v>32365.861865740739</v>
      </c>
      <c r="T1290" s="11">
        <f t="shared" si="83"/>
        <v>32378.266666666666</v>
      </c>
    </row>
    <row r="1291" spans="1:20" ht="45" hidden="1"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6">
        <f t="shared" si="81"/>
        <v>36.07692307692308</v>
      </c>
      <c r="Q1291" t="s">
        <v>8317</v>
      </c>
      <c r="R1291" t="s">
        <v>8318</v>
      </c>
      <c r="S1291" s="11">
        <f t="shared" si="82"/>
        <v>32425.053912037038</v>
      </c>
      <c r="T1291" s="11">
        <f t="shared" si="83"/>
        <v>32437.053912037038</v>
      </c>
    </row>
    <row r="1292" spans="1:20" ht="30" hidden="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1.0857142857142856</v>
      </c>
      <c r="P1292" s="6">
        <f t="shared" si="81"/>
        <v>44.186046511627907</v>
      </c>
      <c r="Q1292" t="s">
        <v>8317</v>
      </c>
      <c r="R1292" t="s">
        <v>8318</v>
      </c>
      <c r="S1292" s="11">
        <f t="shared" si="82"/>
        <v>32176.045976851852</v>
      </c>
      <c r="T1292" s="11">
        <f t="shared" si="83"/>
        <v>32188.316388888888</v>
      </c>
    </row>
    <row r="1293" spans="1:20" ht="60" hidden="1"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1.4570000000000001</v>
      </c>
      <c r="P1293" s="6">
        <f t="shared" si="81"/>
        <v>104.07142857142857</v>
      </c>
      <c r="Q1293" t="s">
        <v>8317</v>
      </c>
      <c r="R1293" t="s">
        <v>8318</v>
      </c>
      <c r="S1293" s="11">
        <f t="shared" si="82"/>
        <v>32167.261069444445</v>
      </c>
      <c r="T1293" s="11">
        <f t="shared" si="83"/>
        <v>32181.916666666668</v>
      </c>
    </row>
    <row r="1294" spans="1:20" ht="60" hidden="1"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1.1000000000000001</v>
      </c>
      <c r="P1294" s="6">
        <f t="shared" si="81"/>
        <v>35.96153846153846</v>
      </c>
      <c r="Q1294" t="s">
        <v>8317</v>
      </c>
      <c r="R1294" t="s">
        <v>8318</v>
      </c>
      <c r="S1294" s="11">
        <f t="shared" si="82"/>
        <v>32244.105685185186</v>
      </c>
      <c r="T1294" s="11">
        <f t="shared" si="83"/>
        <v>32254.983055555556</v>
      </c>
    </row>
    <row r="1295" spans="1:20" ht="60" hidden="1"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6">
        <f t="shared" si="81"/>
        <v>127.79166666666667</v>
      </c>
      <c r="Q1295" t="s">
        <v>8317</v>
      </c>
      <c r="R1295" t="s">
        <v>8318</v>
      </c>
      <c r="S1295" s="11">
        <f t="shared" si="82"/>
        <v>32258.480421296295</v>
      </c>
      <c r="T1295" s="11">
        <f t="shared" si="83"/>
        <v>32270.497087962962</v>
      </c>
    </row>
    <row r="1296" spans="1:20" ht="60" hidden="1"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6">
        <f t="shared" si="81"/>
        <v>27.727272727272727</v>
      </c>
      <c r="Q1296" t="s">
        <v>8317</v>
      </c>
      <c r="R1296" t="s">
        <v>8318</v>
      </c>
      <c r="S1296" s="11">
        <f t="shared" si="82"/>
        <v>32252.781467592591</v>
      </c>
      <c r="T1296" s="11">
        <f t="shared" si="83"/>
        <v>32259.983333333334</v>
      </c>
    </row>
    <row r="1297" spans="1:20" ht="60" hidden="1"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1.0196000000000001</v>
      </c>
      <c r="P1297" s="6">
        <f t="shared" si="81"/>
        <v>39.828125</v>
      </c>
      <c r="Q1297" t="s">
        <v>8317</v>
      </c>
      <c r="R1297" t="s">
        <v>8318</v>
      </c>
      <c r="S1297" s="11">
        <f t="shared" si="82"/>
        <v>32215.229152777778</v>
      </c>
      <c r="T1297" s="11">
        <f t="shared" si="83"/>
        <v>32227.283333333333</v>
      </c>
    </row>
    <row r="1298" spans="1:20" ht="60" hidden="1"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6">
        <f t="shared" si="81"/>
        <v>52.173913043478258</v>
      </c>
      <c r="Q1298" t="s">
        <v>8317</v>
      </c>
      <c r="R1298" t="s">
        <v>8318</v>
      </c>
      <c r="S1298" s="11">
        <f t="shared" si="82"/>
        <v>32310.62024537037</v>
      </c>
      <c r="T1298" s="11">
        <f t="shared" si="83"/>
        <v>32318.603578703704</v>
      </c>
    </row>
    <row r="1299" spans="1:20" ht="60" hidden="1"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6">
        <f t="shared" si="81"/>
        <v>92.037815126050418</v>
      </c>
      <c r="Q1299" t="s">
        <v>8317</v>
      </c>
      <c r="R1299" t="s">
        <v>8318</v>
      </c>
      <c r="S1299" s="11">
        <f t="shared" si="82"/>
        <v>32326.09887962963</v>
      </c>
      <c r="T1299" s="11">
        <f t="shared" si="83"/>
        <v>32338.09887962963</v>
      </c>
    </row>
    <row r="1300" spans="1:20" ht="60" hidden="1"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6">
        <f t="shared" si="81"/>
        <v>63.424242424242422</v>
      </c>
      <c r="Q1300" t="s">
        <v>8317</v>
      </c>
      <c r="R1300" t="s">
        <v>8318</v>
      </c>
      <c r="S1300" s="11">
        <f t="shared" si="82"/>
        <v>32324.872370370373</v>
      </c>
      <c r="T1300" s="11">
        <f t="shared" si="83"/>
        <v>32336.872370370373</v>
      </c>
    </row>
    <row r="1301" spans="1:20" ht="45" hidden="1"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6">
        <f t="shared" si="81"/>
        <v>135.625</v>
      </c>
      <c r="Q1301" t="s">
        <v>8317</v>
      </c>
      <c r="R1301" t="s">
        <v>8318</v>
      </c>
      <c r="S1301" s="11">
        <f t="shared" si="82"/>
        <v>32209.32573611111</v>
      </c>
      <c r="T1301" s="11">
        <f t="shared" si="83"/>
        <v>32221.32573611111</v>
      </c>
    </row>
    <row r="1302" spans="1:20" ht="60" hidden="1"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6">
        <f t="shared" si="81"/>
        <v>168.75</v>
      </c>
      <c r="Q1302" t="s">
        <v>8317</v>
      </c>
      <c r="R1302" t="s">
        <v>8318</v>
      </c>
      <c r="S1302" s="11">
        <f t="shared" si="82"/>
        <v>32334.870083333335</v>
      </c>
      <c r="T1302" s="11">
        <f t="shared" si="83"/>
        <v>32350.515833333335</v>
      </c>
    </row>
    <row r="1303" spans="1:20" ht="60" hidden="1"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1.0275000000000001</v>
      </c>
      <c r="P1303" s="6">
        <f t="shared" si="81"/>
        <v>70.862068965517238</v>
      </c>
      <c r="Q1303" t="s">
        <v>8317</v>
      </c>
      <c r="R1303" t="s">
        <v>8318</v>
      </c>
      <c r="S1303" s="11">
        <f t="shared" si="82"/>
        <v>32219.699898148148</v>
      </c>
      <c r="T1303" s="11">
        <f t="shared" si="83"/>
        <v>32223.85</v>
      </c>
    </row>
    <row r="1304" spans="1:20" ht="45" hidden="1"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v>
      </c>
      <c r="P1304" s="6">
        <f t="shared" si="81"/>
        <v>50</v>
      </c>
      <c r="Q1304" t="s">
        <v>8317</v>
      </c>
      <c r="R1304" t="s">
        <v>8318</v>
      </c>
      <c r="S1304" s="11">
        <f t="shared" si="82"/>
        <v>32411.423199074074</v>
      </c>
      <c r="T1304" s="11">
        <f t="shared" si="83"/>
        <v>32423.43986574074</v>
      </c>
    </row>
    <row r="1305" spans="1:20" ht="30" hidden="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1.3026085714285716</v>
      </c>
      <c r="P1305" s="6">
        <f t="shared" si="81"/>
        <v>42.214166666666671</v>
      </c>
      <c r="Q1305" t="s">
        <v>8317</v>
      </c>
      <c r="R1305" t="s">
        <v>8318</v>
      </c>
      <c r="S1305" s="11">
        <f t="shared" si="82"/>
        <v>32367.976481481481</v>
      </c>
      <c r="T1305" s="11">
        <f t="shared" si="83"/>
        <v>32374.383333333331</v>
      </c>
    </row>
    <row r="1306" spans="1:20" ht="45" hidden="1"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0.39627499999999999</v>
      </c>
      <c r="P1306" s="6">
        <f t="shared" si="81"/>
        <v>152.41346153846155</v>
      </c>
      <c r="Q1306" t="s">
        <v>8319</v>
      </c>
      <c r="R1306" t="s">
        <v>8321</v>
      </c>
      <c r="S1306" s="11">
        <f t="shared" si="82"/>
        <v>32440.277800925927</v>
      </c>
      <c r="T1306" s="11">
        <f t="shared" si="83"/>
        <v>32464.261134259257</v>
      </c>
    </row>
    <row r="1307" spans="1:20" ht="60" hidden="1"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0.25976666666666665</v>
      </c>
      <c r="P1307" s="6">
        <f t="shared" si="81"/>
        <v>90.616279069767444</v>
      </c>
      <c r="Q1307" t="s">
        <v>8319</v>
      </c>
      <c r="R1307" t="s">
        <v>8321</v>
      </c>
      <c r="S1307" s="11">
        <f t="shared" si="82"/>
        <v>32358.866240740739</v>
      </c>
      <c r="T1307" s="11">
        <f t="shared" si="83"/>
        <v>32370.491666666669</v>
      </c>
    </row>
    <row r="1308" spans="1:20" ht="60" hidden="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0.65246363636363636</v>
      </c>
      <c r="P1308" s="6">
        <f t="shared" si="81"/>
        <v>201.60393258426967</v>
      </c>
      <c r="Q1308" t="s">
        <v>8319</v>
      </c>
      <c r="R1308" t="s">
        <v>8321</v>
      </c>
      <c r="S1308" s="11">
        <f t="shared" si="82"/>
        <v>32120.383027777778</v>
      </c>
      <c r="T1308" s="11">
        <f t="shared" si="83"/>
        <v>32132.383027777778</v>
      </c>
    </row>
    <row r="1309" spans="1:20" ht="30" hidden="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0.11514000000000001</v>
      </c>
      <c r="P1309" s="6">
        <f t="shared" si="81"/>
        <v>127.93333333333334</v>
      </c>
      <c r="Q1309" t="s">
        <v>8319</v>
      </c>
      <c r="R1309" t="s">
        <v>8321</v>
      </c>
      <c r="S1309" s="11">
        <f t="shared" si="82"/>
        <v>32296.401291666665</v>
      </c>
      <c r="T1309" s="11">
        <f t="shared" si="83"/>
        <v>32308.401291666665</v>
      </c>
    </row>
    <row r="1310" spans="1:20" ht="30" hidden="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0.11360000000000001</v>
      </c>
      <c r="P1310" s="6">
        <f t="shared" si="81"/>
        <v>29.894736842105264</v>
      </c>
      <c r="Q1310" t="s">
        <v>8319</v>
      </c>
      <c r="R1310" t="s">
        <v>8321</v>
      </c>
      <c r="S1310" s="11">
        <f t="shared" si="82"/>
        <v>32386.045425925928</v>
      </c>
      <c r="T1310" s="11">
        <f t="shared" si="83"/>
        <v>32402.045425925928</v>
      </c>
    </row>
    <row r="1311" spans="1:20" ht="45" hidden="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6">
        <f t="shared" si="81"/>
        <v>367.97142857142859</v>
      </c>
      <c r="Q1311" t="s">
        <v>8319</v>
      </c>
      <c r="R1311" t="s">
        <v>8321</v>
      </c>
      <c r="S1311" s="11">
        <f t="shared" si="82"/>
        <v>32244.553092592592</v>
      </c>
      <c r="T1311" s="11">
        <f t="shared" si="83"/>
        <v>32258.553092592592</v>
      </c>
    </row>
    <row r="1312" spans="1:20" ht="45" hidden="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0.155</v>
      </c>
      <c r="P1312" s="6">
        <f t="shared" si="81"/>
        <v>129.16666666666666</v>
      </c>
      <c r="Q1312" t="s">
        <v>8319</v>
      </c>
      <c r="R1312" t="s">
        <v>8321</v>
      </c>
      <c r="S1312" s="11">
        <f t="shared" si="82"/>
        <v>32364.066898148147</v>
      </c>
      <c r="T1312" s="11">
        <f t="shared" si="83"/>
        <v>32382.066898148147</v>
      </c>
    </row>
    <row r="1313" spans="1:20" ht="60" hidden="1"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0.32028000000000001</v>
      </c>
      <c r="P1313" s="6">
        <f t="shared" si="81"/>
        <v>800.7</v>
      </c>
      <c r="Q1313" t="s">
        <v>8319</v>
      </c>
      <c r="R1313" t="s">
        <v>8321</v>
      </c>
      <c r="S1313" s="11">
        <f t="shared" si="82"/>
        <v>32409.320921296297</v>
      </c>
      <c r="T1313" s="11">
        <f t="shared" si="83"/>
        <v>32423.337587962964</v>
      </c>
    </row>
    <row r="1314" spans="1:20" ht="45" hidden="1"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6.0869565217391303E-3</v>
      </c>
      <c r="P1314" s="6">
        <f t="shared" si="81"/>
        <v>28</v>
      </c>
      <c r="Q1314" t="s">
        <v>8319</v>
      </c>
      <c r="R1314" t="s">
        <v>8321</v>
      </c>
      <c r="S1314" s="11">
        <f t="shared" si="82"/>
        <v>32174.481120370372</v>
      </c>
      <c r="T1314" s="11">
        <f t="shared" si="83"/>
        <v>32186.481120370372</v>
      </c>
    </row>
    <row r="1315" spans="1:20" ht="60" hidden="1"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0.31114999999999998</v>
      </c>
      <c r="P1315" s="6">
        <f t="shared" si="81"/>
        <v>102.01639344262296</v>
      </c>
      <c r="Q1315" t="s">
        <v>8319</v>
      </c>
      <c r="R1315" t="s">
        <v>8321</v>
      </c>
      <c r="S1315" s="11">
        <f t="shared" si="82"/>
        <v>32302.483861111112</v>
      </c>
      <c r="T1315" s="11">
        <f t="shared" si="83"/>
        <v>32314.483861111112</v>
      </c>
    </row>
    <row r="1316" spans="1:20" ht="60" hidden="1"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1.1266666666666666E-2</v>
      </c>
      <c r="P1316" s="6">
        <f t="shared" si="81"/>
        <v>184.36363636363637</v>
      </c>
      <c r="Q1316" t="s">
        <v>8319</v>
      </c>
      <c r="R1316" t="s">
        <v>8321</v>
      </c>
      <c r="S1316" s="11">
        <f t="shared" si="82"/>
        <v>32383.267870370371</v>
      </c>
      <c r="T1316" s="11">
        <f t="shared" si="83"/>
        <v>32407.267870370371</v>
      </c>
    </row>
    <row r="1317" spans="1:20" ht="30" hidden="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0.40404000000000001</v>
      </c>
      <c r="P1317" s="6">
        <f t="shared" si="81"/>
        <v>162.91935483870967</v>
      </c>
      <c r="Q1317" t="s">
        <v>8319</v>
      </c>
      <c r="R1317" t="s">
        <v>8321</v>
      </c>
      <c r="S1317" s="11">
        <f t="shared" si="82"/>
        <v>32252.799296296296</v>
      </c>
      <c r="T1317" s="11">
        <f t="shared" si="83"/>
        <v>32267.016666666666</v>
      </c>
    </row>
    <row r="1318" spans="1:20" ht="45" hidden="1"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1.3333333333333333E-5</v>
      </c>
      <c r="P1318" s="6">
        <f t="shared" si="81"/>
        <v>1</v>
      </c>
      <c r="Q1318" t="s">
        <v>8319</v>
      </c>
      <c r="R1318" t="s">
        <v>8321</v>
      </c>
      <c r="S1318" s="11">
        <f t="shared" si="82"/>
        <v>32298.98476388889</v>
      </c>
      <c r="T1318" s="11">
        <f t="shared" si="83"/>
        <v>32312.98476388889</v>
      </c>
    </row>
    <row r="1319" spans="1:20" ht="60" hidden="1"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5.7334999999999997E-2</v>
      </c>
      <c r="P1319" s="6">
        <f t="shared" si="81"/>
        <v>603.52631578947364</v>
      </c>
      <c r="Q1319" t="s">
        <v>8319</v>
      </c>
      <c r="R1319" t="s">
        <v>8321</v>
      </c>
      <c r="S1319" s="11">
        <f t="shared" si="82"/>
        <v>32349.494194444444</v>
      </c>
      <c r="T1319" s="11">
        <f t="shared" si="83"/>
        <v>32370.433333333334</v>
      </c>
    </row>
    <row r="1320" spans="1:20" ht="45" hidden="1"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0.15325</v>
      </c>
      <c r="P1320" s="6">
        <f t="shared" si="81"/>
        <v>45.407407407407405</v>
      </c>
      <c r="Q1320" t="s">
        <v>8319</v>
      </c>
      <c r="R1320" t="s">
        <v>8321</v>
      </c>
      <c r="S1320" s="11">
        <f t="shared" si="82"/>
        <v>32135.417462962963</v>
      </c>
      <c r="T1320" s="11">
        <f t="shared" si="83"/>
        <v>32147.417462962963</v>
      </c>
    </row>
    <row r="1321" spans="1:20" ht="60" hidden="1"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0.15103448275862069</v>
      </c>
      <c r="P1321" s="6">
        <f t="shared" si="81"/>
        <v>97.333333333333329</v>
      </c>
      <c r="Q1321" t="s">
        <v>8319</v>
      </c>
      <c r="R1321" t="s">
        <v>8321</v>
      </c>
      <c r="S1321" s="11">
        <f t="shared" si="82"/>
        <v>32068.124837962961</v>
      </c>
      <c r="T1321" s="11">
        <f t="shared" si="83"/>
        <v>32074.066666666666</v>
      </c>
    </row>
    <row r="1322" spans="1:20" ht="60" hidden="1"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5.0299999999999997E-3</v>
      </c>
      <c r="P1322" s="6">
        <f t="shared" si="81"/>
        <v>167.66666666666666</v>
      </c>
      <c r="Q1322" t="s">
        <v>8319</v>
      </c>
      <c r="R1322" t="s">
        <v>8321</v>
      </c>
      <c r="S1322" s="11">
        <f t="shared" si="82"/>
        <v>32423.676138888888</v>
      </c>
      <c r="T1322" s="11">
        <f t="shared" si="83"/>
        <v>32435.383333333331</v>
      </c>
    </row>
    <row r="1323" spans="1:20" ht="60" hidden="1"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1.3028138528138528E-2</v>
      </c>
      <c r="P1323" s="6">
        <f t="shared" si="81"/>
        <v>859.85714285714289</v>
      </c>
      <c r="Q1323" t="s">
        <v>8319</v>
      </c>
      <c r="R1323" t="s">
        <v>8321</v>
      </c>
      <c r="S1323" s="11">
        <f t="shared" si="82"/>
        <v>32420.499708333333</v>
      </c>
      <c r="T1323" s="11">
        <f t="shared" si="83"/>
        <v>32432.499708333333</v>
      </c>
    </row>
    <row r="1324" spans="1:20" ht="60" hidden="1"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3.0285714285714286E-3</v>
      </c>
      <c r="P1324" s="6">
        <f t="shared" si="81"/>
        <v>26.5</v>
      </c>
      <c r="Q1324" t="s">
        <v>8319</v>
      </c>
      <c r="R1324" t="s">
        <v>8321</v>
      </c>
      <c r="S1324" s="11">
        <f t="shared" si="82"/>
        <v>32187.662615740741</v>
      </c>
      <c r="T1324" s="11">
        <f t="shared" si="83"/>
        <v>32199.662615740741</v>
      </c>
    </row>
    <row r="1325" spans="1:20" ht="60" hidden="1"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8.8800000000000004E-2</v>
      </c>
      <c r="P1325" s="6">
        <f t="shared" si="81"/>
        <v>30.272727272727273</v>
      </c>
      <c r="Q1325" t="s">
        <v>8319</v>
      </c>
      <c r="R1325" t="s">
        <v>8321</v>
      </c>
      <c r="S1325" s="11">
        <f t="shared" si="82"/>
        <v>32322.079379629628</v>
      </c>
      <c r="T1325" s="11">
        <f t="shared" si="83"/>
        <v>32335.915277777778</v>
      </c>
    </row>
    <row r="1326" spans="1:20" ht="60" hidden="1"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9.8400000000000001E-2</v>
      </c>
      <c r="P1326" s="6">
        <f t="shared" si="81"/>
        <v>54.666666666666664</v>
      </c>
      <c r="Q1326" t="s">
        <v>8319</v>
      </c>
      <c r="R1326" t="s">
        <v>8321</v>
      </c>
      <c r="S1326" s="11">
        <f t="shared" si="82"/>
        <v>32392.053481481482</v>
      </c>
      <c r="T1326" s="11">
        <f t="shared" si="83"/>
        <v>32404.053481481482</v>
      </c>
    </row>
    <row r="1327" spans="1:20" ht="60" hidden="1"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2.4299999999999999E-2</v>
      </c>
      <c r="P1327" s="6">
        <f t="shared" si="81"/>
        <v>60.75</v>
      </c>
      <c r="Q1327" t="s">
        <v>8319</v>
      </c>
      <c r="R1327" t="s">
        <v>8321</v>
      </c>
      <c r="S1327" s="11">
        <f t="shared" si="82"/>
        <v>32423.034421296295</v>
      </c>
      <c r="T1327" s="11">
        <f t="shared" si="83"/>
        <v>32435.034421296295</v>
      </c>
    </row>
    <row r="1328" spans="1:20" ht="60" hidden="1"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1.1299999999999999E-2</v>
      </c>
      <c r="P1328" s="6">
        <f t="shared" si="81"/>
        <v>102.72727272727273</v>
      </c>
      <c r="Q1328" t="s">
        <v>8319</v>
      </c>
      <c r="R1328" t="s">
        <v>8321</v>
      </c>
      <c r="S1328" s="11">
        <f t="shared" si="82"/>
        <v>32131.316796296294</v>
      </c>
      <c r="T1328" s="11">
        <f t="shared" si="83"/>
        <v>32149.316796296294</v>
      </c>
    </row>
    <row r="1329" spans="1:20" ht="45" hidden="1"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3.5520833333333335E-2</v>
      </c>
      <c r="P1329" s="6">
        <f t="shared" si="81"/>
        <v>41.585365853658537</v>
      </c>
      <c r="Q1329" t="s">
        <v>8319</v>
      </c>
      <c r="R1329" t="s">
        <v>8321</v>
      </c>
      <c r="S1329" s="11">
        <f t="shared" si="82"/>
        <v>32190.871458333335</v>
      </c>
      <c r="T1329" s="11">
        <f t="shared" si="83"/>
        <v>32202.871458333335</v>
      </c>
    </row>
    <row r="1330" spans="1:20" ht="60" hidden="1"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2.3306666666666667E-2</v>
      </c>
      <c r="P1330" s="6">
        <f t="shared" si="81"/>
        <v>116.53333333333333</v>
      </c>
      <c r="Q1330" t="s">
        <v>8319</v>
      </c>
      <c r="R1330" t="s">
        <v>8321</v>
      </c>
      <c r="S1330" s="11">
        <f t="shared" si="82"/>
        <v>32386.457101851851</v>
      </c>
      <c r="T1330" s="11">
        <f t="shared" si="83"/>
        <v>32404.457101851851</v>
      </c>
    </row>
    <row r="1331" spans="1:20" ht="45" hidden="1"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8.1600000000000006E-3</v>
      </c>
      <c r="P1331" s="6">
        <f t="shared" si="81"/>
        <v>45.333333333333336</v>
      </c>
      <c r="Q1331" t="s">
        <v>8319</v>
      </c>
      <c r="R1331" t="s">
        <v>8321</v>
      </c>
      <c r="S1331" s="11">
        <f t="shared" si="82"/>
        <v>32115.488634259258</v>
      </c>
      <c r="T1331" s="11">
        <f t="shared" si="83"/>
        <v>32131.505300925925</v>
      </c>
    </row>
    <row r="1332" spans="1:20" ht="45" hidden="1"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0.22494285714285714</v>
      </c>
      <c r="P1332" s="6">
        <f t="shared" si="81"/>
        <v>157.46</v>
      </c>
      <c r="Q1332" t="s">
        <v>8319</v>
      </c>
      <c r="R1332" t="s">
        <v>8321</v>
      </c>
      <c r="S1332" s="11">
        <f t="shared" si="82"/>
        <v>32350.310689814814</v>
      </c>
      <c r="T1332" s="11">
        <f t="shared" si="83"/>
        <v>32362.666666666668</v>
      </c>
    </row>
    <row r="1333" spans="1:20" ht="45" hidden="1"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1.3668E-2</v>
      </c>
      <c r="P1333" s="6">
        <f t="shared" si="81"/>
        <v>100.5</v>
      </c>
      <c r="Q1333" t="s">
        <v>8319</v>
      </c>
      <c r="R1333" t="s">
        <v>8321</v>
      </c>
      <c r="S1333" s="11">
        <f t="shared" si="82"/>
        <v>32369.201638888888</v>
      </c>
      <c r="T1333" s="11">
        <f t="shared" si="83"/>
        <v>32381.201638888888</v>
      </c>
    </row>
    <row r="1334" spans="1:20" ht="60" hidden="1"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6" t="e">
        <f t="shared" si="81"/>
        <v>#DIV/0!</v>
      </c>
      <c r="Q1334" t="s">
        <v>8319</v>
      </c>
      <c r="R1334" t="s">
        <v>8321</v>
      </c>
      <c r="S1334" s="11">
        <f t="shared" si="82"/>
        <v>32434.224111111111</v>
      </c>
      <c r="T1334" s="11">
        <f t="shared" si="83"/>
        <v>32446.224111111111</v>
      </c>
    </row>
    <row r="1335" spans="1:20" ht="60" hidden="1"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6" t="e">
        <f t="shared" si="81"/>
        <v>#DIV/0!</v>
      </c>
      <c r="Q1335" t="s">
        <v>8319</v>
      </c>
      <c r="R1335" t="s">
        <v>8321</v>
      </c>
      <c r="S1335" s="11">
        <f t="shared" si="82"/>
        <v>32063.842708333334</v>
      </c>
      <c r="T1335" s="11">
        <f t="shared" si="83"/>
        <v>32075.842708333334</v>
      </c>
    </row>
    <row r="1336" spans="1:20" ht="45" hidden="1"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0.10754135338345865</v>
      </c>
      <c r="P1336" s="6">
        <f t="shared" si="81"/>
        <v>51.822463768115945</v>
      </c>
      <c r="Q1336" t="s">
        <v>8319</v>
      </c>
      <c r="R1336" t="s">
        <v>8321</v>
      </c>
      <c r="S1336" s="11">
        <f t="shared" si="82"/>
        <v>32305.709662037036</v>
      </c>
      <c r="T1336" s="11">
        <f t="shared" si="83"/>
        <v>32317.709662037036</v>
      </c>
    </row>
    <row r="1337" spans="1:20" ht="60" hidden="1"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0.1976</v>
      </c>
      <c r="P1337" s="6">
        <f t="shared" si="81"/>
        <v>308.75</v>
      </c>
      <c r="Q1337" t="s">
        <v>8319</v>
      </c>
      <c r="R1337" t="s">
        <v>8321</v>
      </c>
      <c r="S1337" s="11">
        <f t="shared" si="82"/>
        <v>32266.974546296296</v>
      </c>
      <c r="T1337" s="11">
        <f t="shared" si="83"/>
        <v>32278.974546296296</v>
      </c>
    </row>
    <row r="1338" spans="1:20" ht="60" hidden="1"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0.84946999999999995</v>
      </c>
      <c r="P1338" s="6">
        <f t="shared" si="81"/>
        <v>379.22767857142856</v>
      </c>
      <c r="Q1338" t="s">
        <v>8319</v>
      </c>
      <c r="R1338" t="s">
        <v>8321</v>
      </c>
      <c r="S1338" s="11">
        <f t="shared" si="82"/>
        <v>32123.745500000001</v>
      </c>
      <c r="T1338" s="11">
        <f t="shared" si="83"/>
        <v>32137.745500000001</v>
      </c>
    </row>
    <row r="1339" spans="1:20" ht="45" hidden="1"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0.49381999999999998</v>
      </c>
      <c r="P1339" s="6">
        <f t="shared" si="81"/>
        <v>176.36428571428573</v>
      </c>
      <c r="Q1339" t="s">
        <v>8319</v>
      </c>
      <c r="R1339" t="s">
        <v>8321</v>
      </c>
      <c r="S1339" s="11">
        <f t="shared" si="82"/>
        <v>32448.430921296298</v>
      </c>
      <c r="T1339" s="11">
        <f t="shared" si="83"/>
        <v>32460.430921296298</v>
      </c>
    </row>
    <row r="1340" spans="1:20" ht="60" hidden="1"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3.3033333333333331E-2</v>
      </c>
      <c r="P1340" s="6">
        <f t="shared" si="81"/>
        <v>66.066666666666663</v>
      </c>
      <c r="Q1340" t="s">
        <v>8319</v>
      </c>
      <c r="R1340" t="s">
        <v>8321</v>
      </c>
      <c r="S1340" s="11">
        <f t="shared" si="82"/>
        <v>32216.921449074074</v>
      </c>
      <c r="T1340" s="11">
        <f t="shared" si="83"/>
        <v>32228.921449074074</v>
      </c>
    </row>
    <row r="1341" spans="1:20" ht="30" hidden="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6.6339999999999996E-2</v>
      </c>
      <c r="P1341" s="6">
        <f t="shared" si="81"/>
        <v>89.648648648648646</v>
      </c>
      <c r="Q1341" t="s">
        <v>8319</v>
      </c>
      <c r="R1341" t="s">
        <v>8321</v>
      </c>
      <c r="S1341" s="11">
        <f t="shared" si="82"/>
        <v>32116.058865740742</v>
      </c>
      <c r="T1341" s="11">
        <f t="shared" si="83"/>
        <v>32134.075532407409</v>
      </c>
    </row>
    <row r="1342" spans="1:20" ht="45" hidden="1"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6" t="e">
        <f t="shared" si="81"/>
        <v>#DIV/0!</v>
      </c>
      <c r="Q1342" t="s">
        <v>8319</v>
      </c>
      <c r="R1342" t="s">
        <v>8321</v>
      </c>
      <c r="S1342" s="11">
        <f t="shared" si="82"/>
        <v>32076.038208333335</v>
      </c>
      <c r="T1342" s="11">
        <f t="shared" si="83"/>
        <v>32088.038208333335</v>
      </c>
    </row>
    <row r="1343" spans="1:20" ht="60" hidden="1"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0.7036</v>
      </c>
      <c r="P1343" s="6">
        <f t="shared" si="81"/>
        <v>382.39130434782606</v>
      </c>
      <c r="Q1343" t="s">
        <v>8319</v>
      </c>
      <c r="R1343" t="s">
        <v>8321</v>
      </c>
      <c r="S1343" s="11">
        <f t="shared" si="82"/>
        <v>32386.449615740741</v>
      </c>
      <c r="T1343" s="11">
        <f t="shared" si="83"/>
        <v>32399.24961574074</v>
      </c>
    </row>
    <row r="1344" spans="1:20" ht="60" hidden="1"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2E-3</v>
      </c>
      <c r="P1344" s="6">
        <f t="shared" si="81"/>
        <v>100</v>
      </c>
      <c r="Q1344" t="s">
        <v>8319</v>
      </c>
      <c r="R1344" t="s">
        <v>8321</v>
      </c>
      <c r="S1344" s="11">
        <f t="shared" si="82"/>
        <v>32210.526569444442</v>
      </c>
      <c r="T1344" s="11">
        <f t="shared" si="83"/>
        <v>32222.526569444442</v>
      </c>
    </row>
    <row r="1345" spans="1:20" ht="60" hidden="1"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6">
        <f t="shared" si="81"/>
        <v>158.35603715170279</v>
      </c>
      <c r="Q1345" t="s">
        <v>8319</v>
      </c>
      <c r="R1345" t="s">
        <v>8321</v>
      </c>
      <c r="S1345" s="11">
        <f t="shared" si="82"/>
        <v>32358.410569444444</v>
      </c>
      <c r="T1345" s="11">
        <f t="shared" si="83"/>
        <v>32381.866388888888</v>
      </c>
    </row>
    <row r="1346" spans="1:20" ht="60" hidden="1"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0"/>
        <v>3.7773333333333334</v>
      </c>
      <c r="P1346" s="6">
        <f t="shared" si="81"/>
        <v>40.762589928057551</v>
      </c>
      <c r="Q1346" t="s">
        <v>8322</v>
      </c>
      <c r="R1346" t="s">
        <v>8323</v>
      </c>
      <c r="S1346" s="11">
        <f t="shared" si="82"/>
        <v>32350.515921296297</v>
      </c>
      <c r="T1346" s="11">
        <f t="shared" si="83"/>
        <v>32362.115921296296</v>
      </c>
    </row>
    <row r="1347" spans="1:20" ht="45" hidden="1"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4">IFERROR(E1347/D1347,0)</f>
        <v>1.25</v>
      </c>
      <c r="P1347" s="6">
        <f t="shared" ref="P1347:P1410" si="85">E1347/L1347</f>
        <v>53.571428571428569</v>
      </c>
      <c r="Q1347" t="s">
        <v>8322</v>
      </c>
      <c r="R1347" t="s">
        <v>8323</v>
      </c>
      <c r="S1347" s="11">
        <f t="shared" ref="S1347:S1410" si="86">(((J1347/60)/60)/60)+DATE(1970,1,1)</f>
        <v>32061.32573611111</v>
      </c>
      <c r="T1347" s="11">
        <f t="shared" ref="T1347:T1410" si="87">(((I1347/60)/60)/60)+DATE(1970,1,1)</f>
        <v>32075.32573611111</v>
      </c>
    </row>
    <row r="1348" spans="1:20" ht="45" hidden="1"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v>
      </c>
      <c r="P1348" s="6">
        <f t="shared" si="85"/>
        <v>48.449664429530202</v>
      </c>
      <c r="Q1348" t="s">
        <v>8322</v>
      </c>
      <c r="R1348" t="s">
        <v>8323</v>
      </c>
      <c r="S1348" s="11">
        <f t="shared" si="86"/>
        <v>31910.230328703703</v>
      </c>
      <c r="T1348" s="11">
        <f t="shared" si="87"/>
        <v>31922.230328703703</v>
      </c>
    </row>
    <row r="1349" spans="1:20" ht="60" hidden="1"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6">
        <f t="shared" si="85"/>
        <v>82.41935483870968</v>
      </c>
      <c r="Q1349" t="s">
        <v>8322</v>
      </c>
      <c r="R1349" t="s">
        <v>8323</v>
      </c>
      <c r="S1349" s="11">
        <f t="shared" si="86"/>
        <v>32157.655208333334</v>
      </c>
      <c r="T1349" s="11">
        <f t="shared" si="87"/>
        <v>32169.655208333334</v>
      </c>
    </row>
    <row r="1350" spans="1:20" ht="60" hidden="1"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v>
      </c>
      <c r="P1350" s="6">
        <f t="shared" si="85"/>
        <v>230.19230769230768</v>
      </c>
      <c r="Q1350" t="s">
        <v>8322</v>
      </c>
      <c r="R1350" t="s">
        <v>8323</v>
      </c>
      <c r="S1350" s="11">
        <f t="shared" si="86"/>
        <v>32126.802467592592</v>
      </c>
      <c r="T1350" s="11">
        <f t="shared" si="87"/>
        <v>32138.002467592592</v>
      </c>
    </row>
    <row r="1351" spans="1:20" ht="60" hidden="1"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2.0419999999999998</v>
      </c>
      <c r="P1351" s="6">
        <f t="shared" si="85"/>
        <v>59.360465116279073</v>
      </c>
      <c r="Q1351" t="s">
        <v>8322</v>
      </c>
      <c r="R1351" t="s">
        <v>8323</v>
      </c>
      <c r="S1351" s="11">
        <f t="shared" si="86"/>
        <v>32268.333032407409</v>
      </c>
      <c r="T1351" s="11">
        <f t="shared" si="87"/>
        <v>32283.116388888888</v>
      </c>
    </row>
    <row r="1352" spans="1:20" ht="60" hidden="1"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6">
        <f t="shared" si="85"/>
        <v>66.698717948717942</v>
      </c>
      <c r="Q1352" t="s">
        <v>8322</v>
      </c>
      <c r="R1352" t="s">
        <v>8323</v>
      </c>
      <c r="S1352" s="11">
        <f t="shared" si="86"/>
        <v>32275.005250000002</v>
      </c>
      <c r="T1352" s="11">
        <f t="shared" si="87"/>
        <v>32287.005250000002</v>
      </c>
    </row>
    <row r="1353" spans="1:20" ht="45" hidden="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1.0126500000000001</v>
      </c>
      <c r="P1353" s="6">
        <f t="shared" si="85"/>
        <v>168.77500000000001</v>
      </c>
      <c r="Q1353" t="s">
        <v>8322</v>
      </c>
      <c r="R1353" t="s">
        <v>8323</v>
      </c>
      <c r="S1353" s="11">
        <f t="shared" si="86"/>
        <v>32294.496037037039</v>
      </c>
      <c r="T1353" s="11">
        <f t="shared" si="87"/>
        <v>32306.496037037039</v>
      </c>
    </row>
    <row r="1354" spans="1:20" ht="60" hidden="1"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6">
        <f t="shared" si="85"/>
        <v>59.973568281938327</v>
      </c>
      <c r="Q1354" t="s">
        <v>8322</v>
      </c>
      <c r="R1354" t="s">
        <v>8323</v>
      </c>
      <c r="S1354" s="11">
        <f t="shared" si="86"/>
        <v>32221.631324074075</v>
      </c>
      <c r="T1354" s="11">
        <f t="shared" si="87"/>
        <v>32242.266388888889</v>
      </c>
    </row>
    <row r="1355" spans="1:20" ht="45" hidden="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1.3360000000000001</v>
      </c>
      <c r="P1355" s="6">
        <f t="shared" si="85"/>
        <v>31.80952380952381</v>
      </c>
      <c r="Q1355" t="s">
        <v>8322</v>
      </c>
      <c r="R1355" t="s">
        <v>8323</v>
      </c>
      <c r="S1355" s="11">
        <f t="shared" si="86"/>
        <v>31865.047166666667</v>
      </c>
      <c r="T1355" s="11">
        <f t="shared" si="87"/>
        <v>31879</v>
      </c>
    </row>
    <row r="1356" spans="1:20" ht="60" hidden="1"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6">
        <f t="shared" si="85"/>
        <v>24.421875</v>
      </c>
      <c r="Q1356" t="s">
        <v>8322</v>
      </c>
      <c r="R1356" t="s">
        <v>8323</v>
      </c>
      <c r="S1356" s="11">
        <f t="shared" si="86"/>
        <v>32342.523050925927</v>
      </c>
      <c r="T1356" s="11">
        <f t="shared" si="87"/>
        <v>32354.523050925927</v>
      </c>
    </row>
    <row r="1357" spans="1:20" ht="60" hidden="1"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1.2267999999999999</v>
      </c>
      <c r="P1357" s="6">
        <f t="shared" si="85"/>
        <v>25.347107438016529</v>
      </c>
      <c r="Q1357" t="s">
        <v>8322</v>
      </c>
      <c r="R1357" t="s">
        <v>8323</v>
      </c>
      <c r="S1357" s="11">
        <f t="shared" si="86"/>
        <v>31826.701874999999</v>
      </c>
      <c r="T1357" s="11">
        <f t="shared" si="87"/>
        <v>31838.766666666666</v>
      </c>
    </row>
    <row r="1358" spans="1:20" ht="60" hidden="1"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6">
        <f t="shared" si="85"/>
        <v>71.443218390804603</v>
      </c>
      <c r="Q1358" t="s">
        <v>8322</v>
      </c>
      <c r="R1358" t="s">
        <v>8323</v>
      </c>
      <c r="S1358" s="11">
        <f t="shared" si="86"/>
        <v>31913.415555555555</v>
      </c>
      <c r="T1358" s="11">
        <f t="shared" si="87"/>
        <v>31925.415555555555</v>
      </c>
    </row>
    <row r="1359" spans="1:20" ht="45" hidden="1"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1.2529999999999999</v>
      </c>
      <c r="P1359" s="6">
        <f t="shared" si="85"/>
        <v>38.553846153846152</v>
      </c>
      <c r="Q1359" t="s">
        <v>8322</v>
      </c>
      <c r="R1359" t="s">
        <v>8323</v>
      </c>
      <c r="S1359" s="11">
        <f t="shared" si="86"/>
        <v>31863.38489351852</v>
      </c>
      <c r="T1359" s="11">
        <f t="shared" si="87"/>
        <v>31875.099722222221</v>
      </c>
    </row>
    <row r="1360" spans="1:20" ht="45" hidden="1"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6">
        <f t="shared" si="85"/>
        <v>68.367346938775512</v>
      </c>
      <c r="Q1360" t="s">
        <v>8322</v>
      </c>
      <c r="R1360" t="s">
        <v>8323</v>
      </c>
      <c r="S1360" s="11">
        <f t="shared" si="86"/>
        <v>31617.228347222223</v>
      </c>
      <c r="T1360" s="11">
        <f t="shared" si="87"/>
        <v>31629.228347222223</v>
      </c>
    </row>
    <row r="1361" spans="1:20" ht="60" hidden="1"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6">
        <f t="shared" si="85"/>
        <v>40.210526315789473</v>
      </c>
      <c r="Q1361" t="s">
        <v>8322</v>
      </c>
      <c r="R1361" t="s">
        <v>8323</v>
      </c>
      <c r="S1361" s="11">
        <f t="shared" si="86"/>
        <v>31608.925879629631</v>
      </c>
      <c r="T1361" s="11">
        <f t="shared" si="87"/>
        <v>31633.72587962963</v>
      </c>
    </row>
    <row r="1362" spans="1:20" ht="30" hidden="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6">
        <f t="shared" si="85"/>
        <v>32.074074074074076</v>
      </c>
      <c r="Q1362" t="s">
        <v>8322</v>
      </c>
      <c r="R1362" t="s">
        <v>8323</v>
      </c>
      <c r="S1362" s="11">
        <f t="shared" si="86"/>
        <v>31779.760277777779</v>
      </c>
      <c r="T1362" s="11">
        <f t="shared" si="87"/>
        <v>31790.960277777776</v>
      </c>
    </row>
    <row r="1363" spans="1:20" ht="45" hidden="1"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1.2598333333333334</v>
      </c>
      <c r="P1363" s="6">
        <f t="shared" si="85"/>
        <v>28.632575757575758</v>
      </c>
      <c r="Q1363" t="s">
        <v>8322</v>
      </c>
      <c r="R1363" t="s">
        <v>8323</v>
      </c>
      <c r="S1363" s="11">
        <f t="shared" si="86"/>
        <v>32054.086907407407</v>
      </c>
      <c r="T1363" s="11">
        <f t="shared" si="87"/>
        <v>32066.086907407407</v>
      </c>
    </row>
    <row r="1364" spans="1:20" ht="45" hidden="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6">
        <f t="shared" si="85"/>
        <v>43.64</v>
      </c>
      <c r="Q1364" t="s">
        <v>8322</v>
      </c>
      <c r="R1364" t="s">
        <v>8323</v>
      </c>
      <c r="S1364" s="11">
        <f t="shared" si="86"/>
        <v>31927.373754629629</v>
      </c>
      <c r="T1364" s="11">
        <f t="shared" si="87"/>
        <v>31951.373754629629</v>
      </c>
    </row>
    <row r="1365" spans="1:20" ht="60" hidden="1"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v>
      </c>
      <c r="P1365" s="6">
        <f t="shared" si="85"/>
        <v>40</v>
      </c>
      <c r="Q1365" t="s">
        <v>8322</v>
      </c>
      <c r="R1365" t="s">
        <v>8323</v>
      </c>
      <c r="S1365" s="11">
        <f t="shared" si="86"/>
        <v>32300.137624999999</v>
      </c>
      <c r="T1365" s="11">
        <f t="shared" si="87"/>
        <v>32307.533055555556</v>
      </c>
    </row>
    <row r="1366" spans="1:20" ht="60" hidden="1"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6">
        <f t="shared" si="85"/>
        <v>346.04166666666669</v>
      </c>
      <c r="Q1366" t="s">
        <v>8325</v>
      </c>
      <c r="R1366" t="s">
        <v>8326</v>
      </c>
      <c r="S1366" s="11">
        <f t="shared" si="86"/>
        <v>32122.078268518519</v>
      </c>
      <c r="T1366" s="11">
        <f t="shared" si="87"/>
        <v>32146.078268518519</v>
      </c>
    </row>
    <row r="1367" spans="1:20" ht="60" hidden="1"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1.0026666666666666</v>
      </c>
      <c r="P1367" s="6">
        <f t="shared" si="85"/>
        <v>81.739130434782609</v>
      </c>
      <c r="Q1367" t="s">
        <v>8325</v>
      </c>
      <c r="R1367" t="s">
        <v>8326</v>
      </c>
      <c r="S1367" s="11">
        <f t="shared" si="86"/>
        <v>32161.293296296295</v>
      </c>
      <c r="T1367" s="11">
        <f t="shared" si="87"/>
        <v>32173.276629629629</v>
      </c>
    </row>
    <row r="1368" spans="1:20" hidden="1"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1.2648920000000001</v>
      </c>
      <c r="P1368" s="6">
        <f t="shared" si="85"/>
        <v>64.535306122448986</v>
      </c>
      <c r="Q1368" t="s">
        <v>8325</v>
      </c>
      <c r="R1368" t="s">
        <v>8326</v>
      </c>
      <c r="S1368" s="11">
        <f t="shared" si="86"/>
        <v>32111.398439814817</v>
      </c>
      <c r="T1368" s="11">
        <f t="shared" si="87"/>
        <v>32129.41510648148</v>
      </c>
    </row>
    <row r="1369" spans="1:20" ht="45" hidden="1"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1.1426000000000001</v>
      </c>
      <c r="P1369" s="6">
        <f t="shared" si="85"/>
        <v>63.477777777777774</v>
      </c>
      <c r="Q1369" t="s">
        <v>8325</v>
      </c>
      <c r="R1369" t="s">
        <v>8326</v>
      </c>
      <c r="S1369" s="11">
        <f t="shared" si="86"/>
        <v>32258.201157407406</v>
      </c>
      <c r="T1369" s="11">
        <f t="shared" si="87"/>
        <v>32270.217824074076</v>
      </c>
    </row>
    <row r="1370" spans="1:20" ht="45" hidden="1"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6">
        <f t="shared" si="85"/>
        <v>63.620689655172413</v>
      </c>
      <c r="Q1370" t="s">
        <v>8325</v>
      </c>
      <c r="R1370" t="s">
        <v>8326</v>
      </c>
      <c r="S1370" s="11">
        <f t="shared" si="86"/>
        <v>32199.87636111111</v>
      </c>
      <c r="T1370" s="11">
        <f t="shared" si="87"/>
        <v>32209.476361111112</v>
      </c>
    </row>
    <row r="1371" spans="1:20" ht="60" hidden="1"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6">
        <f t="shared" si="85"/>
        <v>83.967068965517228</v>
      </c>
      <c r="Q1371" t="s">
        <v>8325</v>
      </c>
      <c r="R1371" t="s">
        <v>8326</v>
      </c>
      <c r="S1371" s="11">
        <f t="shared" si="86"/>
        <v>32025.637712962962</v>
      </c>
      <c r="T1371" s="11">
        <f t="shared" si="87"/>
        <v>32037.637712962962</v>
      </c>
    </row>
    <row r="1372" spans="1:20" ht="30" hidden="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1.0366666666666666</v>
      </c>
      <c r="P1372" s="6">
        <f t="shared" si="85"/>
        <v>77.75</v>
      </c>
      <c r="Q1372" t="s">
        <v>8325</v>
      </c>
      <c r="R1372" t="s">
        <v>8326</v>
      </c>
      <c r="S1372" s="11">
        <f t="shared" si="86"/>
        <v>31960.601342592592</v>
      </c>
      <c r="T1372" s="11">
        <f t="shared" si="87"/>
        <v>31966.601342592592</v>
      </c>
    </row>
    <row r="1373" spans="1:20" ht="60" hidden="1"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1.0708672667523933</v>
      </c>
      <c r="P1373" s="6">
        <f t="shared" si="85"/>
        <v>107.07142857142857</v>
      </c>
      <c r="Q1373" t="s">
        <v>8325</v>
      </c>
      <c r="R1373" t="s">
        <v>8326</v>
      </c>
      <c r="S1373" s="11">
        <f t="shared" si="86"/>
        <v>32182.103435185185</v>
      </c>
      <c r="T1373" s="11">
        <f t="shared" si="87"/>
        <v>32194.103435185185</v>
      </c>
    </row>
    <row r="1374" spans="1:20" ht="30" hidden="1"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6">
        <f t="shared" si="85"/>
        <v>38.75</v>
      </c>
      <c r="Q1374" t="s">
        <v>8325</v>
      </c>
      <c r="R1374" t="s">
        <v>8326</v>
      </c>
      <c r="S1374" s="11">
        <f t="shared" si="86"/>
        <v>31770.495981481483</v>
      </c>
      <c r="T1374" s="11">
        <f t="shared" si="87"/>
        <v>31782.495981481483</v>
      </c>
    </row>
    <row r="1375" spans="1:20" ht="45" hidden="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6">
        <f t="shared" si="85"/>
        <v>201.94230769230768</v>
      </c>
      <c r="Q1375" t="s">
        <v>8325</v>
      </c>
      <c r="R1375" t="s">
        <v>8326</v>
      </c>
      <c r="S1375" s="11">
        <f t="shared" si="86"/>
        <v>32423.380708333334</v>
      </c>
      <c r="T1375" s="11">
        <f t="shared" si="87"/>
        <v>32435.380708333334</v>
      </c>
    </row>
    <row r="1376" spans="1:20" ht="60" hidden="1"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6">
        <f t="shared" si="85"/>
        <v>43.060606060606062</v>
      </c>
      <c r="Q1376" t="s">
        <v>8325</v>
      </c>
      <c r="R1376" t="s">
        <v>8326</v>
      </c>
      <c r="S1376" s="11">
        <f t="shared" si="86"/>
        <v>32311.064759259258</v>
      </c>
      <c r="T1376" s="11">
        <f t="shared" si="87"/>
        <v>32323.048092592591</v>
      </c>
    </row>
    <row r="1377" spans="1:20" ht="60" hidden="1"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6">
        <f t="shared" si="85"/>
        <v>62.871559633027523</v>
      </c>
      <c r="Q1377" t="s">
        <v>8325</v>
      </c>
      <c r="R1377" t="s">
        <v>8326</v>
      </c>
      <c r="S1377" s="11">
        <f t="shared" si="86"/>
        <v>32429.426476851851</v>
      </c>
      <c r="T1377" s="11">
        <f t="shared" si="87"/>
        <v>32441.426476851851</v>
      </c>
    </row>
    <row r="1378" spans="1:20" ht="30" hidden="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2.5248648648648651</v>
      </c>
      <c r="P1378" s="6">
        <f t="shared" si="85"/>
        <v>55.607142857142854</v>
      </c>
      <c r="Q1378" t="s">
        <v>8325</v>
      </c>
      <c r="R1378" t="s">
        <v>8326</v>
      </c>
      <c r="S1378" s="11">
        <f t="shared" si="86"/>
        <v>32412.467620370371</v>
      </c>
      <c r="T1378" s="11">
        <f t="shared" si="87"/>
        <v>32424.484287037038</v>
      </c>
    </row>
    <row r="1379" spans="1:20" ht="60" hidden="1"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6">
        <f t="shared" si="85"/>
        <v>48.70967741935484</v>
      </c>
      <c r="Q1379" t="s">
        <v>8325</v>
      </c>
      <c r="R1379" t="s">
        <v>8326</v>
      </c>
      <c r="S1379" s="11">
        <f t="shared" si="86"/>
        <v>32440.287824074076</v>
      </c>
      <c r="T1379" s="11">
        <f t="shared" si="87"/>
        <v>32449.069722222222</v>
      </c>
    </row>
    <row r="1380" spans="1:20" hidden="1"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2.0335000000000001</v>
      </c>
      <c r="P1380" s="6">
        <f t="shared" si="85"/>
        <v>30.578947368421051</v>
      </c>
      <c r="Q1380" t="s">
        <v>8325</v>
      </c>
      <c r="R1380" t="s">
        <v>8326</v>
      </c>
      <c r="S1380" s="11">
        <f t="shared" si="86"/>
        <v>32368.903749999998</v>
      </c>
      <c r="T1380" s="11">
        <f t="shared" si="87"/>
        <v>32374.903749999998</v>
      </c>
    </row>
    <row r="1381" spans="1:20" ht="30" hidden="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1.1160000000000001</v>
      </c>
      <c r="P1381" s="6">
        <f t="shared" si="85"/>
        <v>73.907284768211923</v>
      </c>
      <c r="Q1381" t="s">
        <v>8325</v>
      </c>
      <c r="R1381" t="s">
        <v>8326</v>
      </c>
      <c r="S1381" s="11">
        <f t="shared" si="86"/>
        <v>32193.596648148148</v>
      </c>
      <c r="T1381" s="11">
        <f t="shared" si="87"/>
        <v>32205.596648148148</v>
      </c>
    </row>
    <row r="1382" spans="1:20" ht="45" hidden="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6">
        <f t="shared" si="85"/>
        <v>21.2</v>
      </c>
      <c r="Q1382" t="s">
        <v>8325</v>
      </c>
      <c r="R1382" t="s">
        <v>8326</v>
      </c>
      <c r="S1382" s="11">
        <f t="shared" si="86"/>
        <v>32198.105120370368</v>
      </c>
      <c r="T1382" s="11">
        <f t="shared" si="87"/>
        <v>32207.033333333333</v>
      </c>
    </row>
    <row r="1383" spans="1:20" ht="60" hidden="1"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6">
        <f t="shared" si="85"/>
        <v>73.356164383561648</v>
      </c>
      <c r="Q1383" t="s">
        <v>8325</v>
      </c>
      <c r="R1383" t="s">
        <v>8326</v>
      </c>
      <c r="S1383" s="11">
        <f t="shared" si="86"/>
        <v>32422.685763888891</v>
      </c>
      <c r="T1383" s="11">
        <f t="shared" si="87"/>
        <v>32434.685763888891</v>
      </c>
    </row>
    <row r="1384" spans="1:20" ht="45" hidden="1"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6">
        <f t="shared" si="85"/>
        <v>56.412162162162161</v>
      </c>
      <c r="Q1384" t="s">
        <v>8325</v>
      </c>
      <c r="R1384" t="s">
        <v>8326</v>
      </c>
      <c r="S1384" s="11">
        <f t="shared" si="86"/>
        <v>31889.720074074074</v>
      </c>
      <c r="T1384" s="11">
        <f t="shared" si="87"/>
        <v>31901.720074074074</v>
      </c>
    </row>
    <row r="1385" spans="1:20" ht="60" hidden="1"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v>
      </c>
      <c r="P1385" s="6">
        <f t="shared" si="85"/>
        <v>50.247311827956992</v>
      </c>
      <c r="Q1385" t="s">
        <v>8325</v>
      </c>
      <c r="R1385" t="s">
        <v>8326</v>
      </c>
      <c r="S1385" s="11">
        <f t="shared" si="86"/>
        <v>32424.22999074074</v>
      </c>
      <c r="T1385" s="11">
        <f t="shared" si="87"/>
        <v>32432.22999074074</v>
      </c>
    </row>
    <row r="1386" spans="1:20" ht="45" hidden="1"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6">
        <f t="shared" si="85"/>
        <v>68.936507936507937</v>
      </c>
      <c r="Q1386" t="s">
        <v>8325</v>
      </c>
      <c r="R1386" t="s">
        <v>8326</v>
      </c>
      <c r="S1386" s="11">
        <f t="shared" si="86"/>
        <v>32205.694083333332</v>
      </c>
      <c r="T1386" s="11">
        <f t="shared" si="87"/>
        <v>32217.694083333332</v>
      </c>
    </row>
    <row r="1387" spans="1:20" ht="45" hidden="1"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6">
        <f t="shared" si="85"/>
        <v>65.914104477611943</v>
      </c>
      <c r="Q1387" t="s">
        <v>8325</v>
      </c>
      <c r="R1387" t="s">
        <v>8326</v>
      </c>
      <c r="S1387" s="11">
        <f t="shared" si="86"/>
        <v>32314.875560185184</v>
      </c>
      <c r="T1387" s="11">
        <f t="shared" si="87"/>
        <v>32337.203055555554</v>
      </c>
    </row>
    <row r="1388" spans="1:20" ht="30" hidden="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6">
        <f t="shared" si="85"/>
        <v>62.5</v>
      </c>
      <c r="Q1388" t="s">
        <v>8325</v>
      </c>
      <c r="R1388" t="s">
        <v>8326</v>
      </c>
      <c r="S1388" s="11">
        <f t="shared" si="86"/>
        <v>32215.258745370371</v>
      </c>
      <c r="T1388" s="11">
        <f t="shared" si="87"/>
        <v>32227.258745370371</v>
      </c>
    </row>
    <row r="1389" spans="1:20" ht="60" hidden="1"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6">
        <f t="shared" si="85"/>
        <v>70.064102564102569</v>
      </c>
      <c r="Q1389" t="s">
        <v>8325</v>
      </c>
      <c r="R1389" t="s">
        <v>8326</v>
      </c>
      <c r="S1389" s="11">
        <f t="shared" si="86"/>
        <v>32192.16849537037</v>
      </c>
      <c r="T1389" s="11">
        <f t="shared" si="87"/>
        <v>32204.674999999999</v>
      </c>
    </row>
    <row r="1390" spans="1:20" ht="60" hidden="1"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6">
        <f t="shared" si="85"/>
        <v>60.181874999999998</v>
      </c>
      <c r="Q1390" t="s">
        <v>8325</v>
      </c>
      <c r="R1390" t="s">
        <v>8326</v>
      </c>
      <c r="S1390" s="11">
        <f t="shared" si="86"/>
        <v>32395.245912037037</v>
      </c>
      <c r="T1390" s="11">
        <f t="shared" si="87"/>
        <v>32405.670555555556</v>
      </c>
    </row>
    <row r="1391" spans="1:20" ht="30" hidden="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6">
        <f t="shared" si="85"/>
        <v>21.382352941176471</v>
      </c>
      <c r="Q1391" t="s">
        <v>8325</v>
      </c>
      <c r="R1391" t="s">
        <v>8326</v>
      </c>
      <c r="S1391" s="11">
        <f t="shared" si="86"/>
        <v>32367.59239351852</v>
      </c>
      <c r="T1391" s="11">
        <f t="shared" si="87"/>
        <v>32379.59239351852</v>
      </c>
    </row>
    <row r="1392" spans="1:20" ht="45" hidden="1"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1.0910714285714285</v>
      </c>
      <c r="P1392" s="6">
        <f t="shared" si="85"/>
        <v>160.78947368421052</v>
      </c>
      <c r="Q1392" t="s">
        <v>8325</v>
      </c>
      <c r="R1392" t="s">
        <v>8326</v>
      </c>
      <c r="S1392" s="11">
        <f t="shared" si="86"/>
        <v>32176.521324074074</v>
      </c>
      <c r="T1392" s="11">
        <f t="shared" si="87"/>
        <v>32190.086666666666</v>
      </c>
    </row>
    <row r="1393" spans="1:20" ht="45" hidden="1"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1.1020000000000001</v>
      </c>
      <c r="P1393" s="6">
        <f t="shared" si="85"/>
        <v>42.384615384615387</v>
      </c>
      <c r="Q1393" t="s">
        <v>8325</v>
      </c>
      <c r="R1393" t="s">
        <v>8326</v>
      </c>
      <c r="S1393" s="11">
        <f t="shared" si="86"/>
        <v>32218.860268518518</v>
      </c>
      <c r="T1393" s="11">
        <f t="shared" si="87"/>
        <v>32236.683055555557</v>
      </c>
    </row>
    <row r="1394" spans="1:20" ht="45" hidden="1"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1.1364000000000001</v>
      </c>
      <c r="P1394" s="6">
        <f t="shared" si="85"/>
        <v>27.317307692307693</v>
      </c>
      <c r="Q1394" t="s">
        <v>8325</v>
      </c>
      <c r="R1394" t="s">
        <v>8326</v>
      </c>
      <c r="S1394" s="11">
        <f t="shared" si="86"/>
        <v>32301.861972222221</v>
      </c>
      <c r="T1394" s="11">
        <f t="shared" si="87"/>
        <v>32314.261972222223</v>
      </c>
    </row>
    <row r="1395" spans="1:20" ht="30" hidden="1"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1.0235000000000001</v>
      </c>
      <c r="P1395" s="6">
        <f t="shared" si="85"/>
        <v>196.82692307692307</v>
      </c>
      <c r="Q1395" t="s">
        <v>8325</v>
      </c>
      <c r="R1395" t="s">
        <v>8326</v>
      </c>
      <c r="S1395" s="11">
        <f t="shared" si="86"/>
        <v>32362.872791666668</v>
      </c>
      <c r="T1395" s="11">
        <f t="shared" si="87"/>
        <v>32374.872791666668</v>
      </c>
    </row>
    <row r="1396" spans="1:20" ht="45" hidden="1"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6">
        <f t="shared" si="85"/>
        <v>53.882352941176471</v>
      </c>
      <c r="Q1396" t="s">
        <v>8325</v>
      </c>
      <c r="R1396" t="s">
        <v>8326</v>
      </c>
      <c r="S1396" s="11">
        <f t="shared" si="86"/>
        <v>32442.257990740742</v>
      </c>
      <c r="T1396" s="11">
        <f t="shared" si="87"/>
        <v>32459.45</v>
      </c>
    </row>
    <row r="1397" spans="1:20" ht="30" hidden="1"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1.1188571428571428</v>
      </c>
      <c r="P1397" s="6">
        <f t="shared" si="85"/>
        <v>47.756097560975611</v>
      </c>
      <c r="Q1397" t="s">
        <v>8325</v>
      </c>
      <c r="R1397" t="s">
        <v>8326</v>
      </c>
      <c r="S1397" s="11">
        <f t="shared" si="86"/>
        <v>32429.363337962961</v>
      </c>
      <c r="T1397" s="11">
        <f t="shared" si="87"/>
        <v>32441.363337962961</v>
      </c>
    </row>
    <row r="1398" spans="1:20" ht="60" hidden="1"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6">
        <f t="shared" si="85"/>
        <v>88.191780821917803</v>
      </c>
      <c r="Q1398" t="s">
        <v>8325</v>
      </c>
      <c r="R1398" t="s">
        <v>8326</v>
      </c>
      <c r="S1398" s="11">
        <f t="shared" si="86"/>
        <v>32148.999453703706</v>
      </c>
      <c r="T1398" s="11">
        <f t="shared" si="87"/>
        <v>32160.999453703706</v>
      </c>
    </row>
    <row r="1399" spans="1:20" ht="45" hidden="1"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1.1385000000000001</v>
      </c>
      <c r="P1399" s="6">
        <f t="shared" si="85"/>
        <v>72.056962025316452</v>
      </c>
      <c r="Q1399" t="s">
        <v>8325</v>
      </c>
      <c r="R1399" t="s">
        <v>8326</v>
      </c>
      <c r="S1399" s="11">
        <f t="shared" si="86"/>
        <v>32397.767175925925</v>
      </c>
      <c r="T1399" s="11">
        <f t="shared" si="87"/>
        <v>32409.755277777778</v>
      </c>
    </row>
    <row r="1400" spans="1:20" ht="45" hidden="1"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6">
        <f t="shared" si="85"/>
        <v>74.246153846153845</v>
      </c>
      <c r="Q1400" t="s">
        <v>8325</v>
      </c>
      <c r="R1400" t="s">
        <v>8326</v>
      </c>
      <c r="S1400" s="11">
        <f t="shared" si="86"/>
        <v>32352.149694444444</v>
      </c>
      <c r="T1400" s="11">
        <f t="shared" si="87"/>
        <v>32364.149694444444</v>
      </c>
    </row>
    <row r="1401" spans="1:20" ht="45" hidden="1"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1.2614444444444444</v>
      </c>
      <c r="P1401" s="6">
        <f t="shared" si="85"/>
        <v>61.701086956521742</v>
      </c>
      <c r="Q1401" t="s">
        <v>8325</v>
      </c>
      <c r="R1401" t="s">
        <v>8326</v>
      </c>
      <c r="S1401" s="11">
        <f t="shared" si="86"/>
        <v>32097.00172685185</v>
      </c>
      <c r="T1401" s="11">
        <f t="shared" si="87"/>
        <v>32109.00172685185</v>
      </c>
    </row>
    <row r="1402" spans="1:20" ht="45" hidden="1"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1.6742857142857144</v>
      </c>
      <c r="P1402" s="6">
        <f t="shared" si="85"/>
        <v>17.235294117647058</v>
      </c>
      <c r="Q1402" t="s">
        <v>8325</v>
      </c>
      <c r="R1402" t="s">
        <v>8326</v>
      </c>
      <c r="S1402" s="11">
        <f t="shared" si="86"/>
        <v>32340.736449074073</v>
      </c>
      <c r="T1402" s="11">
        <f t="shared" si="87"/>
        <v>32354.691666666666</v>
      </c>
    </row>
    <row r="1403" spans="1:20" ht="60" hidden="1"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4.9652000000000003</v>
      </c>
      <c r="P1403" s="6">
        <f t="shared" si="85"/>
        <v>51.720833333333331</v>
      </c>
      <c r="Q1403" t="s">
        <v>8325</v>
      </c>
      <c r="R1403" t="s">
        <v>8326</v>
      </c>
      <c r="S1403" s="11">
        <f t="shared" si="86"/>
        <v>31901.398490740743</v>
      </c>
      <c r="T1403" s="11">
        <f t="shared" si="87"/>
        <v>31909.798490740741</v>
      </c>
    </row>
    <row r="1404" spans="1:20" ht="60" hidden="1"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1.0915999999999999</v>
      </c>
      <c r="P1404" s="6">
        <f t="shared" si="85"/>
        <v>24.150442477876105</v>
      </c>
      <c r="Q1404" t="s">
        <v>8325</v>
      </c>
      <c r="R1404" t="s">
        <v>8326</v>
      </c>
      <c r="S1404" s="11">
        <f t="shared" si="86"/>
        <v>32167.421347222222</v>
      </c>
      <c r="T1404" s="11">
        <f t="shared" si="87"/>
        <v>32191.404680555555</v>
      </c>
    </row>
    <row r="1405" spans="1:20" ht="60" hidden="1"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1.0257499999999999</v>
      </c>
      <c r="P1405" s="6">
        <f t="shared" si="85"/>
        <v>62.166666666666664</v>
      </c>
      <c r="Q1405" t="s">
        <v>8325</v>
      </c>
      <c r="R1405" t="s">
        <v>8326</v>
      </c>
      <c r="S1405" s="11">
        <f t="shared" si="86"/>
        <v>31921.825162037036</v>
      </c>
      <c r="T1405" s="11">
        <f t="shared" si="87"/>
        <v>31933.825162037036</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1.6620689655172414E-2</v>
      </c>
      <c r="P1406" s="6">
        <f t="shared" si="85"/>
        <v>48.2</v>
      </c>
      <c r="Q1406" t="s">
        <v>8322</v>
      </c>
      <c r="R1406" t="s">
        <v>8341</v>
      </c>
      <c r="S1406" s="11">
        <f t="shared" si="86"/>
        <v>32154.404097222221</v>
      </c>
      <c r="T1406" s="11">
        <f t="shared" si="87"/>
        <v>32164.404097222221</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4.1999999999999997E-3</v>
      </c>
      <c r="P1407" s="6">
        <f t="shared" si="85"/>
        <v>6.1764705882352944</v>
      </c>
      <c r="Q1407" t="s">
        <v>8322</v>
      </c>
      <c r="R1407" t="s">
        <v>8341</v>
      </c>
      <c r="S1407" s="11">
        <f t="shared" si="86"/>
        <v>32118.072226851851</v>
      </c>
      <c r="T1407" s="11">
        <f t="shared" si="87"/>
        <v>32130.088893518518</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1.25E-3</v>
      </c>
      <c r="P1408" s="6">
        <f t="shared" si="85"/>
        <v>5</v>
      </c>
      <c r="Q1408" t="s">
        <v>8322</v>
      </c>
      <c r="R1408" t="s">
        <v>8341</v>
      </c>
      <c r="S1408" s="11">
        <f t="shared" si="86"/>
        <v>32260.373180555554</v>
      </c>
      <c r="T1408" s="11">
        <f t="shared" si="87"/>
        <v>32281.566666666666</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5.0000000000000001E-3</v>
      </c>
      <c r="P1409" s="6">
        <f t="shared" si="85"/>
        <v>7.5</v>
      </c>
      <c r="Q1409" t="s">
        <v>8322</v>
      </c>
      <c r="R1409" t="s">
        <v>8341</v>
      </c>
      <c r="S1409" s="11">
        <f t="shared" si="86"/>
        <v>32076.814712962961</v>
      </c>
      <c r="T1409" s="11">
        <f t="shared" si="87"/>
        <v>32086.814712962961</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4"/>
        <v>7.1999999999999995E-2</v>
      </c>
      <c r="P1410" s="6">
        <f t="shared" si="85"/>
        <v>12</v>
      </c>
      <c r="Q1410" t="s">
        <v>8322</v>
      </c>
      <c r="R1410" t="s">
        <v>8341</v>
      </c>
      <c r="S1410" s="11">
        <f t="shared" si="86"/>
        <v>32258.148870370369</v>
      </c>
      <c r="T1410" s="11">
        <f t="shared" si="87"/>
        <v>32270.165537037035</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8">IFERROR(E1411/D1411,0)</f>
        <v>0</v>
      </c>
      <c r="P1411" s="6" t="e">
        <f t="shared" ref="P1411:P1474" si="89">E1411/L1411</f>
        <v>#DIV/0!</v>
      </c>
      <c r="Q1411" t="s">
        <v>8322</v>
      </c>
      <c r="R1411" t="s">
        <v>8341</v>
      </c>
      <c r="S1411" s="11">
        <f t="shared" ref="S1411:S1474" si="90">(((J1411/60)/60)/60)+DATE(1970,1,1)</f>
        <v>32119.453402777777</v>
      </c>
      <c r="T1411" s="11">
        <f t="shared" ref="T1411:T1474" si="91">(((I1411/60)/60)/60)+DATE(1970,1,1)</f>
        <v>32143.470069444444</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1.6666666666666666E-4</v>
      </c>
      <c r="P1412" s="6">
        <f t="shared" si="89"/>
        <v>1</v>
      </c>
      <c r="Q1412" t="s">
        <v>8322</v>
      </c>
      <c r="R1412" t="s">
        <v>8341</v>
      </c>
      <c r="S1412" s="11">
        <f t="shared" si="90"/>
        <v>32333.127407407406</v>
      </c>
      <c r="T1412" s="11">
        <f t="shared" si="91"/>
        <v>32351.127407407406</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2.3333333333333335E-3</v>
      </c>
      <c r="P1413" s="6">
        <f t="shared" si="89"/>
        <v>2.3333333333333335</v>
      </c>
      <c r="Q1413" t="s">
        <v>8322</v>
      </c>
      <c r="R1413" t="s">
        <v>8341</v>
      </c>
      <c r="S1413" s="11">
        <f t="shared" si="90"/>
        <v>32146.62361111111</v>
      </c>
      <c r="T1413" s="11">
        <f t="shared" si="91"/>
        <v>32157.823611111111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4.5714285714285714E-2</v>
      </c>
      <c r="P1414" s="6">
        <f t="shared" si="89"/>
        <v>24.615384615384617</v>
      </c>
      <c r="Q1414" t="s">
        <v>8322</v>
      </c>
      <c r="R1414" t="s">
        <v>8341</v>
      </c>
      <c r="S1414" s="11">
        <f t="shared" si="90"/>
        <v>32120.225458333334</v>
      </c>
      <c r="T1414" s="11">
        <f t="shared" si="91"/>
        <v>32132.225458333334</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0.05</v>
      </c>
      <c r="P1415" s="6">
        <f t="shared" si="89"/>
        <v>100</v>
      </c>
      <c r="Q1415" t="s">
        <v>8322</v>
      </c>
      <c r="R1415" t="s">
        <v>8341</v>
      </c>
      <c r="S1415" s="11">
        <f t="shared" si="90"/>
        <v>32285.574861111112</v>
      </c>
      <c r="T1415" s="11">
        <f t="shared" si="91"/>
        <v>32309.574861111112</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2E-3</v>
      </c>
      <c r="P1416" s="6">
        <f t="shared" si="89"/>
        <v>1</v>
      </c>
      <c r="Q1416" t="s">
        <v>8322</v>
      </c>
      <c r="R1416" t="s">
        <v>8341</v>
      </c>
      <c r="S1416" s="11">
        <f t="shared" si="90"/>
        <v>32424.701236111112</v>
      </c>
      <c r="T1416" s="11">
        <f t="shared" si="91"/>
        <v>32436.701236111112</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0.18181818181818182</v>
      </c>
      <c r="P1417" s="6">
        <f t="shared" si="89"/>
        <v>88.888888888888886</v>
      </c>
      <c r="Q1417" t="s">
        <v>8322</v>
      </c>
      <c r="R1417" t="s">
        <v>8341</v>
      </c>
      <c r="S1417" s="11">
        <f t="shared" si="90"/>
        <v>32218.470328703705</v>
      </c>
      <c r="T1417" s="11">
        <f t="shared" si="91"/>
        <v>32234.470328703705</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6" t="e">
        <f t="shared" si="89"/>
        <v>#DIV/0!</v>
      </c>
      <c r="Q1418" t="s">
        <v>8322</v>
      </c>
      <c r="R1418" t="s">
        <v>8341</v>
      </c>
      <c r="S1418" s="11">
        <f t="shared" si="90"/>
        <v>32261.370458333331</v>
      </c>
      <c r="T1418" s="11">
        <f t="shared" si="91"/>
        <v>32273.387125000001</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1.2222222222222223E-2</v>
      </c>
      <c r="P1419" s="6">
        <f t="shared" si="89"/>
        <v>27.5</v>
      </c>
      <c r="Q1419" t="s">
        <v>8322</v>
      </c>
      <c r="R1419" t="s">
        <v>8341</v>
      </c>
      <c r="S1419" s="11">
        <f t="shared" si="90"/>
        <v>32234.260064814815</v>
      </c>
      <c r="T1419" s="11">
        <f t="shared" si="91"/>
        <v>32246.386388888888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2E-3</v>
      </c>
      <c r="P1420" s="6">
        <f t="shared" si="89"/>
        <v>6</v>
      </c>
      <c r="Q1420" t="s">
        <v>8322</v>
      </c>
      <c r="R1420" t="s">
        <v>8341</v>
      </c>
      <c r="S1420" s="11">
        <f t="shared" si="90"/>
        <v>32299.582564814817</v>
      </c>
      <c r="T1420" s="11">
        <f t="shared" si="91"/>
        <v>32311.582564814817</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7.0634920634920634E-2</v>
      </c>
      <c r="P1421" s="6">
        <f t="shared" si="89"/>
        <v>44.5</v>
      </c>
      <c r="Q1421" t="s">
        <v>8322</v>
      </c>
      <c r="R1421" t="s">
        <v>8341</v>
      </c>
      <c r="S1421" s="11">
        <f t="shared" si="90"/>
        <v>32390.38249537037</v>
      </c>
      <c r="T1421" s="11">
        <f t="shared" si="91"/>
        <v>32402.38249537037</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2.7272727272727271E-2</v>
      </c>
      <c r="P1422" s="6">
        <f t="shared" si="89"/>
        <v>1</v>
      </c>
      <c r="Q1422" t="s">
        <v>8322</v>
      </c>
      <c r="R1422" t="s">
        <v>8341</v>
      </c>
      <c r="S1422" s="11">
        <f t="shared" si="90"/>
        <v>32351.267064814816</v>
      </c>
      <c r="T1422" s="11">
        <f t="shared" si="91"/>
        <v>32361.267064814816</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1E-3</v>
      </c>
      <c r="P1423" s="6">
        <f t="shared" si="89"/>
        <v>100</v>
      </c>
      <c r="Q1423" t="s">
        <v>8322</v>
      </c>
      <c r="R1423" t="s">
        <v>8341</v>
      </c>
      <c r="S1423" s="11">
        <f t="shared" si="90"/>
        <v>32146.966245370371</v>
      </c>
      <c r="T1423" s="11">
        <f t="shared" si="91"/>
        <v>32158.966245370371</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1.0399999999999999E-3</v>
      </c>
      <c r="P1424" s="6">
        <f t="shared" si="89"/>
        <v>13</v>
      </c>
      <c r="Q1424" t="s">
        <v>8322</v>
      </c>
      <c r="R1424" t="s">
        <v>8341</v>
      </c>
      <c r="S1424" s="11">
        <f t="shared" si="90"/>
        <v>32383.095851851853</v>
      </c>
      <c r="T1424" s="11">
        <f t="shared" si="91"/>
        <v>32395.095851851853</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3.3333333333333335E-3</v>
      </c>
      <c r="P1425" s="6">
        <f t="shared" si="89"/>
        <v>100</v>
      </c>
      <c r="Q1425" t="s">
        <v>8322</v>
      </c>
      <c r="R1425" t="s">
        <v>8341</v>
      </c>
      <c r="S1425" s="11">
        <f t="shared" si="90"/>
        <v>32277.544125</v>
      </c>
      <c r="T1425" s="11">
        <f t="shared" si="91"/>
        <v>32289.544125</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0.2036</v>
      </c>
      <c r="P1426" s="6">
        <f t="shared" si="89"/>
        <v>109.07142857142857</v>
      </c>
      <c r="Q1426" t="s">
        <v>8322</v>
      </c>
      <c r="R1426" t="s">
        <v>8341</v>
      </c>
      <c r="S1426" s="11">
        <f t="shared" si="90"/>
        <v>32412.087046296296</v>
      </c>
      <c r="T1426" s="11">
        <f t="shared" si="91"/>
        <v>32417.303712962963</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6" t="e">
        <f t="shared" si="89"/>
        <v>#DIV/0!</v>
      </c>
      <c r="Q1427" t="s">
        <v>8322</v>
      </c>
      <c r="R1427" t="s">
        <v>8341</v>
      </c>
      <c r="S1427" s="11">
        <f t="shared" si="90"/>
        <v>32178.652587962963</v>
      </c>
      <c r="T1427" s="11">
        <f t="shared" si="91"/>
        <v>32190.652587962963</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6" t="e">
        <f t="shared" si="89"/>
        <v>#DIV/0!</v>
      </c>
      <c r="Q1428" t="s">
        <v>8322</v>
      </c>
      <c r="R1428" t="s">
        <v>8341</v>
      </c>
      <c r="S1428" s="11">
        <f t="shared" si="90"/>
        <v>32213.556111111109</v>
      </c>
      <c r="T1428" s="11">
        <f t="shared" si="91"/>
        <v>32237.556111111109</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8.3799999999999999E-2</v>
      </c>
      <c r="P1429" s="6">
        <f t="shared" si="89"/>
        <v>104.75</v>
      </c>
      <c r="Q1429" t="s">
        <v>8322</v>
      </c>
      <c r="R1429" t="s">
        <v>8341</v>
      </c>
      <c r="S1429" s="11">
        <f t="shared" si="90"/>
        <v>32382.140671296296</v>
      </c>
      <c r="T1429" s="11">
        <f t="shared" si="91"/>
        <v>32394.140671296296</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4.4999999999999998E-2</v>
      </c>
      <c r="P1430" s="6">
        <f t="shared" si="89"/>
        <v>15</v>
      </c>
      <c r="Q1430" t="s">
        <v>8322</v>
      </c>
      <c r="R1430" t="s">
        <v>8341</v>
      </c>
      <c r="S1430" s="11">
        <f t="shared" si="90"/>
        <v>32314.351930555556</v>
      </c>
      <c r="T1430" s="11">
        <f t="shared" si="91"/>
        <v>32326.33526388889</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6" t="e">
        <f t="shared" si="89"/>
        <v>#DIV/0!</v>
      </c>
      <c r="Q1431" t="s">
        <v>8322</v>
      </c>
      <c r="R1431" t="s">
        <v>8341</v>
      </c>
      <c r="S1431" s="11">
        <f t="shared" si="90"/>
        <v>32171.024268518519</v>
      </c>
      <c r="T1431" s="11">
        <f t="shared" si="91"/>
        <v>32183.024268518519</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8.0600000000000005E-2</v>
      </c>
      <c r="P1432" s="6">
        <f t="shared" si="89"/>
        <v>80.599999999999994</v>
      </c>
      <c r="Q1432" t="s">
        <v>8322</v>
      </c>
      <c r="R1432" t="s">
        <v>8341</v>
      </c>
      <c r="S1432" s="11">
        <f t="shared" si="90"/>
        <v>32126.125407407406</v>
      </c>
      <c r="T1432" s="11">
        <f t="shared" si="91"/>
        <v>32138.525407407407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0.31947058823529412</v>
      </c>
      <c r="P1433" s="6">
        <f t="shared" si="89"/>
        <v>115.55319148936171</v>
      </c>
      <c r="Q1433" t="s">
        <v>8322</v>
      </c>
      <c r="R1433" t="s">
        <v>8341</v>
      </c>
      <c r="S1433" s="11">
        <f t="shared" si="90"/>
        <v>32263.084333333332</v>
      </c>
      <c r="T1433" s="11">
        <f t="shared" si="91"/>
        <v>32275.100999999999</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6" t="e">
        <f t="shared" si="89"/>
        <v>#DIV/0!</v>
      </c>
      <c r="Q1434" t="s">
        <v>8322</v>
      </c>
      <c r="R1434" t="s">
        <v>8341</v>
      </c>
      <c r="S1434" s="11">
        <f t="shared" si="90"/>
        <v>32211.712166666668</v>
      </c>
      <c r="T1434" s="11">
        <f t="shared" si="91"/>
        <v>32223.712166666668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6.7083333333333328E-2</v>
      </c>
      <c r="P1435" s="6">
        <f t="shared" si="89"/>
        <v>80.5</v>
      </c>
      <c r="Q1435" t="s">
        <v>8322</v>
      </c>
      <c r="R1435" t="s">
        <v>8341</v>
      </c>
      <c r="S1435" s="11">
        <f t="shared" si="90"/>
        <v>32410.850347222222</v>
      </c>
      <c r="T1435" s="11">
        <f t="shared" si="91"/>
        <v>32427.183333333334</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9.987804878048781E-2</v>
      </c>
      <c r="P1436" s="6">
        <f t="shared" si="89"/>
        <v>744.5454545454545</v>
      </c>
      <c r="Q1436" t="s">
        <v>8322</v>
      </c>
      <c r="R1436" t="s">
        <v>8341</v>
      </c>
      <c r="S1436" s="11">
        <f t="shared" si="90"/>
        <v>32198.506842592593</v>
      </c>
      <c r="T1436" s="11">
        <f t="shared" si="91"/>
        <v>32206.85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1E-3</v>
      </c>
      <c r="P1437" s="6">
        <f t="shared" si="89"/>
        <v>7.5</v>
      </c>
      <c r="Q1437" t="s">
        <v>8322</v>
      </c>
      <c r="R1437" t="s">
        <v>8341</v>
      </c>
      <c r="S1437" s="11">
        <f t="shared" si="90"/>
        <v>32244.912129629629</v>
      </c>
      <c r="T1437" s="11">
        <f t="shared" si="91"/>
        <v>32256.912129629629</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7.7000000000000002E-3</v>
      </c>
      <c r="P1438" s="6">
        <f t="shared" si="89"/>
        <v>38.5</v>
      </c>
      <c r="Q1438" t="s">
        <v>8322</v>
      </c>
      <c r="R1438" t="s">
        <v>8341</v>
      </c>
      <c r="S1438" s="11">
        <f t="shared" si="90"/>
        <v>32297.940078703705</v>
      </c>
      <c r="T1438" s="11">
        <f t="shared" si="91"/>
        <v>32309.940078703705</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0.26900000000000002</v>
      </c>
      <c r="P1439" s="6">
        <f t="shared" si="89"/>
        <v>36.68181818181818</v>
      </c>
      <c r="Q1439" t="s">
        <v>8322</v>
      </c>
      <c r="R1439" t="s">
        <v>8341</v>
      </c>
      <c r="S1439" s="11">
        <f t="shared" si="90"/>
        <v>32060.012680555556</v>
      </c>
      <c r="T1439" s="11">
        <f t="shared" si="91"/>
        <v>32074.683055555557</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0.03</v>
      </c>
      <c r="P1440" s="6">
        <f t="shared" si="89"/>
        <v>75</v>
      </c>
      <c r="Q1440" t="s">
        <v>8322</v>
      </c>
      <c r="R1440" t="s">
        <v>8341</v>
      </c>
      <c r="S1440" s="11">
        <f t="shared" si="90"/>
        <v>32324.548606481483</v>
      </c>
      <c r="T1440" s="11">
        <f t="shared" si="91"/>
        <v>32336.431944444445</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6.6055045871559637E-2</v>
      </c>
      <c r="P1441" s="6">
        <f t="shared" si="89"/>
        <v>30</v>
      </c>
      <c r="Q1441" t="s">
        <v>8322</v>
      </c>
      <c r="R1441" t="s">
        <v>8341</v>
      </c>
      <c r="S1441" s="11">
        <f t="shared" si="90"/>
        <v>32157.731949074074</v>
      </c>
      <c r="T1441" s="11">
        <f t="shared" si="91"/>
        <v>32169.731949074074</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7.6923076923076926E-5</v>
      </c>
      <c r="P1442" s="6">
        <f t="shared" si="89"/>
        <v>1</v>
      </c>
      <c r="Q1442" t="s">
        <v>8322</v>
      </c>
      <c r="R1442" t="s">
        <v>8341</v>
      </c>
      <c r="S1442" s="11">
        <f t="shared" si="90"/>
        <v>32336.099365740738</v>
      </c>
      <c r="T1442" s="11">
        <f t="shared" si="91"/>
        <v>32348.099365740738</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1.1222222222222222E-2</v>
      </c>
      <c r="P1443" s="6">
        <f t="shared" si="89"/>
        <v>673.33333333333337</v>
      </c>
      <c r="Q1443" t="s">
        <v>8322</v>
      </c>
      <c r="R1443" t="s">
        <v>8341</v>
      </c>
      <c r="S1443" s="11">
        <f t="shared" si="90"/>
        <v>32220.906337962962</v>
      </c>
      <c r="T1443" s="11">
        <f t="shared" si="91"/>
        <v>32244.906337962962</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6" t="e">
        <f t="shared" si="89"/>
        <v>#DIV/0!</v>
      </c>
      <c r="Q1444" t="s">
        <v>8322</v>
      </c>
      <c r="R1444" t="s">
        <v>8341</v>
      </c>
      <c r="S1444" s="11">
        <f t="shared" si="90"/>
        <v>32335.658138888888</v>
      </c>
      <c r="T1444" s="11">
        <f t="shared" si="91"/>
        <v>32347.658138888888</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6" t="e">
        <f t="shared" si="89"/>
        <v>#DIV/0!</v>
      </c>
      <c r="Q1445" t="s">
        <v>8322</v>
      </c>
      <c r="R1445" t="s">
        <v>8341</v>
      </c>
      <c r="S1445" s="11">
        <f t="shared" si="90"/>
        <v>32424.570412037036</v>
      </c>
      <c r="T1445" s="11">
        <f t="shared" si="91"/>
        <v>32436.570412037036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6" t="e">
        <f t="shared" si="89"/>
        <v>#DIV/0!</v>
      </c>
      <c r="Q1446" t="s">
        <v>8322</v>
      </c>
      <c r="R1446" t="s">
        <v>8341</v>
      </c>
      <c r="S1446" s="11">
        <f t="shared" si="90"/>
        <v>32221.349361111112</v>
      </c>
      <c r="T1446" s="11">
        <f t="shared" si="91"/>
        <v>32245.349361111112</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6" t="e">
        <f t="shared" si="89"/>
        <v>#DIV/0!</v>
      </c>
      <c r="Q1447" t="s">
        <v>8322</v>
      </c>
      <c r="R1447" t="s">
        <v>8341</v>
      </c>
      <c r="S1447" s="11">
        <f t="shared" si="90"/>
        <v>32197.216921296298</v>
      </c>
      <c r="T1447" s="11">
        <f t="shared" si="91"/>
        <v>32209.216921296298</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6" t="e">
        <f t="shared" si="89"/>
        <v>#DIV/0!</v>
      </c>
      <c r="Q1448" t="s">
        <v>8322</v>
      </c>
      <c r="R1448" t="s">
        <v>8341</v>
      </c>
      <c r="S1448" s="11">
        <f t="shared" si="90"/>
        <v>32325.979064814816</v>
      </c>
      <c r="T1448" s="11">
        <f t="shared" si="91"/>
        <v>32333.979064814816</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1.4999999999999999E-4</v>
      </c>
      <c r="P1449" s="6">
        <f t="shared" si="89"/>
        <v>25</v>
      </c>
      <c r="Q1449" t="s">
        <v>8322</v>
      </c>
      <c r="R1449" t="s">
        <v>8341</v>
      </c>
      <c r="S1449" s="11">
        <f t="shared" si="90"/>
        <v>32353.292287037038</v>
      </c>
      <c r="T1449" s="11">
        <f t="shared" si="91"/>
        <v>32365.292287037038</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6" t="e">
        <f t="shared" si="89"/>
        <v>#DIV/0!</v>
      </c>
      <c r="Q1450" t="s">
        <v>8322</v>
      </c>
      <c r="R1450" t="s">
        <v>8341</v>
      </c>
      <c r="S1450" s="11">
        <f t="shared" si="90"/>
        <v>32187.774620370372</v>
      </c>
      <c r="T1450" s="11">
        <f t="shared" si="91"/>
        <v>32199.890277777777</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6" t="e">
        <f t="shared" si="89"/>
        <v>#DIV/0!</v>
      </c>
      <c r="Q1451" t="s">
        <v>8322</v>
      </c>
      <c r="R1451" t="s">
        <v>8341</v>
      </c>
      <c r="S1451" s="11">
        <f t="shared" si="90"/>
        <v>32176.124560185184</v>
      </c>
      <c r="T1451" s="11">
        <f t="shared" si="91"/>
        <v>32195.324560185185</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1.0000000000000001E-5</v>
      </c>
      <c r="P1452" s="6">
        <f t="shared" si="89"/>
        <v>1</v>
      </c>
      <c r="Q1452" t="s">
        <v>8322</v>
      </c>
      <c r="R1452" t="s">
        <v>8341</v>
      </c>
      <c r="S1452" s="11">
        <f t="shared" si="90"/>
        <v>32297.468504629629</v>
      </c>
      <c r="T1452" s="11">
        <f t="shared" si="91"/>
        <v>32309.468504629629</v>
      </c>
    </row>
    <row r="1453" spans="1:20" ht="45" hidden="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1.0554089709762533E-4</v>
      </c>
      <c r="P1453" s="6">
        <f t="shared" si="89"/>
        <v>1</v>
      </c>
      <c r="Q1453" t="s">
        <v>8322</v>
      </c>
      <c r="R1453" t="s">
        <v>8341</v>
      </c>
      <c r="S1453" s="11">
        <f t="shared" si="90"/>
        <v>32114.183606481482</v>
      </c>
      <c r="T1453" s="11">
        <f t="shared" si="91"/>
        <v>32126.200273148148</v>
      </c>
    </row>
    <row r="1454" spans="1:20" ht="45" hidden="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6" t="e">
        <f t="shared" si="89"/>
        <v>#DIV/0!</v>
      </c>
      <c r="Q1454" t="s">
        <v>8322</v>
      </c>
      <c r="R1454" t="s">
        <v>8341</v>
      </c>
      <c r="S1454" s="11">
        <f t="shared" si="90"/>
        <v>32068.881310185185</v>
      </c>
      <c r="T1454" s="11">
        <f t="shared" si="91"/>
        <v>32080.881310185185</v>
      </c>
    </row>
    <row r="1455" spans="1:20" ht="60" hidden="1"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6" t="e">
        <f t="shared" si="89"/>
        <v>#DIV/0!</v>
      </c>
      <c r="Q1455" t="s">
        <v>8322</v>
      </c>
      <c r="R1455" t="s">
        <v>8341</v>
      </c>
      <c r="S1455" s="11">
        <f t="shared" si="90"/>
        <v>32459.678458333332</v>
      </c>
      <c r="T1455" s="11">
        <f t="shared" si="91"/>
        <v>32477.661791666666</v>
      </c>
    </row>
    <row r="1456" spans="1:20" ht="60" hidden="1"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8.5714285714285719E-3</v>
      </c>
      <c r="P1456" s="6">
        <f t="shared" si="89"/>
        <v>15</v>
      </c>
      <c r="Q1456" t="s">
        <v>8322</v>
      </c>
      <c r="R1456" t="s">
        <v>8341</v>
      </c>
      <c r="S1456" s="11">
        <f t="shared" si="90"/>
        <v>32326.946666666667</v>
      </c>
      <c r="T1456" s="11">
        <f t="shared" si="91"/>
        <v>32335.366388888888</v>
      </c>
    </row>
    <row r="1457" spans="1:20" ht="60" hidden="1"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0.105</v>
      </c>
      <c r="P1457" s="6">
        <f t="shared" si="89"/>
        <v>225</v>
      </c>
      <c r="Q1457" t="s">
        <v>8322</v>
      </c>
      <c r="R1457" t="s">
        <v>8341</v>
      </c>
      <c r="S1457" s="11">
        <f t="shared" si="90"/>
        <v>32074.469074074073</v>
      </c>
      <c r="T1457" s="11">
        <f t="shared" si="91"/>
        <v>32096.427500000002</v>
      </c>
    </row>
    <row r="1458" spans="1:20" ht="30" hidden="1"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2.9000000000000001E-2</v>
      </c>
      <c r="P1458" s="6">
        <f t="shared" si="89"/>
        <v>48.333333333333336</v>
      </c>
      <c r="Q1458" t="s">
        <v>8322</v>
      </c>
      <c r="R1458" t="s">
        <v>8341</v>
      </c>
      <c r="S1458" s="11">
        <f t="shared" si="90"/>
        <v>32424.867430555554</v>
      </c>
      <c r="T1458" s="11">
        <f t="shared" si="91"/>
        <v>32436.867430555554</v>
      </c>
    </row>
    <row r="1459" spans="1:20" ht="30" hidden="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6" t="e">
        <f t="shared" si="89"/>
        <v>#DIV/0!</v>
      </c>
      <c r="Q1459" t="s">
        <v>8322</v>
      </c>
      <c r="R1459" t="s">
        <v>8341</v>
      </c>
      <c r="S1459" s="11">
        <f t="shared" si="90"/>
        <v>32257.358537037038</v>
      </c>
      <c r="T1459" s="11">
        <f t="shared" si="91"/>
        <v>32269.375203703705</v>
      </c>
    </row>
    <row r="1460" spans="1:20" ht="60" hidden="1"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6" t="e">
        <f t="shared" si="89"/>
        <v>#DIV/0!</v>
      </c>
      <c r="Q1460" t="s">
        <v>8322</v>
      </c>
      <c r="R1460" t="s">
        <v>8341</v>
      </c>
      <c r="S1460" s="11">
        <f t="shared" si="90"/>
        <v>32074.082222222223</v>
      </c>
      <c r="T1460" s="11">
        <f t="shared" si="91"/>
        <v>32086.266666666666</v>
      </c>
    </row>
    <row r="1461" spans="1:20" ht="45" hidden="1"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6" t="e">
        <f t="shared" si="89"/>
        <v>#DIV/0!</v>
      </c>
      <c r="Q1461" t="s">
        <v>8322</v>
      </c>
      <c r="R1461" t="s">
        <v>8341</v>
      </c>
      <c r="S1461" s="11">
        <f t="shared" si="90"/>
        <v>32266.281925925927</v>
      </c>
      <c r="T1461" s="11">
        <f t="shared" si="91"/>
        <v>32277.69027777778</v>
      </c>
    </row>
    <row r="1462" spans="1:20" ht="45" hidden="1"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6" t="e">
        <f t="shared" si="89"/>
        <v>#DIV/0!</v>
      </c>
      <c r="Q1462" t="s">
        <v>8322</v>
      </c>
      <c r="R1462" t="s">
        <v>8341</v>
      </c>
      <c r="S1462" s="11">
        <f t="shared" si="90"/>
        <v>32107.758787037037</v>
      </c>
      <c r="T1462" s="11">
        <f t="shared" si="91"/>
        <v>32130.995833333334</v>
      </c>
    </row>
    <row r="1463" spans="1:20" ht="30" hidden="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1.012446</v>
      </c>
      <c r="P1463" s="6">
        <f t="shared" si="89"/>
        <v>44.66673529411765</v>
      </c>
      <c r="Q1463" t="s">
        <v>8322</v>
      </c>
      <c r="R1463" t="s">
        <v>8342</v>
      </c>
      <c r="S1463" s="11">
        <f t="shared" si="90"/>
        <v>32101.25812037037</v>
      </c>
      <c r="T1463" s="11">
        <f t="shared" si="91"/>
        <v>32114.6</v>
      </c>
    </row>
    <row r="1464" spans="1:20" ht="30" hidden="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6">
        <f t="shared" si="89"/>
        <v>28.937999999999999</v>
      </c>
      <c r="Q1464" t="s">
        <v>8322</v>
      </c>
      <c r="R1464" t="s">
        <v>8342</v>
      </c>
      <c r="S1464" s="11">
        <f t="shared" si="90"/>
        <v>31879.265143518518</v>
      </c>
      <c r="T1464" s="11">
        <f t="shared" si="91"/>
        <v>31891.265143518518</v>
      </c>
    </row>
    <row r="1465" spans="1:20" ht="60" hidden="1"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6">
        <f t="shared" si="89"/>
        <v>35.44</v>
      </c>
      <c r="Q1465" t="s">
        <v>8322</v>
      </c>
      <c r="R1465" t="s">
        <v>8342</v>
      </c>
      <c r="S1465" s="11">
        <f t="shared" si="90"/>
        <v>31872.164527777779</v>
      </c>
      <c r="T1465" s="11">
        <f t="shared" si="91"/>
        <v>31890.147861111112</v>
      </c>
    </row>
    <row r="1466" spans="1:20" hidden="1"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6">
        <f t="shared" si="89"/>
        <v>34.871794871794869</v>
      </c>
      <c r="Q1466" t="s">
        <v>8322</v>
      </c>
      <c r="R1466" t="s">
        <v>8342</v>
      </c>
      <c r="S1466" s="11">
        <f t="shared" si="90"/>
        <v>31858.064620370369</v>
      </c>
      <c r="T1466" s="11">
        <f t="shared" si="91"/>
        <v>31870.064620370369</v>
      </c>
    </row>
    <row r="1467" spans="1:20" ht="60" hidden="1"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4.5641449999999999</v>
      </c>
      <c r="P1467" s="6">
        <f t="shared" si="89"/>
        <v>52.622732513451197</v>
      </c>
      <c r="Q1467" t="s">
        <v>8322</v>
      </c>
      <c r="R1467" t="s">
        <v>8342</v>
      </c>
      <c r="S1467" s="11">
        <f t="shared" si="90"/>
        <v>31725.293759259261</v>
      </c>
      <c r="T1467" s="11">
        <f t="shared" si="91"/>
        <v>31737.45</v>
      </c>
    </row>
    <row r="1468" spans="1:20" ht="60" hidden="1"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1.0787731249999999</v>
      </c>
      <c r="P1468" s="6">
        <f t="shared" si="89"/>
        <v>69.598266129032254</v>
      </c>
      <c r="Q1468" t="s">
        <v>8322</v>
      </c>
      <c r="R1468" t="s">
        <v>8342</v>
      </c>
      <c r="S1468" s="11">
        <f t="shared" si="90"/>
        <v>32277.468824074072</v>
      </c>
      <c r="T1468" s="11">
        <f t="shared" si="91"/>
        <v>32293.883333333331</v>
      </c>
    </row>
    <row r="1469" spans="1:20" ht="30" hidden="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6">
        <f t="shared" si="89"/>
        <v>76.72</v>
      </c>
      <c r="Q1469" t="s">
        <v>8322</v>
      </c>
      <c r="R1469" t="s">
        <v>8342</v>
      </c>
      <c r="S1469" s="11">
        <f t="shared" si="90"/>
        <v>31714.920763888891</v>
      </c>
      <c r="T1469" s="11">
        <f t="shared" si="91"/>
        <v>31738.904097222221</v>
      </c>
    </row>
    <row r="1470" spans="1:20" ht="60" hidden="1"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6">
        <f t="shared" si="89"/>
        <v>33.191126279863482</v>
      </c>
      <c r="Q1470" t="s">
        <v>8322</v>
      </c>
      <c r="R1470" t="s">
        <v>8342</v>
      </c>
      <c r="S1470" s="11">
        <f t="shared" si="90"/>
        <v>31599.805782407406</v>
      </c>
      <c r="T1470" s="11">
        <f t="shared" si="91"/>
        <v>31623.805782407406</v>
      </c>
    </row>
    <row r="1471" spans="1:20" ht="45" hidden="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1.0842485875706214</v>
      </c>
      <c r="P1471" s="6">
        <f t="shared" si="89"/>
        <v>149.46417445482865</v>
      </c>
      <c r="Q1471" t="s">
        <v>8322</v>
      </c>
      <c r="R1471" t="s">
        <v>8342</v>
      </c>
      <c r="S1471" s="11">
        <f t="shared" si="90"/>
        <v>31857.639393518519</v>
      </c>
      <c r="T1471" s="11">
        <f t="shared" si="91"/>
        <v>31869.639393518519</v>
      </c>
    </row>
    <row r="1472" spans="1:20" ht="60" hidden="1"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6">
        <f t="shared" si="89"/>
        <v>23.172839506172838</v>
      </c>
      <c r="Q1472" t="s">
        <v>8322</v>
      </c>
      <c r="R1472" t="s">
        <v>8342</v>
      </c>
      <c r="S1472" s="11">
        <f t="shared" si="90"/>
        <v>31841.730847222221</v>
      </c>
      <c r="T1472" s="11">
        <f t="shared" si="91"/>
        <v>31850.130847222223</v>
      </c>
    </row>
    <row r="1473" spans="1:20" ht="60" hidden="1"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6">
        <f t="shared" si="89"/>
        <v>96.877551020408163</v>
      </c>
      <c r="Q1473" t="s">
        <v>8322</v>
      </c>
      <c r="R1473" t="s">
        <v>8342</v>
      </c>
      <c r="S1473" s="11">
        <f t="shared" si="90"/>
        <v>32170.983027777776</v>
      </c>
      <c r="T1473" s="11">
        <f t="shared" si="91"/>
        <v>32182.983027777776</v>
      </c>
    </row>
    <row r="1474" spans="1:20" ht="60" hidden="1"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8"/>
        <v>1.3870400000000001</v>
      </c>
      <c r="P1474" s="6">
        <f t="shared" si="89"/>
        <v>103.20238095238095</v>
      </c>
      <c r="Q1474" t="s">
        <v>8322</v>
      </c>
      <c r="R1474" t="s">
        <v>8342</v>
      </c>
      <c r="S1474" s="11">
        <f t="shared" si="90"/>
        <v>31954.817143518518</v>
      </c>
      <c r="T1474" s="11">
        <f t="shared" si="91"/>
        <v>31966.817143518518</v>
      </c>
    </row>
    <row r="1475" spans="1:20" hidden="1"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2">IFERROR(E1475/D1475,0)</f>
        <v>1.20516</v>
      </c>
      <c r="P1475" s="6">
        <f t="shared" ref="P1475:P1538" si="93">E1475/L1475</f>
        <v>38.462553191489363</v>
      </c>
      <c r="Q1475" t="s">
        <v>8322</v>
      </c>
      <c r="R1475" t="s">
        <v>8342</v>
      </c>
      <c r="S1475" s="11">
        <f t="shared" ref="S1475:S1538" si="94">(((J1475/60)/60)/60)+DATE(1970,1,1)</f>
        <v>31717.391847222221</v>
      </c>
      <c r="T1475" s="11">
        <f t="shared" ref="T1475:T1538" si="95">(((I1475/60)/60)/60)+DATE(1970,1,1)</f>
        <v>31729.391847222221</v>
      </c>
    </row>
    <row r="1476" spans="1:20" ht="60" hidden="1"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6">
        <f t="shared" si="93"/>
        <v>44.315789473684212</v>
      </c>
      <c r="Q1476" t="s">
        <v>8322</v>
      </c>
      <c r="R1476" t="s">
        <v>8342</v>
      </c>
      <c r="S1476" s="11">
        <f t="shared" si="94"/>
        <v>31941.691166666667</v>
      </c>
      <c r="T1476" s="11">
        <f t="shared" si="95"/>
        <v>31953.691166666667</v>
      </c>
    </row>
    <row r="1477" spans="1:20" ht="45" hidden="1"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6">
        <f t="shared" si="93"/>
        <v>64.173356009070289</v>
      </c>
      <c r="Q1477" t="s">
        <v>8322</v>
      </c>
      <c r="R1477" t="s">
        <v>8342</v>
      </c>
      <c r="S1477" s="11">
        <f t="shared" si="94"/>
        <v>32125.689180555557</v>
      </c>
      <c r="T1477" s="11">
        <f t="shared" si="95"/>
        <v>32138.683055555557</v>
      </c>
    </row>
    <row r="1478" spans="1:20" ht="45" hidden="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6.6155466666666669</v>
      </c>
      <c r="P1478" s="6">
        <f t="shared" si="93"/>
        <v>43.333275109170302</v>
      </c>
      <c r="Q1478" t="s">
        <v>8322</v>
      </c>
      <c r="R1478" t="s">
        <v>8342</v>
      </c>
      <c r="S1478" s="11">
        <f t="shared" si="94"/>
        <v>31647.816768518518</v>
      </c>
      <c r="T1478" s="11">
        <f t="shared" si="95"/>
        <v>31659.816768518518</v>
      </c>
    </row>
    <row r="1479" spans="1:20" ht="60" hidden="1"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6">
        <f t="shared" si="93"/>
        <v>90.495934959349597</v>
      </c>
      <c r="Q1479" t="s">
        <v>8322</v>
      </c>
      <c r="R1479" t="s">
        <v>8342</v>
      </c>
      <c r="S1479" s="11">
        <f t="shared" si="94"/>
        <v>31677.646314814814</v>
      </c>
      <c r="T1479" s="11">
        <f t="shared" si="95"/>
        <v>31701.45</v>
      </c>
    </row>
    <row r="1480" spans="1:20" ht="60" hidden="1"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11.8161422</v>
      </c>
      <c r="P1480" s="6">
        <f t="shared" si="93"/>
        <v>29.187190495010373</v>
      </c>
      <c r="Q1480" t="s">
        <v>8322</v>
      </c>
      <c r="R1480" t="s">
        <v>8342</v>
      </c>
      <c r="S1480" s="11">
        <f t="shared" si="94"/>
        <v>31899.348671296295</v>
      </c>
      <c r="T1480" s="11">
        <f t="shared" si="95"/>
        <v>31904.948671296297</v>
      </c>
    </row>
    <row r="1481" spans="1:20" ht="60" hidden="1"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6">
        <f t="shared" si="93"/>
        <v>30.95774647887324</v>
      </c>
      <c r="Q1481" t="s">
        <v>8322</v>
      </c>
      <c r="R1481" t="s">
        <v>8342</v>
      </c>
      <c r="S1481" s="11">
        <f t="shared" si="94"/>
        <v>32043.298097222221</v>
      </c>
      <c r="T1481" s="11">
        <f t="shared" si="95"/>
        <v>32049.066388888888</v>
      </c>
    </row>
    <row r="1482" spans="1:20" ht="60" hidden="1"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v>
      </c>
      <c r="P1482" s="6">
        <f t="shared" si="93"/>
        <v>92.157795275590544</v>
      </c>
      <c r="Q1482" t="s">
        <v>8322</v>
      </c>
      <c r="R1482" t="s">
        <v>8342</v>
      </c>
      <c r="S1482" s="11">
        <f t="shared" si="94"/>
        <v>31927.37360648148</v>
      </c>
      <c r="T1482" s="11">
        <f t="shared" si="95"/>
        <v>31934.083333333332</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2.1000000000000001E-2</v>
      </c>
      <c r="P1483" s="6">
        <f t="shared" si="93"/>
        <v>17.5</v>
      </c>
      <c r="Q1483" t="s">
        <v>8322</v>
      </c>
      <c r="R1483" t="s">
        <v>8324</v>
      </c>
      <c r="S1483" s="11">
        <f t="shared" si="94"/>
        <v>31961.769189814815</v>
      </c>
      <c r="T1483" s="11">
        <f t="shared" si="95"/>
        <v>31973.769189814815</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1E-3</v>
      </c>
      <c r="P1484" s="6">
        <f t="shared" si="93"/>
        <v>5</v>
      </c>
      <c r="Q1484" t="s">
        <v>8322</v>
      </c>
      <c r="R1484" t="s">
        <v>8324</v>
      </c>
      <c r="S1484" s="11">
        <f t="shared" si="94"/>
        <v>31796.143222222221</v>
      </c>
      <c r="T1484" s="11">
        <f t="shared" si="95"/>
        <v>31805.130833333333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7.1428571428571426E-3</v>
      </c>
      <c r="P1485" s="6">
        <f t="shared" si="93"/>
        <v>25</v>
      </c>
      <c r="Q1485" t="s">
        <v>8322</v>
      </c>
      <c r="R1485" t="s">
        <v>8324</v>
      </c>
      <c r="S1485" s="11">
        <f t="shared" si="94"/>
        <v>32360.677199074074</v>
      </c>
      <c r="T1485" s="11">
        <f t="shared" si="95"/>
        <v>32370.677199074074</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6" t="e">
        <f t="shared" si="93"/>
        <v>#DIV/0!</v>
      </c>
      <c r="Q1486" t="s">
        <v>8322</v>
      </c>
      <c r="R1486" t="s">
        <v>8324</v>
      </c>
      <c r="S1486" s="11">
        <f t="shared" si="94"/>
        <v>31762.68038425926</v>
      </c>
      <c r="T1486" s="11">
        <f t="shared" si="95"/>
        <v>31786.047500000001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2.2388059701492536E-2</v>
      </c>
      <c r="P1487" s="6">
        <f t="shared" si="93"/>
        <v>50</v>
      </c>
      <c r="Q1487" t="s">
        <v>8322</v>
      </c>
      <c r="R1487" t="s">
        <v>8324</v>
      </c>
      <c r="S1487" s="11">
        <f t="shared" si="94"/>
        <v>32193.718393518517</v>
      </c>
      <c r="T1487" s="11">
        <f t="shared" si="95"/>
        <v>32211.718393518517</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2.3999999999999998E-3</v>
      </c>
      <c r="P1488" s="6">
        <f t="shared" si="93"/>
        <v>16</v>
      </c>
      <c r="Q1488" t="s">
        <v>8322</v>
      </c>
      <c r="R1488" t="s">
        <v>8324</v>
      </c>
      <c r="S1488" s="11">
        <f t="shared" si="94"/>
        <v>32154.267412037036</v>
      </c>
      <c r="T1488" s="11">
        <f t="shared" si="95"/>
        <v>32166.267412037036</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6" t="e">
        <f t="shared" si="93"/>
        <v>#DIV/0!</v>
      </c>
      <c r="Q1489" t="s">
        <v>8322</v>
      </c>
      <c r="R1489" t="s">
        <v>8324</v>
      </c>
      <c r="S1489" s="11">
        <f t="shared" si="94"/>
        <v>32363.366995370372</v>
      </c>
      <c r="T1489" s="11">
        <f t="shared" si="95"/>
        <v>32375.366995370372</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2.4E-2</v>
      </c>
      <c r="P1490" s="6">
        <f t="shared" si="93"/>
        <v>60</v>
      </c>
      <c r="Q1490" t="s">
        <v>8322</v>
      </c>
      <c r="R1490" t="s">
        <v>8324</v>
      </c>
      <c r="S1490" s="11">
        <f t="shared" si="94"/>
        <v>31987.225277777776</v>
      </c>
      <c r="T1490" s="11">
        <f t="shared" si="95"/>
        <v>31999.225277777776</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6" t="e">
        <f t="shared" si="93"/>
        <v>#DIV/0!</v>
      </c>
      <c r="Q1491" t="s">
        <v>8322</v>
      </c>
      <c r="R1491" t="s">
        <v>8324</v>
      </c>
      <c r="S1491" s="11">
        <f t="shared" si="94"/>
        <v>31820.844685185184</v>
      </c>
      <c r="T1491" s="11">
        <f t="shared" si="95"/>
        <v>31832.861351851854</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0.30862068965517242</v>
      </c>
      <c r="P1492" s="6">
        <f t="shared" si="93"/>
        <v>47.10526315789474</v>
      </c>
      <c r="Q1492" t="s">
        <v>8322</v>
      </c>
      <c r="R1492" t="s">
        <v>8324</v>
      </c>
      <c r="S1492" s="11">
        <f t="shared" si="94"/>
        <v>31949.624416666666</v>
      </c>
      <c r="T1492" s="11">
        <f t="shared" si="95"/>
        <v>31961.224416666664</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8.3333333333333329E-2</v>
      </c>
      <c r="P1493" s="6">
        <f t="shared" si="93"/>
        <v>100</v>
      </c>
      <c r="Q1493" t="s">
        <v>8322</v>
      </c>
      <c r="R1493" t="s">
        <v>8324</v>
      </c>
      <c r="S1493" s="11">
        <f t="shared" si="94"/>
        <v>32138.085384259259</v>
      </c>
      <c r="T1493" s="11">
        <f t="shared" si="95"/>
        <v>32161.660555555558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7.4999999999999997E-3</v>
      </c>
      <c r="P1494" s="6">
        <f t="shared" si="93"/>
        <v>15</v>
      </c>
      <c r="Q1494" t="s">
        <v>8322</v>
      </c>
      <c r="R1494" t="s">
        <v>8324</v>
      </c>
      <c r="S1494" s="11">
        <f t="shared" si="94"/>
        <v>31614.553916666668</v>
      </c>
      <c r="T1494" s="11">
        <f t="shared" si="95"/>
        <v>31626.553916666668</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6" t="e">
        <f t="shared" si="93"/>
        <v>#DIV/0!</v>
      </c>
      <c r="Q1495" t="s">
        <v>8322</v>
      </c>
      <c r="R1495" t="s">
        <v>8324</v>
      </c>
      <c r="S1495" s="11">
        <f t="shared" si="94"/>
        <v>31906.146643518518</v>
      </c>
      <c r="T1495" s="11">
        <f t="shared" si="95"/>
        <v>31918.146643518518</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8.8999999999999996E-2</v>
      </c>
      <c r="P1496" s="6">
        <f t="shared" si="93"/>
        <v>40.454545454545453</v>
      </c>
      <c r="Q1496" t="s">
        <v>8322</v>
      </c>
      <c r="R1496" t="s">
        <v>8324</v>
      </c>
      <c r="S1496" s="11">
        <f t="shared" si="94"/>
        <v>32168.488949074075</v>
      </c>
      <c r="T1496" s="11">
        <f t="shared" si="95"/>
        <v>32180.460555555557</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6" t="e">
        <f t="shared" si="93"/>
        <v>#DIV/0!</v>
      </c>
      <c r="Q1497" t="s">
        <v>8322</v>
      </c>
      <c r="R1497" t="s">
        <v>8324</v>
      </c>
      <c r="S1497" s="11">
        <f t="shared" si="94"/>
        <v>31642.515884259261</v>
      </c>
      <c r="T1497" s="11">
        <f t="shared" si="95"/>
        <v>31654.515884259261</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6" t="e">
        <f t="shared" si="93"/>
        <v>#DIV/0!</v>
      </c>
      <c r="Q1498" t="s">
        <v>8322</v>
      </c>
      <c r="R1498" t="s">
        <v>8324</v>
      </c>
      <c r="S1498" s="11">
        <f t="shared" si="94"/>
        <v>32076.790087962963</v>
      </c>
      <c r="T1498" s="11">
        <f t="shared" si="95"/>
        <v>32100.790087962963</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6.666666666666667E-5</v>
      </c>
      <c r="P1499" s="6">
        <f t="shared" si="93"/>
        <v>1</v>
      </c>
      <c r="Q1499" t="s">
        <v>8322</v>
      </c>
      <c r="R1499" t="s">
        <v>8324</v>
      </c>
      <c r="S1499" s="11">
        <f t="shared" si="94"/>
        <v>31919.257046296298</v>
      </c>
      <c r="T1499" s="11">
        <f t="shared" si="95"/>
        <v>31936.128611111111</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1.9E-2</v>
      </c>
      <c r="P1500" s="6">
        <f t="shared" si="93"/>
        <v>19</v>
      </c>
      <c r="Q1500" t="s">
        <v>8322</v>
      </c>
      <c r="R1500" t="s">
        <v>8324</v>
      </c>
      <c r="S1500" s="11">
        <f t="shared" si="94"/>
        <v>32077.793416666667</v>
      </c>
      <c r="T1500" s="11">
        <f t="shared" si="95"/>
        <v>32095.793416666667</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2.5000000000000001E-3</v>
      </c>
      <c r="P1501" s="6">
        <f t="shared" si="93"/>
        <v>5</v>
      </c>
      <c r="Q1501" t="s">
        <v>8322</v>
      </c>
      <c r="R1501" t="s">
        <v>8324</v>
      </c>
      <c r="S1501" s="11">
        <f t="shared" si="94"/>
        <v>32352.202930555555</v>
      </c>
      <c r="T1501" s="11">
        <f t="shared" si="95"/>
        <v>32376.202930555555</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0.25035714285714283</v>
      </c>
      <c r="P1502" s="6">
        <f t="shared" si="93"/>
        <v>46.733333333333334</v>
      </c>
      <c r="Q1502" t="s">
        <v>8322</v>
      </c>
      <c r="R1502" t="s">
        <v>8324</v>
      </c>
      <c r="S1502" s="11">
        <f t="shared" si="94"/>
        <v>31887.761837962964</v>
      </c>
      <c r="T1502" s="11">
        <f t="shared" si="95"/>
        <v>31899.761837962964</v>
      </c>
    </row>
    <row r="1503" spans="1:20" ht="45" hidden="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1.6633076923076924</v>
      </c>
      <c r="P1503" s="6">
        <f t="shared" si="93"/>
        <v>97.731073446327684</v>
      </c>
      <c r="Q1503" t="s">
        <v>8338</v>
      </c>
      <c r="R1503" t="s">
        <v>8339</v>
      </c>
      <c r="S1503" s="11">
        <f t="shared" si="94"/>
        <v>32206.833439814814</v>
      </c>
      <c r="T1503" s="11">
        <f t="shared" si="95"/>
        <v>32218.833439814814</v>
      </c>
    </row>
    <row r="1504" spans="1:20" ht="60" hidden="1"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6">
        <f t="shared" si="93"/>
        <v>67.835866261398181</v>
      </c>
      <c r="Q1504" t="s">
        <v>8338</v>
      </c>
      <c r="R1504" t="s">
        <v>8339</v>
      </c>
      <c r="S1504" s="11">
        <f t="shared" si="94"/>
        <v>32312.017037037036</v>
      </c>
      <c r="T1504" s="11">
        <f t="shared" si="95"/>
        <v>32323.366666666669</v>
      </c>
    </row>
    <row r="1505" spans="1:20" ht="60" hidden="1"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6">
        <f t="shared" si="93"/>
        <v>56.98492957746479</v>
      </c>
      <c r="Q1505" t="s">
        <v>8338</v>
      </c>
      <c r="R1505" t="s">
        <v>8339</v>
      </c>
      <c r="S1505" s="11">
        <f t="shared" si="94"/>
        <v>32383.93889351852</v>
      </c>
      <c r="T1505" s="11">
        <f t="shared" si="95"/>
        <v>32407.93889351852</v>
      </c>
    </row>
    <row r="1506" spans="1:20" ht="45" hidden="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2.7793846153846156</v>
      </c>
      <c r="P1506" s="6">
        <f t="shared" si="93"/>
        <v>67.159851301115239</v>
      </c>
      <c r="Q1506" t="s">
        <v>8338</v>
      </c>
      <c r="R1506" t="s">
        <v>8339</v>
      </c>
      <c r="S1506" s="11">
        <f t="shared" si="94"/>
        <v>32050.463074074076</v>
      </c>
      <c r="T1506" s="11">
        <f t="shared" si="95"/>
        <v>32061.5425</v>
      </c>
    </row>
    <row r="1507" spans="1:20" ht="60" hidden="1"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6">
        <f t="shared" si="93"/>
        <v>48.037681159420288</v>
      </c>
      <c r="Q1507" t="s">
        <v>8338</v>
      </c>
      <c r="R1507" t="s">
        <v>8339</v>
      </c>
      <c r="S1507" s="11">
        <f t="shared" si="94"/>
        <v>32307.177328703703</v>
      </c>
      <c r="T1507" s="11">
        <f t="shared" si="95"/>
        <v>32322.133611111112</v>
      </c>
    </row>
    <row r="1508" spans="1:20" ht="45" hidden="1"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1.1140000000000001</v>
      </c>
      <c r="P1508" s="6">
        <f t="shared" si="93"/>
        <v>38.860465116279073</v>
      </c>
      <c r="Q1508" t="s">
        <v>8338</v>
      </c>
      <c r="R1508" t="s">
        <v>8339</v>
      </c>
      <c r="S1508" s="11">
        <f t="shared" si="94"/>
        <v>32067.314370370372</v>
      </c>
      <c r="T1508" s="11">
        <f t="shared" si="95"/>
        <v>32079.314370370372</v>
      </c>
    </row>
    <row r="1509" spans="1:20" ht="60" hidden="1"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6">
        <f t="shared" si="93"/>
        <v>78.181818181818187</v>
      </c>
      <c r="Q1509" t="s">
        <v>8338</v>
      </c>
      <c r="R1509" t="s">
        <v>8339</v>
      </c>
      <c r="S1509" s="11">
        <f t="shared" si="94"/>
        <v>31443.180134259259</v>
      </c>
      <c r="T1509" s="11">
        <f t="shared" si="95"/>
        <v>31466.736111111109</v>
      </c>
    </row>
    <row r="1510" spans="1:20" ht="45" hidden="1"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1.1076216216216217</v>
      </c>
      <c r="P1510" s="6">
        <f t="shared" si="93"/>
        <v>97.113744075829388</v>
      </c>
      <c r="Q1510" t="s">
        <v>8338</v>
      </c>
      <c r="R1510" t="s">
        <v>8339</v>
      </c>
      <c r="S1510" s="11">
        <f t="shared" si="94"/>
        <v>32056.045745370371</v>
      </c>
      <c r="T1510" s="11">
        <f t="shared" si="95"/>
        <v>32068.445745370369</v>
      </c>
    </row>
    <row r="1511" spans="1:20" ht="60" hidden="1"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6">
        <f t="shared" si="93"/>
        <v>110.39397959183674</v>
      </c>
      <c r="Q1511" t="s">
        <v>8338</v>
      </c>
      <c r="R1511" t="s">
        <v>8339</v>
      </c>
      <c r="S1511" s="11">
        <f t="shared" si="94"/>
        <v>32442.013356481482</v>
      </c>
      <c r="T1511" s="11">
        <f t="shared" si="95"/>
        <v>32453.783055555556</v>
      </c>
    </row>
    <row r="1512" spans="1:20" ht="60" hidden="1"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1.0103500000000001</v>
      </c>
      <c r="P1512" s="6">
        <f t="shared" si="93"/>
        <v>39.91506172839506</v>
      </c>
      <c r="Q1512" t="s">
        <v>8338</v>
      </c>
      <c r="R1512" t="s">
        <v>8339</v>
      </c>
      <c r="S1512" s="11">
        <f t="shared" si="94"/>
        <v>32065.154064814815</v>
      </c>
      <c r="T1512" s="11">
        <f t="shared" si="95"/>
        <v>32077.154064814815</v>
      </c>
    </row>
    <row r="1513" spans="1:20" ht="60" hidden="1"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6">
        <f t="shared" si="93"/>
        <v>75.975728155339809</v>
      </c>
      <c r="Q1513" t="s">
        <v>8338</v>
      </c>
      <c r="R1513" t="s">
        <v>8339</v>
      </c>
      <c r="S1513" s="11">
        <f t="shared" si="94"/>
        <v>32260.033351851853</v>
      </c>
      <c r="T1513" s="11">
        <f t="shared" si="95"/>
        <v>32272.050018518519</v>
      </c>
    </row>
    <row r="1514" spans="1:20" ht="60" hidden="1"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5.5877142857142861</v>
      </c>
      <c r="P1514" s="6">
        <f t="shared" si="93"/>
        <v>58.379104477611939</v>
      </c>
      <c r="Q1514" t="s">
        <v>8338</v>
      </c>
      <c r="R1514" t="s">
        <v>8339</v>
      </c>
      <c r="S1514" s="11">
        <f t="shared" si="94"/>
        <v>32438.073791666666</v>
      </c>
      <c r="T1514" s="11">
        <f t="shared" si="95"/>
        <v>32450.073791666666</v>
      </c>
    </row>
    <row r="1515" spans="1:20" ht="45" hidden="1"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v>
      </c>
      <c r="P1515" s="6">
        <f t="shared" si="93"/>
        <v>55.82093023255814</v>
      </c>
      <c r="Q1515" t="s">
        <v>8338</v>
      </c>
      <c r="R1515" t="s">
        <v>8339</v>
      </c>
      <c r="S1515" s="11">
        <f t="shared" si="94"/>
        <v>32064.054935185184</v>
      </c>
      <c r="T1515" s="11">
        <f t="shared" si="95"/>
        <v>32076.054935185184</v>
      </c>
    </row>
    <row r="1516" spans="1:20" ht="45" hidden="1"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1.0647599999999999</v>
      </c>
      <c r="P1516" s="6">
        <f t="shared" si="93"/>
        <v>151.24431818181819</v>
      </c>
      <c r="Q1516" t="s">
        <v>8338</v>
      </c>
      <c r="R1516" t="s">
        <v>8339</v>
      </c>
      <c r="S1516" s="11">
        <f t="shared" si="94"/>
        <v>32235.239074074074</v>
      </c>
      <c r="T1516" s="11">
        <f t="shared" si="95"/>
        <v>32251.239074074074</v>
      </c>
    </row>
    <row r="1517" spans="1:20" ht="60" hidden="1"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1.57189</v>
      </c>
      <c r="P1517" s="6">
        <f t="shared" si="93"/>
        <v>849.67027027027029</v>
      </c>
      <c r="Q1517" t="s">
        <v>8338</v>
      </c>
      <c r="R1517" t="s">
        <v>8339</v>
      </c>
      <c r="S1517" s="11">
        <f t="shared" si="94"/>
        <v>32307.501375</v>
      </c>
      <c r="T1517" s="11">
        <f t="shared" si="95"/>
        <v>32319.484708333333</v>
      </c>
    </row>
    <row r="1518" spans="1:20" ht="45" hidden="1"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6">
        <f t="shared" si="93"/>
        <v>159.24137931034483</v>
      </c>
      <c r="Q1518" t="s">
        <v>8338</v>
      </c>
      <c r="R1518" t="s">
        <v>8339</v>
      </c>
      <c r="S1518" s="11">
        <f t="shared" si="94"/>
        <v>32389.186537037036</v>
      </c>
      <c r="T1518" s="11">
        <f t="shared" si="95"/>
        <v>32401.233333333334</v>
      </c>
    </row>
    <row r="1519" spans="1:20" ht="60" hidden="1"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6">
        <f t="shared" si="93"/>
        <v>39.507317073170732</v>
      </c>
      <c r="Q1519" t="s">
        <v>8338</v>
      </c>
      <c r="R1519" t="s">
        <v>8339</v>
      </c>
      <c r="S1519" s="11">
        <f t="shared" si="94"/>
        <v>32120.826634259258</v>
      </c>
      <c r="T1519" s="11">
        <f t="shared" si="95"/>
        <v>32133.1</v>
      </c>
    </row>
    <row r="1520" spans="1:20" ht="30" hidden="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2.0536666666666665</v>
      </c>
      <c r="P1520" s="6">
        <f t="shared" si="93"/>
        <v>130.52966101694915</v>
      </c>
      <c r="Q1520" t="s">
        <v>8338</v>
      </c>
      <c r="R1520" t="s">
        <v>8339</v>
      </c>
      <c r="S1520" s="11">
        <f t="shared" si="94"/>
        <v>32045.728018518519</v>
      </c>
      <c r="T1520" s="11">
        <f t="shared" si="95"/>
        <v>32057.728018518519</v>
      </c>
    </row>
    <row r="1521" spans="1:20" ht="60" hidden="1"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1.033638888888889</v>
      </c>
      <c r="P1521" s="6">
        <f t="shared" si="93"/>
        <v>64.156896551724131</v>
      </c>
      <c r="Q1521" t="s">
        <v>8338</v>
      </c>
      <c r="R1521" t="s">
        <v>8339</v>
      </c>
      <c r="S1521" s="11">
        <f t="shared" si="94"/>
        <v>32054.496680555556</v>
      </c>
      <c r="T1521" s="11">
        <f t="shared" si="95"/>
        <v>32065.766388888889</v>
      </c>
    </row>
    <row r="1522" spans="1:20" ht="45" hidden="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6">
        <f t="shared" si="93"/>
        <v>111.52694610778443</v>
      </c>
      <c r="Q1522" t="s">
        <v>8338</v>
      </c>
      <c r="R1522" t="s">
        <v>8339</v>
      </c>
      <c r="S1522" s="11">
        <f t="shared" si="94"/>
        <v>32123.743115740741</v>
      </c>
      <c r="T1522" s="11">
        <f t="shared" si="95"/>
        <v>32138.266666666666</v>
      </c>
    </row>
    <row r="1523" spans="1:20" ht="45" hidden="1"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1.0681333333333334</v>
      </c>
      <c r="P1523" s="6">
        <f t="shared" si="93"/>
        <v>170.44680851063831</v>
      </c>
      <c r="Q1523" t="s">
        <v>8338</v>
      </c>
      <c r="R1523" t="s">
        <v>8339</v>
      </c>
      <c r="S1523" s="11">
        <f t="shared" si="94"/>
        <v>32338.667087962964</v>
      </c>
      <c r="T1523" s="11">
        <f t="shared" si="95"/>
        <v>32352.667087962964</v>
      </c>
    </row>
    <row r="1524" spans="1:20" ht="60" hidden="1"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1.3896574712643677</v>
      </c>
      <c r="P1524" s="6">
        <f t="shared" si="93"/>
        <v>133.7391592920354</v>
      </c>
      <c r="Q1524" t="s">
        <v>8338</v>
      </c>
      <c r="R1524" t="s">
        <v>8339</v>
      </c>
      <c r="S1524" s="11">
        <f t="shared" si="94"/>
        <v>32101.332125000001</v>
      </c>
      <c r="T1524" s="11">
        <f t="shared" si="95"/>
        <v>32113.332125000001</v>
      </c>
    </row>
    <row r="1525" spans="1:20" ht="60" hidden="1"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1.2484324324324325</v>
      </c>
      <c r="P1525" s="6">
        <f t="shared" si="93"/>
        <v>95.834024896265561</v>
      </c>
      <c r="Q1525" t="s">
        <v>8338</v>
      </c>
      <c r="R1525" t="s">
        <v>8339</v>
      </c>
      <c r="S1525" s="11">
        <f t="shared" si="94"/>
        <v>32127.300537037037</v>
      </c>
      <c r="T1525" s="11">
        <f t="shared" si="95"/>
        <v>32139.8</v>
      </c>
    </row>
    <row r="1526" spans="1:20" ht="45" hidden="1"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2.0699999999999998</v>
      </c>
      <c r="P1526" s="6">
        <f t="shared" si="93"/>
        <v>221.78571428571428</v>
      </c>
      <c r="Q1526" t="s">
        <v>8338</v>
      </c>
      <c r="R1526" t="s">
        <v>8339</v>
      </c>
      <c r="S1526" s="11">
        <f t="shared" si="94"/>
        <v>32444.000416666666</v>
      </c>
      <c r="T1526" s="11">
        <f t="shared" si="95"/>
        <v>32456.000416666666</v>
      </c>
    </row>
    <row r="1527" spans="1:20" ht="60" hidden="1"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1.7400576923076922</v>
      </c>
      <c r="P1527" s="6">
        <f t="shared" si="93"/>
        <v>32.315357142857138</v>
      </c>
      <c r="Q1527" t="s">
        <v>8338</v>
      </c>
      <c r="R1527" t="s">
        <v>8339</v>
      </c>
      <c r="S1527" s="11">
        <f t="shared" si="94"/>
        <v>32369.681194444445</v>
      </c>
      <c r="T1527" s="11">
        <f t="shared" si="95"/>
        <v>32381.681194444445</v>
      </c>
    </row>
    <row r="1528" spans="1:20" ht="60" hidden="1"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1.2032608695652174</v>
      </c>
      <c r="P1528" s="6">
        <f t="shared" si="93"/>
        <v>98.839285714285708</v>
      </c>
      <c r="Q1528" t="s">
        <v>8338</v>
      </c>
      <c r="R1528" t="s">
        <v>8339</v>
      </c>
      <c r="S1528" s="11">
        <f t="shared" si="94"/>
        <v>32277.110402777776</v>
      </c>
      <c r="T1528" s="11">
        <f t="shared" si="95"/>
        <v>32296.710402777779</v>
      </c>
    </row>
    <row r="1529" spans="1:20" ht="45" hidden="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1.1044428571428573</v>
      </c>
      <c r="P1529" s="6">
        <f t="shared" si="93"/>
        <v>55.222142857142863</v>
      </c>
      <c r="Q1529" t="s">
        <v>8338</v>
      </c>
      <c r="R1529" t="s">
        <v>8339</v>
      </c>
      <c r="S1529" s="11">
        <f t="shared" si="94"/>
        <v>32453.640212962964</v>
      </c>
      <c r="T1529" s="11">
        <f t="shared" si="95"/>
        <v>32464.823546296295</v>
      </c>
    </row>
    <row r="1530" spans="1:20" ht="30" hidden="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2.8156666666666665</v>
      </c>
      <c r="P1530" s="6">
        <f t="shared" si="93"/>
        <v>52.793750000000003</v>
      </c>
      <c r="Q1530" t="s">
        <v>8338</v>
      </c>
      <c r="R1530" t="s">
        <v>8339</v>
      </c>
      <c r="S1530" s="11">
        <f t="shared" si="94"/>
        <v>32436.093157407406</v>
      </c>
      <c r="T1530" s="11">
        <f t="shared" si="95"/>
        <v>32448.2</v>
      </c>
    </row>
    <row r="1531" spans="1:20" ht="45" hidden="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6">
        <f t="shared" si="93"/>
        <v>135.66666666666666</v>
      </c>
      <c r="Q1531" t="s">
        <v>8338</v>
      </c>
      <c r="R1531" t="s">
        <v>8339</v>
      </c>
      <c r="S1531" s="11">
        <f t="shared" si="94"/>
        <v>32162.451481481483</v>
      </c>
      <c r="T1531" s="11">
        <f t="shared" si="95"/>
        <v>32174.434814814813</v>
      </c>
    </row>
    <row r="1532" spans="1:20" ht="60" hidden="1"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1.3482571428571428</v>
      </c>
      <c r="P1532" s="6">
        <f t="shared" si="93"/>
        <v>53.991990846681922</v>
      </c>
      <c r="Q1532" t="s">
        <v>8338</v>
      </c>
      <c r="R1532" t="s">
        <v>8339</v>
      </c>
      <c r="S1532" s="11">
        <f t="shared" si="94"/>
        <v>32251.706921296296</v>
      </c>
      <c r="T1532" s="11">
        <f t="shared" si="95"/>
        <v>32261.706921296296</v>
      </c>
    </row>
    <row r="1533" spans="1:20" ht="60" hidden="1"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6">
        <f t="shared" si="93"/>
        <v>56.643835616438359</v>
      </c>
      <c r="Q1533" t="s">
        <v>8338</v>
      </c>
      <c r="R1533" t="s">
        <v>8339</v>
      </c>
      <c r="S1533" s="11">
        <f t="shared" si="94"/>
        <v>32118.120953703703</v>
      </c>
      <c r="T1533" s="11">
        <f t="shared" si="95"/>
        <v>32131.05</v>
      </c>
    </row>
    <row r="1534" spans="1:20" ht="60" hidden="1"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4.8402000000000003</v>
      </c>
      <c r="P1534" s="6">
        <f t="shared" si="93"/>
        <v>82.316326530612244</v>
      </c>
      <c r="Q1534" t="s">
        <v>8338</v>
      </c>
      <c r="R1534" t="s">
        <v>8339</v>
      </c>
      <c r="S1534" s="11">
        <f t="shared" si="94"/>
        <v>32297.99011574074</v>
      </c>
      <c r="T1534" s="11">
        <f t="shared" si="95"/>
        <v>32307.65</v>
      </c>
    </row>
    <row r="1535" spans="1:20" ht="45" hidden="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1.4514</v>
      </c>
      <c r="P1535" s="6">
        <f t="shared" si="93"/>
        <v>88.26081081081081</v>
      </c>
      <c r="Q1535" t="s">
        <v>8338</v>
      </c>
      <c r="R1535" t="s">
        <v>8339</v>
      </c>
      <c r="S1535" s="11">
        <f t="shared" si="94"/>
        <v>32318.600819444444</v>
      </c>
      <c r="T1535" s="11">
        <f t="shared" si="95"/>
        <v>32338.266388888889</v>
      </c>
    </row>
    <row r="1536" spans="1:20" ht="60" hidden="1"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4.1773333333333333</v>
      </c>
      <c r="P1536" s="6">
        <f t="shared" si="93"/>
        <v>84.905149051490511</v>
      </c>
      <c r="Q1536" t="s">
        <v>8338</v>
      </c>
      <c r="R1536" t="s">
        <v>8339</v>
      </c>
      <c r="S1536" s="11">
        <f t="shared" si="94"/>
        <v>32230.069731481482</v>
      </c>
      <c r="T1536" s="11">
        <f t="shared" si="95"/>
        <v>32242.069731481482</v>
      </c>
    </row>
    <row r="1537" spans="1:20" ht="60" hidden="1"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1.3242499999999999</v>
      </c>
      <c r="P1537" s="6">
        <f t="shared" si="93"/>
        <v>48.154545454545456</v>
      </c>
      <c r="Q1537" t="s">
        <v>8338</v>
      </c>
      <c r="R1537" t="s">
        <v>8339</v>
      </c>
      <c r="S1537" s="11">
        <f t="shared" si="94"/>
        <v>32335.331624999999</v>
      </c>
      <c r="T1537" s="11">
        <f t="shared" si="95"/>
        <v>32346.966666666667</v>
      </c>
    </row>
    <row r="1538" spans="1:20" ht="60" hidden="1"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2"/>
        <v>2.5030841666666666</v>
      </c>
      <c r="P1538" s="6">
        <f t="shared" si="93"/>
        <v>66.015406593406595</v>
      </c>
      <c r="Q1538" t="s">
        <v>8338</v>
      </c>
      <c r="R1538" t="s">
        <v>8339</v>
      </c>
      <c r="S1538" s="11">
        <f t="shared" si="94"/>
        <v>32226.92087962963</v>
      </c>
      <c r="T1538" s="11">
        <f t="shared" si="95"/>
        <v>32238.92087962963</v>
      </c>
    </row>
    <row r="1539" spans="1:20" ht="45" hidden="1"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6">IFERROR(E1539/D1539,0)</f>
        <v>1.7989999999999999</v>
      </c>
      <c r="P1539" s="6">
        <f t="shared" ref="P1539:P1602" si="97">E1539/L1539</f>
        <v>96.375</v>
      </c>
      <c r="Q1539" t="s">
        <v>8338</v>
      </c>
      <c r="R1539" t="s">
        <v>8339</v>
      </c>
      <c r="S1539" s="11">
        <f t="shared" ref="S1539:S1602" si="98">(((J1539/60)/60)/60)+DATE(1970,1,1)</f>
        <v>32362.326050925927</v>
      </c>
      <c r="T1539" s="11">
        <f t="shared" ref="T1539:T1602" si="99">(((I1539/60)/60)/60)+DATE(1970,1,1)</f>
        <v>32376.9</v>
      </c>
    </row>
    <row r="1540" spans="1:20" ht="45" hidden="1"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1.0262857142857142</v>
      </c>
      <c r="P1540" s="6">
        <f t="shared" si="97"/>
        <v>156.17391304347825</v>
      </c>
      <c r="Q1540" t="s">
        <v>8338</v>
      </c>
      <c r="R1540" t="s">
        <v>8339</v>
      </c>
      <c r="S1540" s="11">
        <f t="shared" si="98"/>
        <v>32134.112824074073</v>
      </c>
      <c r="T1540" s="11">
        <f t="shared" si="99"/>
        <v>32152.112824074073</v>
      </c>
    </row>
    <row r="1541" spans="1:20" ht="60" hidden="1"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1.359861</v>
      </c>
      <c r="P1541" s="6">
        <f t="shared" si="97"/>
        <v>95.764859154929582</v>
      </c>
      <c r="Q1541" t="s">
        <v>8338</v>
      </c>
      <c r="R1541" t="s">
        <v>8339</v>
      </c>
      <c r="S1541" s="11">
        <f t="shared" si="98"/>
        <v>32423.767680555553</v>
      </c>
      <c r="T1541" s="11">
        <f t="shared" si="99"/>
        <v>32436.967680555554</v>
      </c>
    </row>
    <row r="1542" spans="1:20" ht="60" hidden="1"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1.1786666666666668</v>
      </c>
      <c r="P1542" s="6">
        <f t="shared" si="97"/>
        <v>180.40816326530611</v>
      </c>
      <c r="Q1542" t="s">
        <v>8338</v>
      </c>
      <c r="R1542" t="s">
        <v>8339</v>
      </c>
      <c r="S1542" s="11">
        <f t="shared" si="98"/>
        <v>32117.002851851852</v>
      </c>
      <c r="T1542" s="11">
        <f t="shared" si="99"/>
        <v>32129.020833333332</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3.3333333333333332E-4</v>
      </c>
      <c r="P1543" s="6">
        <f t="shared" si="97"/>
        <v>3</v>
      </c>
      <c r="Q1543" t="s">
        <v>8338</v>
      </c>
      <c r="R1543" t="s">
        <v>8343</v>
      </c>
      <c r="S1543" s="11">
        <f t="shared" si="98"/>
        <v>32131.284898148147</v>
      </c>
      <c r="T1543" s="11">
        <f t="shared" si="99"/>
        <v>32143.284898148147</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0.04</v>
      </c>
      <c r="P1544" s="6">
        <f t="shared" si="97"/>
        <v>20</v>
      </c>
      <c r="Q1544" t="s">
        <v>8338</v>
      </c>
      <c r="R1544" t="s">
        <v>8343</v>
      </c>
      <c r="S1544" s="11">
        <f t="shared" si="98"/>
        <v>32209.798611111109</v>
      </c>
      <c r="T1544" s="11">
        <f t="shared" si="99"/>
        <v>32215.798611111109</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4.4444444444444444E-3</v>
      </c>
      <c r="P1545" s="6">
        <f t="shared" si="97"/>
        <v>10</v>
      </c>
      <c r="Q1545" t="s">
        <v>8338</v>
      </c>
      <c r="R1545" t="s">
        <v>8343</v>
      </c>
      <c r="S1545" s="11">
        <f t="shared" si="98"/>
        <v>32115.603861111111</v>
      </c>
      <c r="T1545" s="11">
        <f t="shared" si="99"/>
        <v>32127.620527777777</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6" t="e">
        <f t="shared" si="97"/>
        <v>#DIV/0!</v>
      </c>
      <c r="Q1546" t="s">
        <v>8338</v>
      </c>
      <c r="R1546" t="s">
        <v>8343</v>
      </c>
      <c r="S1546" s="11">
        <f t="shared" si="98"/>
        <v>32162.620481481481</v>
      </c>
      <c r="T1546" s="11">
        <f t="shared" si="99"/>
        <v>32179.404999999999</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3.3333333333333332E-4</v>
      </c>
      <c r="P1547" s="6">
        <f t="shared" si="97"/>
        <v>1</v>
      </c>
      <c r="Q1547" t="s">
        <v>8338</v>
      </c>
      <c r="R1547" t="s">
        <v>8343</v>
      </c>
      <c r="S1547" s="11">
        <f t="shared" si="98"/>
        <v>32154.15386111111</v>
      </c>
      <c r="T1547" s="11">
        <f t="shared" si="99"/>
        <v>32167.754444444443</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0.28899999999999998</v>
      </c>
      <c r="P1548" s="6">
        <f t="shared" si="97"/>
        <v>26.272727272727273</v>
      </c>
      <c r="Q1548" t="s">
        <v>8338</v>
      </c>
      <c r="R1548" t="s">
        <v>8343</v>
      </c>
      <c r="S1548" s="11">
        <f t="shared" si="98"/>
        <v>32077.085180555554</v>
      </c>
      <c r="T1548" s="11">
        <f t="shared" si="99"/>
        <v>32101.085180555554</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6" t="e">
        <f t="shared" si="97"/>
        <v>#DIV/0!</v>
      </c>
      <c r="Q1549" t="s">
        <v>8338</v>
      </c>
      <c r="R1549" t="s">
        <v>8343</v>
      </c>
      <c r="S1549" s="11">
        <f t="shared" si="98"/>
        <v>32454.370750000002</v>
      </c>
      <c r="T1549" s="11">
        <f t="shared" si="99"/>
        <v>32457.170750000001</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8.5714285714285715E-2</v>
      </c>
      <c r="P1550" s="6">
        <f t="shared" si="97"/>
        <v>60</v>
      </c>
      <c r="Q1550" t="s">
        <v>8338</v>
      </c>
      <c r="R1550" t="s">
        <v>8343</v>
      </c>
      <c r="S1550" s="11">
        <f t="shared" si="98"/>
        <v>32256.15287037037</v>
      </c>
      <c r="T1550" s="11">
        <f t="shared" si="99"/>
        <v>32268.169537037036</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0.34</v>
      </c>
      <c r="P1551" s="6">
        <f t="shared" si="97"/>
        <v>28.333333333333332</v>
      </c>
      <c r="Q1551" t="s">
        <v>8338</v>
      </c>
      <c r="R1551" t="s">
        <v>8343</v>
      </c>
      <c r="S1551" s="11">
        <f t="shared" si="98"/>
        <v>32253.854439814815</v>
      </c>
      <c r="T1551" s="11">
        <f t="shared" si="99"/>
        <v>32265.871106481482</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0.13466666666666666</v>
      </c>
      <c r="P1552" s="6">
        <f t="shared" si="97"/>
        <v>14.428571428571429</v>
      </c>
      <c r="Q1552" t="s">
        <v>8338</v>
      </c>
      <c r="R1552" t="s">
        <v>8343</v>
      </c>
      <c r="S1552" s="11">
        <f t="shared" si="98"/>
        <v>32330.379787037036</v>
      </c>
      <c r="T1552" s="11">
        <f t="shared" si="99"/>
        <v>32342.379787037036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6" t="e">
        <f t="shared" si="97"/>
        <v>#DIV/0!</v>
      </c>
      <c r="Q1553" t="s">
        <v>8338</v>
      </c>
      <c r="R1553" t="s">
        <v>8343</v>
      </c>
      <c r="S1553" s="11">
        <f t="shared" si="98"/>
        <v>32190.129810185186</v>
      </c>
      <c r="T1553" s="11">
        <f t="shared" si="99"/>
        <v>32202.129810185186</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0.49186046511627907</v>
      </c>
      <c r="P1554" s="6">
        <f t="shared" si="97"/>
        <v>132.1875</v>
      </c>
      <c r="Q1554" t="s">
        <v>8338</v>
      </c>
      <c r="R1554" t="s">
        <v>8343</v>
      </c>
      <c r="S1554" s="11">
        <f t="shared" si="98"/>
        <v>32098.4755</v>
      </c>
      <c r="T1554" s="11">
        <f t="shared" si="99"/>
        <v>32106.666388888887</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6" t="e">
        <f t="shared" si="97"/>
        <v>#DIV/0!</v>
      </c>
      <c r="Q1555" t="s">
        <v>8338</v>
      </c>
      <c r="R1555" t="s">
        <v>8343</v>
      </c>
      <c r="S1555" s="11">
        <f t="shared" si="98"/>
        <v>32229.113180555556</v>
      </c>
      <c r="T1555" s="11">
        <f t="shared" si="99"/>
        <v>32241.113180555556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6" t="e">
        <f t="shared" si="97"/>
        <v>#DIV/0!</v>
      </c>
      <c r="Q1556" t="s">
        <v>8338</v>
      </c>
      <c r="R1556" t="s">
        <v>8343</v>
      </c>
      <c r="S1556" s="11">
        <f t="shared" si="98"/>
        <v>32216.700879629629</v>
      </c>
      <c r="T1556" s="11">
        <f t="shared" si="99"/>
        <v>32228.700879629629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6" t="e">
        <f t="shared" si="97"/>
        <v>#DIV/0!</v>
      </c>
      <c r="Q1557" t="s">
        <v>8338</v>
      </c>
      <c r="R1557" t="s">
        <v>8343</v>
      </c>
      <c r="S1557" s="11">
        <f t="shared" si="98"/>
        <v>32238.04551851852</v>
      </c>
      <c r="T1557" s="11">
        <f t="shared" si="99"/>
        <v>32247.283333333333</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0.45133333333333331</v>
      </c>
      <c r="P1558" s="6">
        <f t="shared" si="97"/>
        <v>56.416666666666664</v>
      </c>
      <c r="Q1558" t="s">
        <v>8338</v>
      </c>
      <c r="R1558" t="s">
        <v>8343</v>
      </c>
      <c r="S1558" s="11">
        <f t="shared" si="98"/>
        <v>32351.46122222222</v>
      </c>
      <c r="T1558" s="11">
        <f t="shared" si="99"/>
        <v>32363.46122222222</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0.04</v>
      </c>
      <c r="P1559" s="6">
        <f t="shared" si="97"/>
        <v>100</v>
      </c>
      <c r="Q1559" t="s">
        <v>8338</v>
      </c>
      <c r="R1559" t="s">
        <v>8343</v>
      </c>
      <c r="S1559" s="11">
        <f t="shared" si="98"/>
        <v>32090.061263888889</v>
      </c>
      <c r="T1559" s="11">
        <f t="shared" si="99"/>
        <v>32102.46126388889</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4.6666666666666669E-2</v>
      </c>
      <c r="P1560" s="6">
        <f t="shared" si="97"/>
        <v>11.666666666666666</v>
      </c>
      <c r="Q1560" t="s">
        <v>8338</v>
      </c>
      <c r="R1560" t="s">
        <v>8343</v>
      </c>
      <c r="S1560" s="11">
        <f t="shared" si="98"/>
        <v>32215.559069444444</v>
      </c>
      <c r="T1560" s="11">
        <f t="shared" si="99"/>
        <v>32239.203333333335</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3.3333333333333335E-3</v>
      </c>
      <c r="P1561" s="6">
        <f t="shared" si="97"/>
        <v>50</v>
      </c>
      <c r="Q1561" t="s">
        <v>8338</v>
      </c>
      <c r="R1561" t="s">
        <v>8343</v>
      </c>
      <c r="S1561" s="11">
        <f t="shared" si="98"/>
        <v>32184.621291666666</v>
      </c>
      <c r="T1561" s="11">
        <f t="shared" si="99"/>
        <v>32190.621291666666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3.7600000000000001E-2</v>
      </c>
      <c r="P1562" s="6">
        <f t="shared" si="97"/>
        <v>23.5</v>
      </c>
      <c r="Q1562" t="s">
        <v>8338</v>
      </c>
      <c r="R1562" t="s">
        <v>8343</v>
      </c>
      <c r="S1562" s="11">
        <f t="shared" si="98"/>
        <v>32115.808300925928</v>
      </c>
      <c r="T1562" s="11">
        <f t="shared" si="99"/>
        <v>32123.824967592591</v>
      </c>
    </row>
    <row r="1563" spans="1:20" ht="60" hidden="1"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6.7000000000000002E-3</v>
      </c>
      <c r="P1563" s="6">
        <f t="shared" si="97"/>
        <v>67</v>
      </c>
      <c r="Q1563" t="s">
        <v>8322</v>
      </c>
      <c r="R1563" t="s">
        <v>8344</v>
      </c>
      <c r="S1563" s="11">
        <f t="shared" si="98"/>
        <v>31963.416680555558</v>
      </c>
      <c r="T1563" s="11">
        <f t="shared" si="99"/>
        <v>31975.433347222221</v>
      </c>
    </row>
    <row r="1564" spans="1:20" ht="60" hidden="1"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6" t="e">
        <f t="shared" si="97"/>
        <v>#DIV/0!</v>
      </c>
      <c r="Q1564" t="s">
        <v>8322</v>
      </c>
      <c r="R1564" t="s">
        <v>8344</v>
      </c>
      <c r="S1564" s="11">
        <f t="shared" si="98"/>
        <v>31373.226462962964</v>
      </c>
      <c r="T1564" s="11">
        <f t="shared" si="99"/>
        <v>31401.013888888891</v>
      </c>
    </row>
    <row r="1565" spans="1:20" ht="45" hidden="1"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1.4166666666666666E-2</v>
      </c>
      <c r="P1565" s="6">
        <f t="shared" si="97"/>
        <v>42.5</v>
      </c>
      <c r="Q1565" t="s">
        <v>8322</v>
      </c>
      <c r="R1565" t="s">
        <v>8344</v>
      </c>
      <c r="S1565" s="11">
        <f t="shared" si="98"/>
        <v>32002.496995370369</v>
      </c>
      <c r="T1565" s="11">
        <f t="shared" si="99"/>
        <v>32026.480328703703</v>
      </c>
    </row>
    <row r="1566" spans="1:20" ht="60" hidden="1"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1E-3</v>
      </c>
      <c r="P1566" s="6">
        <f t="shared" si="97"/>
        <v>10</v>
      </c>
      <c r="Q1566" t="s">
        <v>8322</v>
      </c>
      <c r="R1566" t="s">
        <v>8344</v>
      </c>
      <c r="S1566" s="11">
        <f t="shared" si="98"/>
        <v>32189.946800925925</v>
      </c>
      <c r="T1566" s="11">
        <f t="shared" si="99"/>
        <v>32202.534722222223</v>
      </c>
    </row>
    <row r="1567" spans="1:20" ht="60" hidden="1"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2.5000000000000001E-2</v>
      </c>
      <c r="P1567" s="6">
        <f t="shared" si="97"/>
        <v>100</v>
      </c>
      <c r="Q1567" t="s">
        <v>8322</v>
      </c>
      <c r="R1567" t="s">
        <v>8344</v>
      </c>
      <c r="S1567" s="11">
        <f t="shared" si="98"/>
        <v>31610.491949074072</v>
      </c>
      <c r="T1567" s="11">
        <f t="shared" si="99"/>
        <v>31622.491949074072</v>
      </c>
    </row>
    <row r="1568" spans="1:20" ht="45" hidden="1"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0.21249999999999999</v>
      </c>
      <c r="P1568" s="6">
        <f t="shared" si="97"/>
        <v>108.05084745762711</v>
      </c>
      <c r="Q1568" t="s">
        <v>8322</v>
      </c>
      <c r="R1568" t="s">
        <v>8344</v>
      </c>
      <c r="S1568" s="11">
        <f t="shared" si="98"/>
        <v>32361.366685185185</v>
      </c>
      <c r="T1568" s="11">
        <f t="shared" si="99"/>
        <v>32372.966666666667</v>
      </c>
    </row>
    <row r="1569" spans="1:20" ht="60" hidden="1"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4.1176470588235294E-2</v>
      </c>
      <c r="P1569" s="6">
        <f t="shared" si="97"/>
        <v>26.923076923076923</v>
      </c>
      <c r="Q1569" t="s">
        <v>8322</v>
      </c>
      <c r="R1569" t="s">
        <v>8344</v>
      </c>
      <c r="S1569" s="11">
        <f t="shared" si="98"/>
        <v>32010.174745370372</v>
      </c>
      <c r="T1569" s="11">
        <f t="shared" si="99"/>
        <v>32016.2</v>
      </c>
    </row>
    <row r="1570" spans="1:20" ht="45" hidden="1"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0.13639999999999999</v>
      </c>
      <c r="P1570" s="6">
        <f t="shared" si="97"/>
        <v>155</v>
      </c>
      <c r="Q1570" t="s">
        <v>8322</v>
      </c>
      <c r="R1570" t="s">
        <v>8344</v>
      </c>
      <c r="S1570" s="11">
        <f t="shared" si="98"/>
        <v>32126.224930555556</v>
      </c>
      <c r="T1570" s="11">
        <f t="shared" si="99"/>
        <v>32140.224930555556</v>
      </c>
    </row>
    <row r="1571" spans="1:20" hidden="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6" t="e">
        <f t="shared" si="97"/>
        <v>#DIV/0!</v>
      </c>
      <c r="Q1571" t="s">
        <v>8322</v>
      </c>
      <c r="R1571" t="s">
        <v>8344</v>
      </c>
      <c r="S1571" s="11">
        <f t="shared" si="98"/>
        <v>31897.271824074072</v>
      </c>
      <c r="T1571" s="11">
        <f t="shared" si="99"/>
        <v>31909.271824074072</v>
      </c>
    </row>
    <row r="1572" spans="1:20" ht="30" hidden="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0.41399999999999998</v>
      </c>
      <c r="P1572" s="6">
        <f t="shared" si="97"/>
        <v>47.769230769230766</v>
      </c>
      <c r="Q1572" t="s">
        <v>8322</v>
      </c>
      <c r="R1572" t="s">
        <v>8344</v>
      </c>
      <c r="S1572" s="11">
        <f t="shared" si="98"/>
        <v>32316.925379629629</v>
      </c>
      <c r="T1572" s="11">
        <f t="shared" si="99"/>
        <v>32328.908712962962</v>
      </c>
    </row>
    <row r="1573" spans="1:20" ht="60" hidden="1"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6.6115702479338841E-3</v>
      </c>
      <c r="P1573" s="6">
        <f t="shared" si="97"/>
        <v>20</v>
      </c>
      <c r="Q1573" t="s">
        <v>8322</v>
      </c>
      <c r="R1573" t="s">
        <v>8344</v>
      </c>
      <c r="S1573" s="11">
        <f t="shared" si="98"/>
        <v>32199.307791666666</v>
      </c>
      <c r="T1573" s="11">
        <f t="shared" si="99"/>
        <v>32211.307791666666</v>
      </c>
    </row>
    <row r="1574" spans="1:20" ht="60" hidden="1"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0.05</v>
      </c>
      <c r="P1574" s="6">
        <f t="shared" si="97"/>
        <v>41.666666666666664</v>
      </c>
      <c r="Q1574" t="s">
        <v>8322</v>
      </c>
      <c r="R1574" t="s">
        <v>8344</v>
      </c>
      <c r="S1574" s="11">
        <f t="shared" si="98"/>
        <v>32303.01323611111</v>
      </c>
      <c r="T1574" s="11">
        <f t="shared" si="99"/>
        <v>32312.999722222223</v>
      </c>
    </row>
    <row r="1575" spans="1:20" ht="60" hidden="1"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2.4777777777777777E-2</v>
      </c>
      <c r="P1575" s="6">
        <f t="shared" si="97"/>
        <v>74.333333333333329</v>
      </c>
      <c r="Q1575" t="s">
        <v>8322</v>
      </c>
      <c r="R1575" t="s">
        <v>8344</v>
      </c>
      <c r="S1575" s="11">
        <f t="shared" si="98"/>
        <v>32455.800009259259</v>
      </c>
      <c r="T1575" s="11">
        <f t="shared" si="99"/>
        <v>32471.866388888888</v>
      </c>
    </row>
    <row r="1576" spans="1:20" ht="60" hidden="1"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5.0599999999999999E-2</v>
      </c>
      <c r="P1576" s="6">
        <f t="shared" si="97"/>
        <v>84.333333333333329</v>
      </c>
      <c r="Q1576" t="s">
        <v>8322</v>
      </c>
      <c r="R1576" t="s">
        <v>8344</v>
      </c>
      <c r="S1576" s="11">
        <f t="shared" si="98"/>
        <v>32148.570967592594</v>
      </c>
      <c r="T1576" s="11">
        <f t="shared" si="99"/>
        <v>32162.570967592594</v>
      </c>
    </row>
    <row r="1577" spans="1:20" ht="60" hidden="1"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0.2291</v>
      </c>
      <c r="P1577" s="6">
        <f t="shared" si="97"/>
        <v>65.457142857142856</v>
      </c>
      <c r="Q1577" t="s">
        <v>8322</v>
      </c>
      <c r="R1577" t="s">
        <v>8344</v>
      </c>
      <c r="S1577" s="11">
        <f t="shared" si="98"/>
        <v>32061.209703703702</v>
      </c>
      <c r="T1577" s="11">
        <f t="shared" si="99"/>
        <v>32073.209703703702</v>
      </c>
    </row>
    <row r="1578" spans="1:20" ht="45" hidden="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0.13</v>
      </c>
      <c r="P1578" s="6">
        <f t="shared" si="97"/>
        <v>65</v>
      </c>
      <c r="Q1578" t="s">
        <v>8322</v>
      </c>
      <c r="R1578" t="s">
        <v>8344</v>
      </c>
      <c r="S1578" s="11">
        <f t="shared" si="98"/>
        <v>32197.751703703703</v>
      </c>
      <c r="T1578" s="11">
        <f t="shared" si="99"/>
        <v>32215.751703703703</v>
      </c>
    </row>
    <row r="1579" spans="1:20" ht="60" hidden="1"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5.4999999999999997E-3</v>
      </c>
      <c r="P1579" s="6">
        <f t="shared" si="97"/>
        <v>27.5</v>
      </c>
      <c r="Q1579" t="s">
        <v>8322</v>
      </c>
      <c r="R1579" t="s">
        <v>8344</v>
      </c>
      <c r="S1579" s="11">
        <f t="shared" si="98"/>
        <v>31763.339111111112</v>
      </c>
      <c r="T1579" s="11">
        <f t="shared" si="99"/>
        <v>31787.339111111112</v>
      </c>
    </row>
    <row r="1580" spans="1:20" ht="60" hidden="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0.10806536636794939</v>
      </c>
      <c r="P1580" s="6">
        <f t="shared" si="97"/>
        <v>51.25</v>
      </c>
      <c r="Q1580" t="s">
        <v>8322</v>
      </c>
      <c r="R1580" t="s">
        <v>8344</v>
      </c>
      <c r="S1580" s="11">
        <f t="shared" si="98"/>
        <v>31501.026347222221</v>
      </c>
      <c r="T1580" s="11">
        <f t="shared" si="99"/>
        <v>31510.633333333331</v>
      </c>
    </row>
    <row r="1581" spans="1:20" ht="45" hidden="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8.4008400840084006E-3</v>
      </c>
      <c r="P1581" s="6">
        <f t="shared" si="97"/>
        <v>14</v>
      </c>
      <c r="Q1581" t="s">
        <v>8322</v>
      </c>
      <c r="R1581" t="s">
        <v>8344</v>
      </c>
      <c r="S1581" s="11">
        <f t="shared" si="98"/>
        <v>31934.198569444445</v>
      </c>
      <c r="T1581" s="11">
        <f t="shared" si="99"/>
        <v>31947.398569444445</v>
      </c>
    </row>
    <row r="1582" spans="1:20" ht="45" hidden="1"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6" t="e">
        <f t="shared" si="97"/>
        <v>#DIV/0!</v>
      </c>
      <c r="Q1582" t="s">
        <v>8322</v>
      </c>
      <c r="R1582" t="s">
        <v>8344</v>
      </c>
      <c r="S1582" s="11">
        <f t="shared" si="98"/>
        <v>31737.420027777778</v>
      </c>
      <c r="T1582" s="11">
        <f t="shared" si="99"/>
        <v>31761.420027777778</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5.0000000000000001E-3</v>
      </c>
      <c r="P1583" s="6">
        <f t="shared" si="97"/>
        <v>5</v>
      </c>
      <c r="Q1583" t="s">
        <v>8338</v>
      </c>
      <c r="R1583" t="s">
        <v>8345</v>
      </c>
      <c r="S1583" s="11">
        <f t="shared" si="98"/>
        <v>32271.579583333332</v>
      </c>
      <c r="T1583" s="11">
        <f t="shared" si="99"/>
        <v>32284.379583333335</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9.2999999999999999E-2</v>
      </c>
      <c r="P1584" s="6">
        <f t="shared" si="97"/>
        <v>31</v>
      </c>
      <c r="Q1584" t="s">
        <v>8338</v>
      </c>
      <c r="R1584" t="s">
        <v>8345</v>
      </c>
      <c r="S1584" s="11">
        <f t="shared" si="98"/>
        <v>32240.115986111112</v>
      </c>
      <c r="T1584" s="11">
        <f t="shared" si="99"/>
        <v>32262.955555555556</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7.5000000000000002E-4</v>
      </c>
      <c r="P1585" s="6">
        <f t="shared" si="97"/>
        <v>15</v>
      </c>
      <c r="Q1585" t="s">
        <v>8338</v>
      </c>
      <c r="R1585" t="s">
        <v>8345</v>
      </c>
      <c r="S1585" s="11">
        <f t="shared" si="98"/>
        <v>32092.561995370372</v>
      </c>
      <c r="T1585" s="11">
        <f t="shared" si="99"/>
        <v>32104.561995370372</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6" t="e">
        <f t="shared" si="97"/>
        <v>#DIV/0!</v>
      </c>
      <c r="Q1586" t="s">
        <v>8338</v>
      </c>
      <c r="R1586" t="s">
        <v>8345</v>
      </c>
      <c r="S1586" s="11">
        <f t="shared" si="98"/>
        <v>32053.259726851851</v>
      </c>
      <c r="T1586" s="11">
        <f t="shared" si="99"/>
        <v>32057.259726851851</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0.79</v>
      </c>
      <c r="P1587" s="6">
        <f t="shared" si="97"/>
        <v>131.66666666666666</v>
      </c>
      <c r="Q1587" t="s">
        <v>8338</v>
      </c>
      <c r="R1587" t="s">
        <v>8345</v>
      </c>
      <c r="S1587" s="11">
        <f t="shared" si="98"/>
        <v>32424.558185185186</v>
      </c>
      <c r="T1587" s="11">
        <f t="shared" si="99"/>
        <v>32433.183333333334</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6" t="e">
        <f t="shared" si="97"/>
        <v>#DIV/0!</v>
      </c>
      <c r="Q1588" t="s">
        <v>8338</v>
      </c>
      <c r="R1588" t="s">
        <v>8345</v>
      </c>
      <c r="S1588" s="11">
        <f t="shared" si="98"/>
        <v>32169.04176851852</v>
      </c>
      <c r="T1588" s="11">
        <f t="shared" si="99"/>
        <v>32181.025101851854</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1.3333333333333334E-4</v>
      </c>
      <c r="P1589" s="6">
        <f t="shared" si="97"/>
        <v>1</v>
      </c>
      <c r="Q1589" t="s">
        <v>8338</v>
      </c>
      <c r="R1589" t="s">
        <v>8345</v>
      </c>
      <c r="S1589" s="11">
        <f t="shared" si="98"/>
        <v>32124.18039351852</v>
      </c>
      <c r="T1589" s="11">
        <f t="shared" si="99"/>
        <v>32136.18039351852</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6" t="e">
        <f t="shared" si="97"/>
        <v>#DIV/0!</v>
      </c>
      <c r="Q1590" t="s">
        <v>8338</v>
      </c>
      <c r="R1590" t="s">
        <v>8345</v>
      </c>
      <c r="S1590" s="11">
        <f t="shared" si="98"/>
        <v>32143.49999537037</v>
      </c>
      <c r="T1590" s="11">
        <f t="shared" si="99"/>
        <v>32155.736666666668</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6" t="e">
        <f t="shared" si="97"/>
        <v>#DIV/0!</v>
      </c>
      <c r="Q1591" t="s">
        <v>8338</v>
      </c>
      <c r="R1591" t="s">
        <v>8345</v>
      </c>
      <c r="S1591" s="11">
        <f t="shared" si="98"/>
        <v>32244.193916666667</v>
      </c>
      <c r="T1591" s="11">
        <f t="shared" si="99"/>
        <v>32256.193916666667</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1.7000000000000001E-2</v>
      </c>
      <c r="P1592" s="6">
        <f t="shared" si="97"/>
        <v>510</v>
      </c>
      <c r="Q1592" t="s">
        <v>8338</v>
      </c>
      <c r="R1592" t="s">
        <v>8345</v>
      </c>
      <c r="S1592" s="11">
        <f t="shared" si="98"/>
        <v>32237.74288888889</v>
      </c>
      <c r="T1592" s="11">
        <f t="shared" si="99"/>
        <v>32249.74288888889</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0.29228571428571426</v>
      </c>
      <c r="P1593" s="6">
        <f t="shared" si="97"/>
        <v>44.478260869565219</v>
      </c>
      <c r="Q1593" t="s">
        <v>8338</v>
      </c>
      <c r="R1593" t="s">
        <v>8345</v>
      </c>
      <c r="S1593" s="11">
        <f t="shared" si="98"/>
        <v>32314.890467592591</v>
      </c>
      <c r="T1593" s="11">
        <f t="shared" si="99"/>
        <v>32326.873800925925</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6" t="e">
        <f t="shared" si="97"/>
        <v>#DIV/0!</v>
      </c>
      <c r="Q1594" t="s">
        <v>8338</v>
      </c>
      <c r="R1594" t="s">
        <v>8345</v>
      </c>
      <c r="S1594" s="11">
        <f t="shared" si="98"/>
        <v>32159.829097222224</v>
      </c>
      <c r="T1594" s="11">
        <f t="shared" si="99"/>
        <v>32177.812430555554</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1.3636363636363637E-4</v>
      </c>
      <c r="P1595" s="6">
        <f t="shared" si="97"/>
        <v>1</v>
      </c>
      <c r="Q1595" t="s">
        <v>8338</v>
      </c>
      <c r="R1595" t="s">
        <v>8345</v>
      </c>
      <c r="S1595" s="11">
        <f t="shared" si="98"/>
        <v>32154.938217592593</v>
      </c>
      <c r="T1595" s="11">
        <f t="shared" si="99"/>
        <v>32166.938217592593</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0.20499999999999999</v>
      </c>
      <c r="P1596" s="6">
        <f t="shared" si="97"/>
        <v>20.5</v>
      </c>
      <c r="Q1596" t="s">
        <v>8338</v>
      </c>
      <c r="R1596" t="s">
        <v>8345</v>
      </c>
      <c r="S1596" s="11">
        <f t="shared" si="98"/>
        <v>32319.68510185185</v>
      </c>
      <c r="T1596" s="11">
        <f t="shared" si="99"/>
        <v>32343.672500000001</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2.8E-3</v>
      </c>
      <c r="P1597" s="6">
        <f t="shared" si="97"/>
        <v>40</v>
      </c>
      <c r="Q1597" t="s">
        <v>8338</v>
      </c>
      <c r="R1597" t="s">
        <v>8345</v>
      </c>
      <c r="S1597" s="11">
        <f t="shared" si="98"/>
        <v>32053.420037037038</v>
      </c>
      <c r="T1597" s="11">
        <f t="shared" si="99"/>
        <v>32064.936944444446</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2.3076923076923078E-2</v>
      </c>
      <c r="P1598" s="6">
        <f t="shared" si="97"/>
        <v>25</v>
      </c>
      <c r="Q1598" t="s">
        <v>8338</v>
      </c>
      <c r="R1598" t="s">
        <v>8345</v>
      </c>
      <c r="S1598" s="11">
        <f t="shared" si="98"/>
        <v>32117.972078703704</v>
      </c>
      <c r="T1598" s="11">
        <f t="shared" si="99"/>
        <v>32135.98874537037</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6" t="e">
        <f t="shared" si="97"/>
        <v>#DIV/0!</v>
      </c>
      <c r="Q1599" t="s">
        <v>8338</v>
      </c>
      <c r="R1599" t="s">
        <v>8345</v>
      </c>
      <c r="S1599" s="11">
        <f t="shared" si="98"/>
        <v>32382.741652777779</v>
      </c>
      <c r="T1599" s="11">
        <f t="shared" si="99"/>
        <v>32394.741652777779</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1.25E-3</v>
      </c>
      <c r="P1600" s="6">
        <f t="shared" si="97"/>
        <v>1</v>
      </c>
      <c r="Q1600" t="s">
        <v>8338</v>
      </c>
      <c r="R1600" t="s">
        <v>8345</v>
      </c>
      <c r="S1600" s="11">
        <f t="shared" si="98"/>
        <v>32202.066935185183</v>
      </c>
      <c r="T1600" s="11">
        <f t="shared" si="99"/>
        <v>32226.066935185183</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6" t="e">
        <f t="shared" si="97"/>
        <v>#DIV/0!</v>
      </c>
      <c r="Q1601" t="s">
        <v>8338</v>
      </c>
      <c r="R1601" t="s">
        <v>8345</v>
      </c>
      <c r="S1601" s="11">
        <f t="shared" si="98"/>
        <v>32316.815629629629</v>
      </c>
      <c r="T1601" s="11">
        <f t="shared" si="99"/>
        <v>32328.798962962963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6"/>
        <v>7.3400000000000007E-2</v>
      </c>
      <c r="P1602" s="6">
        <f t="shared" si="97"/>
        <v>40.777777777777779</v>
      </c>
      <c r="Q1602" t="s">
        <v>8338</v>
      </c>
      <c r="R1602" t="s">
        <v>8345</v>
      </c>
      <c r="S1602" s="11">
        <f t="shared" si="98"/>
        <v>32057.822925925924</v>
      </c>
      <c r="T1602" s="11">
        <f t="shared" si="99"/>
        <v>32075.48638888889</v>
      </c>
    </row>
    <row r="1603" spans="1:20" ht="45" hidden="1"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0">IFERROR(E1603/D1603,0)</f>
        <v>1.082492</v>
      </c>
      <c r="P1603" s="6">
        <f t="shared" ref="P1603:P1666" si="101">E1603/L1603</f>
        <v>48.325535714285714</v>
      </c>
      <c r="Q1603" t="s">
        <v>8325</v>
      </c>
      <c r="R1603" t="s">
        <v>8326</v>
      </c>
      <c r="S1603" s="11">
        <f t="shared" ref="S1603:S1666" si="102">(((J1603/60)/60)/60)+DATE(1970,1,1)</f>
        <v>31596.637189814814</v>
      </c>
      <c r="T1603" s="11">
        <f t="shared" ref="T1603:T1666" si="103">(((I1603/60)/60)/60)+DATE(1970,1,1)</f>
        <v>31608.637189814814</v>
      </c>
    </row>
    <row r="1604" spans="1:20" ht="45" hidden="1"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6">
        <f t="shared" si="101"/>
        <v>46.953125</v>
      </c>
      <c r="Q1604" t="s">
        <v>8325</v>
      </c>
      <c r="R1604" t="s">
        <v>8326</v>
      </c>
      <c r="S1604" s="11">
        <f t="shared" si="102"/>
        <v>31656.719060185183</v>
      </c>
      <c r="T1604" s="11">
        <f t="shared" si="103"/>
        <v>31673.783333333333</v>
      </c>
    </row>
    <row r="1605" spans="1:20" ht="45" hidden="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1.0003299999999999</v>
      </c>
      <c r="P1605" s="6">
        <f t="shared" si="101"/>
        <v>66.688666666666663</v>
      </c>
      <c r="Q1605" t="s">
        <v>8325</v>
      </c>
      <c r="R1605" t="s">
        <v>8326</v>
      </c>
      <c r="S1605" s="11">
        <f t="shared" si="102"/>
        <v>31691.86786574074</v>
      </c>
      <c r="T1605" s="11">
        <f t="shared" si="103"/>
        <v>31715.86786574074</v>
      </c>
    </row>
    <row r="1606" spans="1:20" ht="60" hidden="1"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6">
        <f t="shared" si="101"/>
        <v>48.842857142857142</v>
      </c>
      <c r="Q1606" t="s">
        <v>8325</v>
      </c>
      <c r="R1606" t="s">
        <v>8326</v>
      </c>
      <c r="S1606" s="11">
        <f t="shared" si="102"/>
        <v>31719.738125</v>
      </c>
      <c r="T1606" s="11">
        <f t="shared" si="103"/>
        <v>31735.721458333333</v>
      </c>
    </row>
    <row r="1607" spans="1:20" ht="60" hidden="1"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1.0069333333333335</v>
      </c>
      <c r="P1607" s="6">
        <f t="shared" si="101"/>
        <v>137.30909090909091</v>
      </c>
      <c r="Q1607" t="s">
        <v>8325</v>
      </c>
      <c r="R1607" t="s">
        <v>8326</v>
      </c>
      <c r="S1607" s="11">
        <f t="shared" si="102"/>
        <v>31640.20515277778</v>
      </c>
      <c r="T1607" s="11">
        <f t="shared" si="103"/>
        <v>31643.916666666668</v>
      </c>
    </row>
    <row r="1608" spans="1:20" ht="60" hidden="1"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6">
        <f t="shared" si="101"/>
        <v>87.829673913043479</v>
      </c>
      <c r="Q1608" t="s">
        <v>8325</v>
      </c>
      <c r="R1608" t="s">
        <v>8326</v>
      </c>
      <c r="S1608" s="11">
        <f t="shared" si="102"/>
        <v>31555.844620370372</v>
      </c>
      <c r="T1608" s="11">
        <f t="shared" si="103"/>
        <v>31591.827953703701</v>
      </c>
    </row>
    <row r="1609" spans="1:20" ht="45" hidden="1"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6">
        <f t="shared" si="101"/>
        <v>70.785365853658533</v>
      </c>
      <c r="Q1609" t="s">
        <v>8325</v>
      </c>
      <c r="R1609" t="s">
        <v>8326</v>
      </c>
      <c r="S1609" s="11">
        <f t="shared" si="102"/>
        <v>31762.923384259258</v>
      </c>
      <c r="T1609" s="11">
        <f t="shared" si="103"/>
        <v>31771.32338425926</v>
      </c>
    </row>
    <row r="1610" spans="1:20" ht="45" hidden="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6">
        <f t="shared" si="101"/>
        <v>52.826086956521742</v>
      </c>
      <c r="Q1610" t="s">
        <v>8325</v>
      </c>
      <c r="R1610" t="s">
        <v>8326</v>
      </c>
      <c r="S1610" s="11">
        <f t="shared" si="102"/>
        <v>31984.532342592593</v>
      </c>
      <c r="T1610" s="11">
        <f t="shared" si="103"/>
        <v>31997.490555555556</v>
      </c>
    </row>
    <row r="1611" spans="1:20" ht="45" hidden="1"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6">
        <f t="shared" si="101"/>
        <v>443.75</v>
      </c>
      <c r="Q1611" t="s">
        <v>8325</v>
      </c>
      <c r="R1611" t="s">
        <v>8326</v>
      </c>
      <c r="S1611" s="11">
        <f t="shared" si="102"/>
        <v>31659.800504629631</v>
      </c>
      <c r="T1611" s="11">
        <f t="shared" si="103"/>
        <v>31681.133333333331</v>
      </c>
    </row>
    <row r="1612" spans="1:20" ht="30" hidden="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2.7185000000000001</v>
      </c>
      <c r="P1612" s="6">
        <f t="shared" si="101"/>
        <v>48.544642857142854</v>
      </c>
      <c r="Q1612" t="s">
        <v>8325</v>
      </c>
      <c r="R1612" t="s">
        <v>8326</v>
      </c>
      <c r="S1612" s="11">
        <f t="shared" si="102"/>
        <v>31832.969953703705</v>
      </c>
      <c r="T1612" s="11">
        <f t="shared" si="103"/>
        <v>31844.969953703705</v>
      </c>
    </row>
    <row r="1613" spans="1:20" hidden="1"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6">
        <f t="shared" si="101"/>
        <v>37.074074074074076</v>
      </c>
      <c r="Q1613" t="s">
        <v>8325</v>
      </c>
      <c r="R1613" t="s">
        <v>8326</v>
      </c>
      <c r="S1613" s="11">
        <f t="shared" si="102"/>
        <v>31905.000148148149</v>
      </c>
      <c r="T1613" s="11">
        <f t="shared" si="103"/>
        <v>31913.40014814815</v>
      </c>
    </row>
    <row r="1614" spans="1:20" ht="45" hidden="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1.1000000000000001</v>
      </c>
      <c r="P1614" s="6">
        <f t="shared" si="101"/>
        <v>50</v>
      </c>
      <c r="Q1614" t="s">
        <v>8325</v>
      </c>
      <c r="R1614" t="s">
        <v>8326</v>
      </c>
      <c r="S1614" s="11">
        <f t="shared" si="102"/>
        <v>31840.149925925925</v>
      </c>
      <c r="T1614" s="11">
        <f t="shared" si="103"/>
        <v>31852.149925925925</v>
      </c>
    </row>
    <row r="1615" spans="1:20" ht="60" hidden="1"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1.0149999999999999</v>
      </c>
      <c r="P1615" s="6">
        <f t="shared" si="101"/>
        <v>39.03846153846154</v>
      </c>
      <c r="Q1615" t="s">
        <v>8325</v>
      </c>
      <c r="R1615" t="s">
        <v>8326</v>
      </c>
      <c r="S1615" s="11">
        <f t="shared" si="102"/>
        <v>31774.227787037038</v>
      </c>
      <c r="T1615" s="11">
        <f t="shared" si="103"/>
        <v>31786.227787037038</v>
      </c>
    </row>
    <row r="1616" spans="1:20" ht="60" hidden="1"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1.0269999999999999</v>
      </c>
      <c r="P1616" s="6">
        <f t="shared" si="101"/>
        <v>66.688311688311686</v>
      </c>
      <c r="Q1616" t="s">
        <v>8325</v>
      </c>
      <c r="R1616" t="s">
        <v>8326</v>
      </c>
      <c r="S1616" s="11">
        <f t="shared" si="102"/>
        <v>32059.392449074076</v>
      </c>
      <c r="T1616" s="11">
        <f t="shared" si="103"/>
        <v>32083.283333333333</v>
      </c>
    </row>
    <row r="1617" spans="1:20" ht="45" hidden="1"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1.1412500000000001</v>
      </c>
      <c r="P1617" s="6">
        <f t="shared" si="101"/>
        <v>67.132352941176464</v>
      </c>
      <c r="Q1617" t="s">
        <v>8325</v>
      </c>
      <c r="R1617" t="s">
        <v>8326</v>
      </c>
      <c r="S1617" s="11">
        <f t="shared" si="102"/>
        <v>31679.420351851852</v>
      </c>
      <c r="T1617" s="11">
        <f t="shared" si="103"/>
        <v>31697.437018518518</v>
      </c>
    </row>
    <row r="1618" spans="1:20" ht="45" hidden="1"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6">
        <f t="shared" si="101"/>
        <v>66.369426751592357</v>
      </c>
      <c r="Q1618" t="s">
        <v>8325</v>
      </c>
      <c r="R1618" t="s">
        <v>8326</v>
      </c>
      <c r="S1618" s="11">
        <f t="shared" si="102"/>
        <v>31819.286208333335</v>
      </c>
      <c r="T1618" s="11">
        <f t="shared" si="103"/>
        <v>31835.766666666666</v>
      </c>
    </row>
    <row r="1619" spans="1:20" ht="45" hidden="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6">
        <f t="shared" si="101"/>
        <v>64.620253164556956</v>
      </c>
      <c r="Q1619" t="s">
        <v>8325</v>
      </c>
      <c r="R1619" t="s">
        <v>8326</v>
      </c>
      <c r="S1619" s="11">
        <f t="shared" si="102"/>
        <v>31960.065685185185</v>
      </c>
      <c r="T1619" s="11">
        <f t="shared" si="103"/>
        <v>31973.316666666666</v>
      </c>
    </row>
    <row r="1620" spans="1:20" ht="45" hidden="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6">
        <f t="shared" si="101"/>
        <v>58.370370370370374</v>
      </c>
      <c r="Q1620" t="s">
        <v>8325</v>
      </c>
      <c r="R1620" t="s">
        <v>8326</v>
      </c>
      <c r="S1620" s="11">
        <f t="shared" si="102"/>
        <v>31862.061736111111</v>
      </c>
      <c r="T1620" s="11">
        <f t="shared" si="103"/>
        <v>31878.061736111111</v>
      </c>
    </row>
    <row r="1621" spans="1:20" ht="60" hidden="1"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1.3333333333333333</v>
      </c>
      <c r="P1621" s="6">
        <f t="shared" si="101"/>
        <v>86.956521739130437</v>
      </c>
      <c r="Q1621" t="s">
        <v>8325</v>
      </c>
      <c r="R1621" t="s">
        <v>8326</v>
      </c>
      <c r="S1621" s="11">
        <f t="shared" si="102"/>
        <v>32091.874472222222</v>
      </c>
      <c r="T1621" s="11">
        <f t="shared" si="103"/>
        <v>32100.274472222223</v>
      </c>
    </row>
    <row r="1622" spans="1:20" ht="30" hidden="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1.1299999999999999</v>
      </c>
      <c r="P1622" s="6">
        <f t="shared" si="101"/>
        <v>66.470588235294116</v>
      </c>
      <c r="Q1622" t="s">
        <v>8325</v>
      </c>
      <c r="R1622" t="s">
        <v>8326</v>
      </c>
      <c r="S1622" s="11">
        <f t="shared" si="102"/>
        <v>31869.935833333333</v>
      </c>
      <c r="T1622" s="11">
        <f t="shared" si="103"/>
        <v>31872.735833333332</v>
      </c>
    </row>
    <row r="1623" spans="1:20" ht="45" hidden="1"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6">
        <f t="shared" si="101"/>
        <v>163.78378378378378</v>
      </c>
      <c r="Q1623" t="s">
        <v>8325</v>
      </c>
      <c r="R1623" t="s">
        <v>8326</v>
      </c>
      <c r="S1623" s="11">
        <f t="shared" si="102"/>
        <v>31742.842662037037</v>
      </c>
      <c r="T1623" s="11">
        <f t="shared" si="103"/>
        <v>31764.266388888889</v>
      </c>
    </row>
    <row r="1624" spans="1:20" ht="45" hidden="1"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6">
        <f t="shared" si="101"/>
        <v>107.98461538461538</v>
      </c>
      <c r="Q1624" t="s">
        <v>8325</v>
      </c>
      <c r="R1624" t="s">
        <v>8326</v>
      </c>
      <c r="S1624" s="11">
        <f t="shared" si="102"/>
        <v>32121.517935185184</v>
      </c>
      <c r="T1624" s="11">
        <f t="shared" si="103"/>
        <v>32137.533055555556</v>
      </c>
    </row>
    <row r="1625" spans="1:20" ht="60" hidden="1"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6">
        <f t="shared" si="101"/>
        <v>42.111111111111114</v>
      </c>
      <c r="Q1625" t="s">
        <v>8325</v>
      </c>
      <c r="R1625" t="s">
        <v>8326</v>
      </c>
      <c r="S1625" s="11">
        <f t="shared" si="102"/>
        <v>31922.875412037036</v>
      </c>
      <c r="T1625" s="11">
        <f t="shared" si="103"/>
        <v>31946.875412037036</v>
      </c>
    </row>
    <row r="1626" spans="1:20" ht="45" hidden="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6">
        <f t="shared" si="101"/>
        <v>47.2</v>
      </c>
      <c r="Q1626" t="s">
        <v>8325</v>
      </c>
      <c r="R1626" t="s">
        <v>8326</v>
      </c>
      <c r="S1626" s="11">
        <f t="shared" si="102"/>
        <v>31838.746921296297</v>
      </c>
      <c r="T1626" s="11">
        <f t="shared" si="103"/>
        <v>31854.746921296297</v>
      </c>
    </row>
    <row r="1627" spans="1:20" ht="60" hidden="1"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1.5533333333333332</v>
      </c>
      <c r="P1627" s="6">
        <f t="shared" si="101"/>
        <v>112.01923076923077</v>
      </c>
      <c r="Q1627" t="s">
        <v>8325</v>
      </c>
      <c r="R1627" t="s">
        <v>8326</v>
      </c>
      <c r="S1627" s="11">
        <f t="shared" si="102"/>
        <v>31795.679875000002</v>
      </c>
      <c r="T1627" s="11">
        <f t="shared" si="103"/>
        <v>31806.879874999999</v>
      </c>
    </row>
    <row r="1628" spans="1:20" ht="45" hidden="1"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1.0118750000000001</v>
      </c>
      <c r="P1628" s="6">
        <f t="shared" si="101"/>
        <v>74.953703703703709</v>
      </c>
      <c r="Q1628" t="s">
        <v>8325</v>
      </c>
      <c r="R1628" t="s">
        <v>8326</v>
      </c>
      <c r="S1628" s="11">
        <f t="shared" si="102"/>
        <v>31973.339199074075</v>
      </c>
      <c r="T1628" s="11">
        <f t="shared" si="103"/>
        <v>31985.355865740741</v>
      </c>
    </row>
    <row r="1629" spans="1:20" ht="60" hidden="1"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6">
        <f t="shared" si="101"/>
        <v>61.578947368421055</v>
      </c>
      <c r="Q1629" t="s">
        <v>8325</v>
      </c>
      <c r="R1629" t="s">
        <v>8326</v>
      </c>
      <c r="S1629" s="11">
        <f t="shared" si="102"/>
        <v>31823.682819444442</v>
      </c>
      <c r="T1629" s="11">
        <f t="shared" si="103"/>
        <v>31837.083055555555</v>
      </c>
    </row>
    <row r="1630" spans="1:20" ht="30" hidden="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6">
        <f t="shared" si="101"/>
        <v>45.875</v>
      </c>
      <c r="Q1630" t="s">
        <v>8325</v>
      </c>
      <c r="R1630" t="s">
        <v>8326</v>
      </c>
      <c r="S1630" s="11">
        <f t="shared" si="102"/>
        <v>32051.294824074073</v>
      </c>
      <c r="T1630" s="11">
        <f t="shared" si="103"/>
        <v>32064.494824074074</v>
      </c>
    </row>
    <row r="1631" spans="1:20" ht="30" hidden="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1.0366666666666666</v>
      </c>
      <c r="P1631" s="6">
        <f t="shared" si="101"/>
        <v>75.853658536585371</v>
      </c>
      <c r="Q1631" t="s">
        <v>8325</v>
      </c>
      <c r="R1631" t="s">
        <v>8326</v>
      </c>
      <c r="S1631" s="11">
        <f t="shared" si="102"/>
        <v>31999.746912037037</v>
      </c>
      <c r="T1631" s="11">
        <f t="shared" si="103"/>
        <v>32017.746912037037</v>
      </c>
    </row>
    <row r="1632" spans="1:20" ht="60" hidden="1"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2.6524999999999999</v>
      </c>
      <c r="P1632" s="6">
        <f t="shared" si="101"/>
        <v>84.206349206349202</v>
      </c>
      <c r="Q1632" t="s">
        <v>8325</v>
      </c>
      <c r="R1632" t="s">
        <v>8326</v>
      </c>
      <c r="S1632" s="11">
        <f t="shared" si="102"/>
        <v>31717.335069444445</v>
      </c>
      <c r="T1632" s="11">
        <f t="shared" si="103"/>
        <v>31729.516388888889</v>
      </c>
    </row>
    <row r="1633" spans="1:20" ht="60" hidden="1"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1.5590999999999999</v>
      </c>
      <c r="P1633" s="6">
        <f t="shared" si="101"/>
        <v>117.22556390977444</v>
      </c>
      <c r="Q1633" t="s">
        <v>8325</v>
      </c>
      <c r="R1633" t="s">
        <v>8326</v>
      </c>
      <c r="S1633" s="11">
        <f t="shared" si="102"/>
        <v>31807.343800925926</v>
      </c>
      <c r="T1633" s="11">
        <f t="shared" si="103"/>
        <v>31819.343800925926</v>
      </c>
    </row>
    <row r="1634" spans="1:20" ht="60" hidden="1"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1.0162500000000001</v>
      </c>
      <c r="P1634" s="6">
        <f t="shared" si="101"/>
        <v>86.489361702127653</v>
      </c>
      <c r="Q1634" t="s">
        <v>8325</v>
      </c>
      <c r="R1634" t="s">
        <v>8326</v>
      </c>
      <c r="S1634" s="11">
        <f t="shared" si="102"/>
        <v>31641.53636111111</v>
      </c>
      <c r="T1634" s="11">
        <f t="shared" si="103"/>
        <v>31665.53636111111</v>
      </c>
    </row>
    <row r="1635" spans="1:20" ht="60" hidden="1"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v>
      </c>
      <c r="P1635" s="6">
        <f t="shared" si="101"/>
        <v>172.41379310344828</v>
      </c>
      <c r="Q1635" t="s">
        <v>8325</v>
      </c>
      <c r="R1635" t="s">
        <v>8326</v>
      </c>
      <c r="S1635" s="11">
        <f t="shared" si="102"/>
        <v>31700.1535</v>
      </c>
      <c r="T1635" s="11">
        <f t="shared" si="103"/>
        <v>31711.083333333332</v>
      </c>
    </row>
    <row r="1636" spans="1:20" ht="45" hidden="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1.0049999999999999</v>
      </c>
      <c r="P1636" s="6">
        <f t="shared" si="101"/>
        <v>62.8125</v>
      </c>
      <c r="Q1636" t="s">
        <v>8325</v>
      </c>
      <c r="R1636" t="s">
        <v>8326</v>
      </c>
      <c r="S1636" s="11">
        <f t="shared" si="102"/>
        <v>31604.675930555557</v>
      </c>
      <c r="T1636" s="11">
        <f t="shared" si="103"/>
        <v>31619.899722222224</v>
      </c>
    </row>
    <row r="1637" spans="1:20" ht="60" hidden="1"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1.2529999999999999</v>
      </c>
      <c r="P1637" s="6">
        <f t="shared" si="101"/>
        <v>67.729729729729726</v>
      </c>
      <c r="Q1637" t="s">
        <v>8325</v>
      </c>
      <c r="R1637" t="s">
        <v>8326</v>
      </c>
      <c r="S1637" s="11">
        <f t="shared" si="102"/>
        <v>32342.547504629631</v>
      </c>
      <c r="T1637" s="11">
        <f t="shared" si="103"/>
        <v>32366.547504629631</v>
      </c>
    </row>
    <row r="1638" spans="1:20" ht="45" hidden="1"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6">
        <f t="shared" si="101"/>
        <v>53.5632183908046</v>
      </c>
      <c r="Q1638" t="s">
        <v>8325</v>
      </c>
      <c r="R1638" t="s">
        <v>8326</v>
      </c>
      <c r="S1638" s="11">
        <f t="shared" si="102"/>
        <v>31606.634666666665</v>
      </c>
      <c r="T1638" s="11">
        <f t="shared" si="103"/>
        <v>31623.866666666669</v>
      </c>
    </row>
    <row r="1639" spans="1:20" ht="45" hidden="1"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6">
        <f t="shared" si="101"/>
        <v>34.6</v>
      </c>
      <c r="Q1639" t="s">
        <v>8325</v>
      </c>
      <c r="R1639" t="s">
        <v>8326</v>
      </c>
      <c r="S1639" s="11">
        <f t="shared" si="102"/>
        <v>31390.500648148147</v>
      </c>
      <c r="T1639" s="11">
        <f t="shared" si="103"/>
        <v>31412.994166666667</v>
      </c>
    </row>
    <row r="1640" spans="1:20" ht="30" hidden="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6">
        <f t="shared" si="101"/>
        <v>38.888888888888886</v>
      </c>
      <c r="Q1640" t="s">
        <v>8325</v>
      </c>
      <c r="R1640" t="s">
        <v>8326</v>
      </c>
      <c r="S1640" s="11">
        <f t="shared" si="102"/>
        <v>31856.874851851851</v>
      </c>
      <c r="T1640" s="11">
        <f t="shared" si="103"/>
        <v>31874.956944444446</v>
      </c>
    </row>
    <row r="1641" spans="1:20" ht="60" hidden="1"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v>
      </c>
      <c r="P1641" s="6">
        <f t="shared" si="101"/>
        <v>94.736842105263165</v>
      </c>
      <c r="Q1641" t="s">
        <v>8325</v>
      </c>
      <c r="R1641" t="s">
        <v>8326</v>
      </c>
      <c r="S1641" s="11">
        <f t="shared" si="102"/>
        <v>31718.060949074075</v>
      </c>
      <c r="T1641" s="11">
        <f t="shared" si="103"/>
        <v>31730.060949074075</v>
      </c>
    </row>
    <row r="1642" spans="1:20" ht="60" hidden="1"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1.6986000000000001</v>
      </c>
      <c r="P1642" s="6">
        <f t="shared" si="101"/>
        <v>39.967058823529413</v>
      </c>
      <c r="Q1642" t="s">
        <v>8325</v>
      </c>
      <c r="R1642" t="s">
        <v>8326</v>
      </c>
      <c r="S1642" s="11">
        <f t="shared" si="102"/>
        <v>31493.09238425926</v>
      </c>
      <c r="T1642" s="11">
        <f t="shared" si="103"/>
        <v>31498.633055555554</v>
      </c>
    </row>
    <row r="1643" spans="1:20" ht="30" hidden="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6">
        <f t="shared" si="101"/>
        <v>97.5</v>
      </c>
      <c r="Q1643" t="s">
        <v>8325</v>
      </c>
      <c r="R1643" t="s">
        <v>8346</v>
      </c>
      <c r="S1643" s="11">
        <f t="shared" si="102"/>
        <v>32126.438629629629</v>
      </c>
      <c r="T1643" s="11">
        <f t="shared" si="103"/>
        <v>32138.438629629629</v>
      </c>
    </row>
    <row r="1644" spans="1:20" ht="45" hidden="1"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v>
      </c>
      <c r="P1644" s="6">
        <f t="shared" si="101"/>
        <v>42.857142857142854</v>
      </c>
      <c r="Q1644" t="s">
        <v>8325</v>
      </c>
      <c r="R1644" t="s">
        <v>8346</v>
      </c>
      <c r="S1644" s="11">
        <f t="shared" si="102"/>
        <v>31616.609847222222</v>
      </c>
      <c r="T1644" s="11">
        <f t="shared" si="103"/>
        <v>31624.609847222222</v>
      </c>
    </row>
    <row r="1645" spans="1:20" ht="30" hidden="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1.2470000000000001</v>
      </c>
      <c r="P1645" s="6">
        <f t="shared" si="101"/>
        <v>168.51351351351352</v>
      </c>
      <c r="Q1645" t="s">
        <v>8325</v>
      </c>
      <c r="R1645" t="s">
        <v>8346</v>
      </c>
      <c r="S1645" s="11">
        <f t="shared" si="102"/>
        <v>31800.129685185184</v>
      </c>
      <c r="T1645" s="11">
        <f t="shared" si="103"/>
        <v>31812.129685185184</v>
      </c>
    </row>
    <row r="1646" spans="1:20" ht="60" hidden="1"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6">
        <f t="shared" si="101"/>
        <v>85.546875</v>
      </c>
      <c r="Q1646" t="s">
        <v>8325</v>
      </c>
      <c r="R1646" t="s">
        <v>8346</v>
      </c>
      <c r="S1646" s="11">
        <f t="shared" si="102"/>
        <v>31811.42388888889</v>
      </c>
      <c r="T1646" s="11">
        <f t="shared" si="103"/>
        <v>31835.440555555557</v>
      </c>
    </row>
    <row r="1647" spans="1:20" ht="45" hidden="1"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1.1080000000000001</v>
      </c>
      <c r="P1647" s="6">
        <f t="shared" si="101"/>
        <v>554</v>
      </c>
      <c r="Q1647" t="s">
        <v>8325</v>
      </c>
      <c r="R1647" t="s">
        <v>8346</v>
      </c>
      <c r="S1647" s="11">
        <f t="shared" si="102"/>
        <v>31950.046944444446</v>
      </c>
      <c r="T1647" s="11">
        <f t="shared" si="103"/>
        <v>31955.646944444445</v>
      </c>
    </row>
    <row r="1648" spans="1:20" ht="60" hidden="1"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1.1020000000000001</v>
      </c>
      <c r="P1648" s="6">
        <f t="shared" si="101"/>
        <v>26.554216867469879</v>
      </c>
      <c r="Q1648" t="s">
        <v>8325</v>
      </c>
      <c r="R1648" t="s">
        <v>8346</v>
      </c>
      <c r="S1648" s="11">
        <f t="shared" si="102"/>
        <v>32074.780106481481</v>
      </c>
      <c r="T1648" s="11">
        <f t="shared" si="103"/>
        <v>32087.703055555554</v>
      </c>
    </row>
    <row r="1649" spans="1:20" ht="45" hidden="1"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1.0471999999999999</v>
      </c>
      <c r="P1649" s="6">
        <f t="shared" si="101"/>
        <v>113.82608695652173</v>
      </c>
      <c r="Q1649" t="s">
        <v>8325</v>
      </c>
      <c r="R1649" t="s">
        <v>8346</v>
      </c>
      <c r="S1649" s="11">
        <f t="shared" si="102"/>
        <v>31757.163782407406</v>
      </c>
      <c r="T1649" s="11">
        <f t="shared" si="103"/>
        <v>31769.163782407406</v>
      </c>
    </row>
    <row r="1650" spans="1:20" ht="45" hidden="1"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1.2526086956521738</v>
      </c>
      <c r="P1650" s="6">
        <f t="shared" si="101"/>
        <v>32.011111111111113</v>
      </c>
      <c r="Q1650" t="s">
        <v>8325</v>
      </c>
      <c r="R1650" t="s">
        <v>8346</v>
      </c>
      <c r="S1650" s="11">
        <f t="shared" si="102"/>
        <v>31578.481861111111</v>
      </c>
      <c r="T1650" s="11">
        <f t="shared" si="103"/>
        <v>31590.465194444445</v>
      </c>
    </row>
    <row r="1651" spans="1:20" ht="60" hidden="1"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6">
        <f t="shared" si="101"/>
        <v>47.189259259259259</v>
      </c>
      <c r="Q1651" t="s">
        <v>8325</v>
      </c>
      <c r="R1651" t="s">
        <v>8346</v>
      </c>
      <c r="S1651" s="11">
        <f t="shared" si="102"/>
        <v>32036.473865740743</v>
      </c>
      <c r="T1651" s="11">
        <f t="shared" si="103"/>
        <v>32054.473865740743</v>
      </c>
    </row>
    <row r="1652" spans="1:20" ht="45" hidden="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v>
      </c>
      <c r="P1652" s="6">
        <f t="shared" si="101"/>
        <v>88.46875</v>
      </c>
      <c r="Q1652" t="s">
        <v>8325</v>
      </c>
      <c r="R1652" t="s">
        <v>8346</v>
      </c>
      <c r="S1652" s="11">
        <f t="shared" si="102"/>
        <v>31951.974245370369</v>
      </c>
      <c r="T1652" s="11">
        <f t="shared" si="103"/>
        <v>31963.974245370369</v>
      </c>
    </row>
    <row r="1653" spans="1:20" ht="60" hidden="1"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1.0075000000000001</v>
      </c>
      <c r="P1653" s="6">
        <f t="shared" si="101"/>
        <v>100.75</v>
      </c>
      <c r="Q1653" t="s">
        <v>8325</v>
      </c>
      <c r="R1653" t="s">
        <v>8346</v>
      </c>
      <c r="S1653" s="11">
        <f t="shared" si="102"/>
        <v>31591.760277777779</v>
      </c>
      <c r="T1653" s="11">
        <f t="shared" si="103"/>
        <v>31605.116388888888</v>
      </c>
    </row>
    <row r="1654" spans="1:20" ht="60" hidden="1"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1.0066666666666666</v>
      </c>
      <c r="P1654" s="6">
        <f t="shared" si="101"/>
        <v>64.714285714285708</v>
      </c>
      <c r="Q1654" t="s">
        <v>8325</v>
      </c>
      <c r="R1654" t="s">
        <v>8346</v>
      </c>
      <c r="S1654" s="11">
        <f t="shared" si="102"/>
        <v>31970.397189814816</v>
      </c>
      <c r="T1654" s="11">
        <f t="shared" si="103"/>
        <v>31982.413856481482</v>
      </c>
    </row>
    <row r="1655" spans="1:20" ht="45" hidden="1"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1.7423040000000001</v>
      </c>
      <c r="P1655" s="6">
        <f t="shared" si="101"/>
        <v>51.854285714285716</v>
      </c>
      <c r="Q1655" t="s">
        <v>8325</v>
      </c>
      <c r="R1655" t="s">
        <v>8346</v>
      </c>
      <c r="S1655" s="11">
        <f t="shared" si="102"/>
        <v>31592.133777777777</v>
      </c>
      <c r="T1655" s="11">
        <f t="shared" si="103"/>
        <v>31604.533777777779</v>
      </c>
    </row>
    <row r="1656" spans="1:20" ht="60" hidden="1"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1.199090909090909</v>
      </c>
      <c r="P1656" s="6">
        <f t="shared" si="101"/>
        <v>38.794117647058826</v>
      </c>
      <c r="Q1656" t="s">
        <v>8325</v>
      </c>
      <c r="R1656" t="s">
        <v>8346</v>
      </c>
      <c r="S1656" s="11">
        <f t="shared" si="102"/>
        <v>31736.556296296298</v>
      </c>
      <c r="T1656" s="11">
        <f t="shared" si="103"/>
        <v>31748.556296296298</v>
      </c>
    </row>
    <row r="1657" spans="1:20" ht="45" hidden="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1.4286666666666668</v>
      </c>
      <c r="P1657" s="6">
        <f t="shared" si="101"/>
        <v>44.645833333333336</v>
      </c>
      <c r="Q1657" t="s">
        <v>8325</v>
      </c>
      <c r="R1657" t="s">
        <v>8346</v>
      </c>
      <c r="S1657" s="11">
        <f t="shared" si="102"/>
        <v>31731.316759259258</v>
      </c>
      <c r="T1657" s="11">
        <f t="shared" si="103"/>
        <v>31743.300092592592</v>
      </c>
    </row>
    <row r="1658" spans="1:20" ht="60" hidden="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6">
        <f t="shared" si="101"/>
        <v>156.77333333333334</v>
      </c>
      <c r="Q1658" t="s">
        <v>8325</v>
      </c>
      <c r="R1658" t="s">
        <v>8346</v>
      </c>
      <c r="S1658" s="11">
        <f t="shared" si="102"/>
        <v>31832.171537037037</v>
      </c>
      <c r="T1658" s="11">
        <f t="shared" si="103"/>
        <v>31844.171537037037</v>
      </c>
    </row>
    <row r="1659" spans="1:20" ht="60" hidden="1"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6">
        <f t="shared" si="101"/>
        <v>118.70339366515837</v>
      </c>
      <c r="Q1659" t="s">
        <v>8325</v>
      </c>
      <c r="R1659" t="s">
        <v>8346</v>
      </c>
      <c r="S1659" s="11">
        <f t="shared" si="102"/>
        <v>31750.912814814816</v>
      </c>
      <c r="T1659" s="11">
        <f t="shared" si="103"/>
        <v>31762.912814814816</v>
      </c>
    </row>
    <row r="1660" spans="1:20" ht="60" hidden="1"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1.3223333333333334</v>
      </c>
      <c r="P1660" s="6">
        <f t="shared" si="101"/>
        <v>74.149532710280369</v>
      </c>
      <c r="Q1660" t="s">
        <v>8325</v>
      </c>
      <c r="R1660" t="s">
        <v>8346</v>
      </c>
      <c r="S1660" s="11">
        <f t="shared" si="102"/>
        <v>31830.688736111111</v>
      </c>
      <c r="T1660" s="11">
        <f t="shared" si="103"/>
        <v>31846.038888888888</v>
      </c>
    </row>
    <row r="1661" spans="1:20" ht="60" hidden="1"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1.1279999999999999</v>
      </c>
      <c r="P1661" s="6">
        <f t="shared" si="101"/>
        <v>12.533333333333333</v>
      </c>
      <c r="Q1661" t="s">
        <v>8325</v>
      </c>
      <c r="R1661" t="s">
        <v>8346</v>
      </c>
      <c r="S1661" s="11">
        <f t="shared" si="102"/>
        <v>31980.165375</v>
      </c>
      <c r="T1661" s="11">
        <f t="shared" si="103"/>
        <v>31991.599999999999</v>
      </c>
    </row>
    <row r="1662" spans="1:20" ht="60" hidden="1"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6">
        <f t="shared" si="101"/>
        <v>27.861111111111111</v>
      </c>
      <c r="Q1662" t="s">
        <v>8325</v>
      </c>
      <c r="R1662" t="s">
        <v>8346</v>
      </c>
      <c r="S1662" s="11">
        <f t="shared" si="102"/>
        <v>32325.277546296296</v>
      </c>
      <c r="T1662" s="11">
        <f t="shared" si="103"/>
        <v>32337.766388888889</v>
      </c>
    </row>
    <row r="1663" spans="1:20" ht="75" hidden="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1.0250632911392406</v>
      </c>
      <c r="P1663" s="6">
        <f t="shared" si="101"/>
        <v>80.178217821782184</v>
      </c>
      <c r="Q1663" t="s">
        <v>8325</v>
      </c>
      <c r="R1663" t="s">
        <v>8346</v>
      </c>
      <c r="S1663" s="11">
        <f t="shared" si="102"/>
        <v>32278.999217592595</v>
      </c>
      <c r="T1663" s="11">
        <f t="shared" si="103"/>
        <v>32296.15</v>
      </c>
    </row>
    <row r="1664" spans="1:20" ht="60" hidden="1"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6">
        <f t="shared" si="101"/>
        <v>132.43548387096774</v>
      </c>
      <c r="Q1664" t="s">
        <v>8325</v>
      </c>
      <c r="R1664" t="s">
        <v>8346</v>
      </c>
      <c r="S1664" s="11">
        <f t="shared" si="102"/>
        <v>31680.679333333333</v>
      </c>
      <c r="T1664" s="11">
        <f t="shared" si="103"/>
        <v>31704.696</v>
      </c>
    </row>
    <row r="1665" spans="1:20" ht="45" hidden="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6">
        <f t="shared" si="101"/>
        <v>33.75</v>
      </c>
      <c r="Q1665" t="s">
        <v>8325</v>
      </c>
      <c r="R1665" t="s">
        <v>8346</v>
      </c>
      <c r="S1665" s="11">
        <f t="shared" si="102"/>
        <v>32143.808828703703</v>
      </c>
      <c r="T1665" s="11">
        <f t="shared" si="103"/>
        <v>32155.808828703703</v>
      </c>
    </row>
    <row r="1666" spans="1:20" ht="45" hidden="1"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0"/>
        <v>1.2240879999999998</v>
      </c>
      <c r="P1666" s="6">
        <f t="shared" si="101"/>
        <v>34.384494382022467</v>
      </c>
      <c r="Q1666" t="s">
        <v>8325</v>
      </c>
      <c r="R1666" t="s">
        <v>8346</v>
      </c>
      <c r="S1666" s="11">
        <f t="shared" si="102"/>
        <v>31717.304712962963</v>
      </c>
      <c r="T1666" s="11">
        <f t="shared" si="103"/>
        <v>31735.066388888888</v>
      </c>
    </row>
    <row r="1667" spans="1:20" ht="60" hidden="1"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4">IFERROR(E1667/D1667,0)</f>
        <v>1.1945714285714286</v>
      </c>
      <c r="P1667" s="6">
        <f t="shared" ref="P1667:P1730" si="105">E1667/L1667</f>
        <v>44.956989247311824</v>
      </c>
      <c r="Q1667" t="s">
        <v>8325</v>
      </c>
      <c r="R1667" t="s">
        <v>8346</v>
      </c>
      <c r="S1667" s="11">
        <f t="shared" ref="S1667:S1730" si="106">(((J1667/60)/60)/60)+DATE(1970,1,1)</f>
        <v>31567.259782407407</v>
      </c>
      <c r="T1667" s="11">
        <f t="shared" ref="T1667:T1730" si="107">(((I1667/60)/60)/60)+DATE(1970,1,1)</f>
        <v>31579.85</v>
      </c>
    </row>
    <row r="1668" spans="1:20" ht="45" hidden="1"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6">
        <f t="shared" si="105"/>
        <v>41.04081632653061</v>
      </c>
      <c r="Q1668" t="s">
        <v>8325</v>
      </c>
      <c r="R1668" t="s">
        <v>8346</v>
      </c>
      <c r="S1668" s="11">
        <f t="shared" si="106"/>
        <v>31873.901263888889</v>
      </c>
      <c r="T1668" s="11">
        <f t="shared" si="107"/>
        <v>31885.884597222223</v>
      </c>
    </row>
    <row r="1669" spans="1:20" ht="45" hidden="1"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6">
        <f t="shared" si="105"/>
        <v>52.597560975609753</v>
      </c>
      <c r="Q1669" t="s">
        <v>8325</v>
      </c>
      <c r="R1669" t="s">
        <v>8346</v>
      </c>
      <c r="S1669" s="11">
        <f t="shared" si="106"/>
        <v>32014.22823148148</v>
      </c>
      <c r="T1669" s="11">
        <f t="shared" si="107"/>
        <v>32025.116388888888</v>
      </c>
    </row>
    <row r="1670" spans="1:20" ht="60" hidden="1"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6">
        <f t="shared" si="105"/>
        <v>70.784482758620683</v>
      </c>
      <c r="Q1670" t="s">
        <v>8325</v>
      </c>
      <c r="R1670" t="s">
        <v>8346</v>
      </c>
      <c r="S1670" s="11">
        <f t="shared" si="106"/>
        <v>31679.459902777777</v>
      </c>
      <c r="T1670" s="11">
        <f t="shared" si="107"/>
        <v>31691.476569444443</v>
      </c>
    </row>
    <row r="1671" spans="1:20" ht="60" hidden="1"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6">
        <f t="shared" si="105"/>
        <v>53.75</v>
      </c>
      <c r="Q1671" t="s">
        <v>8325</v>
      </c>
      <c r="R1671" t="s">
        <v>8346</v>
      </c>
      <c r="S1671" s="11">
        <f t="shared" si="106"/>
        <v>32326.154055555555</v>
      </c>
      <c r="T1671" s="11">
        <f t="shared" si="107"/>
        <v>32350.154055555555</v>
      </c>
    </row>
    <row r="1672" spans="1:20" ht="60" hidden="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v>
      </c>
      <c r="P1672" s="6">
        <f t="shared" si="105"/>
        <v>44.608695652173914</v>
      </c>
      <c r="Q1672" t="s">
        <v>8325</v>
      </c>
      <c r="R1672" t="s">
        <v>8346</v>
      </c>
      <c r="S1672" s="11">
        <f t="shared" si="106"/>
        <v>31466.972217592593</v>
      </c>
      <c r="T1672" s="11">
        <f t="shared" si="107"/>
        <v>31487.066666666666</v>
      </c>
    </row>
    <row r="1673" spans="1:20" ht="30" hidden="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1.0067349999999999</v>
      </c>
      <c r="P1673" s="6">
        <f t="shared" si="105"/>
        <v>26.148961038961041</v>
      </c>
      <c r="Q1673" t="s">
        <v>8325</v>
      </c>
      <c r="R1673" t="s">
        <v>8346</v>
      </c>
      <c r="S1673" s="11">
        <f t="shared" si="106"/>
        <v>32362.817657407406</v>
      </c>
      <c r="T1673" s="11">
        <f t="shared" si="107"/>
        <v>32374.817657407406</v>
      </c>
    </row>
    <row r="1674" spans="1:20" ht="45" hidden="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6">
        <f t="shared" si="105"/>
        <v>39.183673469387756</v>
      </c>
      <c r="Q1674" t="s">
        <v>8325</v>
      </c>
      <c r="R1674" t="s">
        <v>8346</v>
      </c>
      <c r="S1674" s="11">
        <f t="shared" si="106"/>
        <v>31755.262638888889</v>
      </c>
      <c r="T1674" s="11">
        <f t="shared" si="107"/>
        <v>31767.262638888889</v>
      </c>
    </row>
    <row r="1675" spans="1:20" ht="45" hidden="1"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1.2809523809523808</v>
      </c>
      <c r="P1675" s="6">
        <f t="shared" si="105"/>
        <v>45.593220338983052</v>
      </c>
      <c r="Q1675" t="s">
        <v>8325</v>
      </c>
      <c r="R1675" t="s">
        <v>8346</v>
      </c>
      <c r="S1675" s="11">
        <f t="shared" si="106"/>
        <v>32157.351351851852</v>
      </c>
      <c r="T1675" s="11">
        <f t="shared" si="107"/>
        <v>32169.351351851852</v>
      </c>
    </row>
    <row r="1676" spans="1:20" ht="60" hidden="1"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2.0169999999999999</v>
      </c>
      <c r="P1676" s="6">
        <f t="shared" si="105"/>
        <v>89.247787610619469</v>
      </c>
      <c r="Q1676" t="s">
        <v>8325</v>
      </c>
      <c r="R1676" t="s">
        <v>8346</v>
      </c>
      <c r="S1676" s="11">
        <f t="shared" si="106"/>
        <v>32369.242157407407</v>
      </c>
      <c r="T1676" s="11">
        <f t="shared" si="107"/>
        <v>32381.516388888889</v>
      </c>
    </row>
    <row r="1677" spans="1:20" ht="30" hidden="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6">
        <f t="shared" si="105"/>
        <v>40.416470588235299</v>
      </c>
      <c r="Q1677" t="s">
        <v>8325</v>
      </c>
      <c r="R1677" t="s">
        <v>8346</v>
      </c>
      <c r="S1677" s="11">
        <f t="shared" si="106"/>
        <v>31662.49324074074</v>
      </c>
      <c r="T1677" s="11">
        <f t="shared" si="107"/>
        <v>31674.567500000001</v>
      </c>
    </row>
    <row r="1678" spans="1:20" ht="45" hidden="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6">
        <f t="shared" si="105"/>
        <v>82.38095238095238</v>
      </c>
      <c r="Q1678" t="s">
        <v>8325</v>
      </c>
      <c r="R1678" t="s">
        <v>8346</v>
      </c>
      <c r="S1678" s="11">
        <f t="shared" si="106"/>
        <v>31730.890495370371</v>
      </c>
      <c r="T1678" s="11">
        <f t="shared" si="107"/>
        <v>31749.46638888889</v>
      </c>
    </row>
    <row r="1679" spans="1:20" ht="45" hidden="1"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6">
        <f t="shared" si="105"/>
        <v>159.52380952380952</v>
      </c>
      <c r="Q1679" t="s">
        <v>8325</v>
      </c>
      <c r="R1679" t="s">
        <v>8346</v>
      </c>
      <c r="S1679" s="11">
        <f t="shared" si="106"/>
        <v>32307.962851851851</v>
      </c>
      <c r="T1679" s="11">
        <f t="shared" si="107"/>
        <v>32331.899722222224</v>
      </c>
    </row>
    <row r="1680" spans="1:20" ht="45" hidden="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1.1839999999999999</v>
      </c>
      <c r="P1680" s="6">
        <f t="shared" si="105"/>
        <v>36.244897959183675</v>
      </c>
      <c r="Q1680" t="s">
        <v>8325</v>
      </c>
      <c r="R1680" t="s">
        <v>8346</v>
      </c>
      <c r="S1680" s="11">
        <f t="shared" si="106"/>
        <v>32006.541995370371</v>
      </c>
      <c r="T1680" s="11">
        <f t="shared" si="107"/>
        <v>32012.14199537037</v>
      </c>
    </row>
    <row r="1681" spans="1:20" ht="60" hidden="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6">
        <f t="shared" si="105"/>
        <v>62.5</v>
      </c>
      <c r="Q1681" t="s">
        <v>8325</v>
      </c>
      <c r="R1681" t="s">
        <v>8346</v>
      </c>
      <c r="S1681" s="11">
        <f t="shared" si="106"/>
        <v>31630.627523148149</v>
      </c>
      <c r="T1681" s="11">
        <f t="shared" si="107"/>
        <v>31639.827523148149</v>
      </c>
    </row>
    <row r="1682" spans="1:20" ht="30" hidden="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6">
        <f t="shared" si="105"/>
        <v>47</v>
      </c>
      <c r="Q1682" t="s">
        <v>8325</v>
      </c>
      <c r="R1682" t="s">
        <v>8346</v>
      </c>
      <c r="S1682" s="11">
        <f t="shared" si="106"/>
        <v>32062.503087962963</v>
      </c>
      <c r="T1682" s="11">
        <f t="shared" si="107"/>
        <v>32074.503087962963</v>
      </c>
    </row>
    <row r="1683" spans="1:20" ht="60"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1.0142212307692309</v>
      </c>
      <c r="P1683" s="6">
        <f t="shared" si="105"/>
        <v>74.575090497737563</v>
      </c>
      <c r="Q1683" t="s">
        <v>8325</v>
      </c>
      <c r="R1683" t="s">
        <v>8347</v>
      </c>
      <c r="S1683" s="11">
        <f t="shared" si="106"/>
        <v>32451.048537037037</v>
      </c>
      <c r="T1683" s="11">
        <f t="shared" si="107"/>
        <v>32470.633333333331</v>
      </c>
    </row>
    <row r="1684" spans="1:20" ht="45"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6" t="e">
        <f t="shared" si="105"/>
        <v>#DIV/0!</v>
      </c>
      <c r="Q1684" t="s">
        <v>8325</v>
      </c>
      <c r="R1684" t="s">
        <v>8347</v>
      </c>
      <c r="S1684" s="11">
        <f t="shared" si="106"/>
        <v>32453.085462962961</v>
      </c>
      <c r="T1684" s="11">
        <f t="shared" si="107"/>
        <v>32477.068796296298</v>
      </c>
    </row>
    <row r="1685" spans="1:20" ht="45"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0.21714285714285714</v>
      </c>
      <c r="P1685" s="6">
        <f t="shared" si="105"/>
        <v>76</v>
      </c>
      <c r="Q1685" t="s">
        <v>8325</v>
      </c>
      <c r="R1685" t="s">
        <v>8347</v>
      </c>
      <c r="S1685" s="11">
        <f t="shared" si="106"/>
        <v>32464.912675925923</v>
      </c>
      <c r="T1685" s="11">
        <f t="shared" si="107"/>
        <v>32474.512675925926</v>
      </c>
    </row>
    <row r="1686" spans="1:20" ht="30"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1.0912500000000001</v>
      </c>
      <c r="P1686" s="6">
        <f t="shared" si="105"/>
        <v>86.43564356435644</v>
      </c>
      <c r="Q1686" t="s">
        <v>8325</v>
      </c>
      <c r="R1686" t="s">
        <v>8347</v>
      </c>
      <c r="S1686" s="11">
        <f t="shared" si="106"/>
        <v>32454.926115740742</v>
      </c>
      <c r="T1686" s="11">
        <f t="shared" si="107"/>
        <v>32466.109449074072</v>
      </c>
    </row>
    <row r="1687" spans="1:20" ht="60"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1.0285714285714285</v>
      </c>
      <c r="P1687" s="6">
        <f t="shared" si="105"/>
        <v>24</v>
      </c>
      <c r="Q1687" t="s">
        <v>8325</v>
      </c>
      <c r="R1687" t="s">
        <v>8347</v>
      </c>
      <c r="S1687" s="11">
        <f t="shared" si="106"/>
        <v>32456.700106481483</v>
      </c>
      <c r="T1687" s="11">
        <f t="shared" si="107"/>
        <v>32468.683439814813</v>
      </c>
    </row>
    <row r="1688" spans="1:20" ht="60"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3.5999999999999999E-3</v>
      </c>
      <c r="P1688" s="6">
        <f t="shared" si="105"/>
        <v>18</v>
      </c>
      <c r="Q1688" t="s">
        <v>8325</v>
      </c>
      <c r="R1688" t="s">
        <v>8347</v>
      </c>
      <c r="S1688" s="11">
        <f t="shared" si="106"/>
        <v>32458.537587962965</v>
      </c>
      <c r="T1688" s="11">
        <f t="shared" si="107"/>
        <v>32482.520921296295</v>
      </c>
    </row>
    <row r="1689" spans="1:20" ht="60"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0.3125</v>
      </c>
      <c r="P1689" s="6">
        <f t="shared" si="105"/>
        <v>80.128205128205124</v>
      </c>
      <c r="Q1689" t="s">
        <v>8325</v>
      </c>
      <c r="R1689" t="s">
        <v>8347</v>
      </c>
      <c r="S1689" s="11">
        <f t="shared" si="106"/>
        <v>32462.218726851854</v>
      </c>
      <c r="T1689" s="11">
        <f t="shared" si="107"/>
        <v>32475.737499999999</v>
      </c>
    </row>
    <row r="1690" spans="1:20" ht="60"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0.443</v>
      </c>
      <c r="P1690" s="6">
        <f t="shared" si="105"/>
        <v>253.14285714285714</v>
      </c>
      <c r="Q1690" t="s">
        <v>8325</v>
      </c>
      <c r="R1690" t="s">
        <v>8347</v>
      </c>
      <c r="S1690" s="11">
        <f t="shared" si="106"/>
        <v>32463.213861111111</v>
      </c>
      <c r="T1690" s="11">
        <f t="shared" si="107"/>
        <v>32475.197194444445</v>
      </c>
    </row>
    <row r="1691" spans="1:20" ht="30"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v>
      </c>
      <c r="P1691" s="6">
        <f t="shared" si="105"/>
        <v>171.42857142857142</v>
      </c>
      <c r="Q1691" t="s">
        <v>8325</v>
      </c>
      <c r="R1691" t="s">
        <v>8347</v>
      </c>
      <c r="S1691" s="11">
        <f t="shared" si="106"/>
        <v>32453.776990740742</v>
      </c>
      <c r="T1691" s="11">
        <f t="shared" si="107"/>
        <v>32465.760324074075</v>
      </c>
    </row>
    <row r="1692" spans="1:20" ht="45"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0.254</v>
      </c>
      <c r="P1692" s="6">
        <f t="shared" si="105"/>
        <v>57.727272727272727</v>
      </c>
      <c r="Q1692" t="s">
        <v>8325</v>
      </c>
      <c r="R1692" t="s">
        <v>8347</v>
      </c>
      <c r="S1692" s="11">
        <f t="shared" si="106"/>
        <v>32461.972416666667</v>
      </c>
      <c r="T1692" s="11">
        <f t="shared" si="107"/>
        <v>32473.955750000001</v>
      </c>
    </row>
    <row r="1693" spans="1:20" ht="60"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0.33473333333333333</v>
      </c>
      <c r="P1693" s="6">
        <f t="shared" si="105"/>
        <v>264.26315789473682</v>
      </c>
      <c r="Q1693" t="s">
        <v>8325</v>
      </c>
      <c r="R1693" t="s">
        <v>8347</v>
      </c>
      <c r="S1693" s="11">
        <f t="shared" si="106"/>
        <v>32459.680592592591</v>
      </c>
      <c r="T1693" s="11">
        <f t="shared" si="107"/>
        <v>32472.616666666669</v>
      </c>
    </row>
    <row r="1694" spans="1:20" ht="45"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0.47799999999999998</v>
      </c>
      <c r="P1694" s="6">
        <f t="shared" si="105"/>
        <v>159.33333333333334</v>
      </c>
      <c r="Q1694" t="s">
        <v>8325</v>
      </c>
      <c r="R1694" t="s">
        <v>8347</v>
      </c>
      <c r="S1694" s="11">
        <f t="shared" si="106"/>
        <v>32456.660495370372</v>
      </c>
      <c r="T1694" s="11">
        <f t="shared" si="107"/>
        <v>32469.799722222222</v>
      </c>
    </row>
    <row r="1695" spans="1:20" ht="60"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9.3333333333333338E-2</v>
      </c>
      <c r="P1695" s="6">
        <f t="shared" si="105"/>
        <v>35</v>
      </c>
      <c r="Q1695" t="s">
        <v>8325</v>
      </c>
      <c r="R1695" t="s">
        <v>8347</v>
      </c>
      <c r="S1695" s="11">
        <f t="shared" si="106"/>
        <v>32462.968111111113</v>
      </c>
      <c r="T1695" s="11">
        <f t="shared" si="107"/>
        <v>32475.333333333332</v>
      </c>
    </row>
    <row r="1696" spans="1:20" ht="60"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5.0000000000000001E-4</v>
      </c>
      <c r="P1696" s="6">
        <f t="shared" si="105"/>
        <v>5</v>
      </c>
      <c r="Q1696" t="s">
        <v>8325</v>
      </c>
      <c r="R1696" t="s">
        <v>8347</v>
      </c>
      <c r="S1696" s="11">
        <f t="shared" si="106"/>
        <v>32458.067935185187</v>
      </c>
      <c r="T1696" s="11">
        <f t="shared" si="107"/>
        <v>32469.876666666667</v>
      </c>
    </row>
    <row r="1697" spans="1:20" ht="60"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0.11708333333333333</v>
      </c>
      <c r="P1697" s="6">
        <f t="shared" si="105"/>
        <v>61.086956521739133</v>
      </c>
      <c r="Q1697" t="s">
        <v>8325</v>
      </c>
      <c r="R1697" t="s">
        <v>8347</v>
      </c>
      <c r="S1697" s="11">
        <f t="shared" si="106"/>
        <v>32461.812564814816</v>
      </c>
      <c r="T1697" s="11">
        <f t="shared" si="107"/>
        <v>32475.416666666668</v>
      </c>
    </row>
    <row r="1698" spans="1:20" ht="60"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6" t="e">
        <f t="shared" si="105"/>
        <v>#DIV/0!</v>
      </c>
      <c r="Q1698" t="s">
        <v>8325</v>
      </c>
      <c r="R1698" t="s">
        <v>8347</v>
      </c>
      <c r="S1698" s="11">
        <f t="shared" si="106"/>
        <v>32459.827828703703</v>
      </c>
      <c r="T1698" s="11">
        <f t="shared" si="107"/>
        <v>32471.811162037036</v>
      </c>
    </row>
    <row r="1699" spans="1:20" ht="45"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0.20208000000000001</v>
      </c>
      <c r="P1699" s="6">
        <f t="shared" si="105"/>
        <v>114.81818181818181</v>
      </c>
      <c r="Q1699" t="s">
        <v>8325</v>
      </c>
      <c r="R1699" t="s">
        <v>8347</v>
      </c>
      <c r="S1699" s="11">
        <f t="shared" si="106"/>
        <v>32463.413185185185</v>
      </c>
      <c r="T1699" s="11">
        <f t="shared" si="107"/>
        <v>32475.396518518519</v>
      </c>
    </row>
    <row r="1700" spans="1:20" ht="75"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6" t="e">
        <f t="shared" si="105"/>
        <v>#DIV/0!</v>
      </c>
      <c r="Q1700" t="s">
        <v>8325</v>
      </c>
      <c r="R1700" t="s">
        <v>8347</v>
      </c>
      <c r="S1700" s="11">
        <f t="shared" si="106"/>
        <v>32459.883148148147</v>
      </c>
      <c r="T1700" s="11">
        <f t="shared" si="107"/>
        <v>32469.459166666667</v>
      </c>
    </row>
    <row r="1701" spans="1:20" ht="60"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4.2311459353574929E-2</v>
      </c>
      <c r="P1701" s="6">
        <f t="shared" si="105"/>
        <v>54</v>
      </c>
      <c r="Q1701" t="s">
        <v>8325</v>
      </c>
      <c r="R1701" t="s">
        <v>8347</v>
      </c>
      <c r="S1701" s="11">
        <f t="shared" si="106"/>
        <v>32464.145578703705</v>
      </c>
      <c r="T1701" s="11">
        <f t="shared" si="107"/>
        <v>32476.145578703705</v>
      </c>
    </row>
    <row r="1702" spans="1:20" ht="60"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0.2606</v>
      </c>
      <c r="P1702" s="6">
        <f t="shared" si="105"/>
        <v>65.974683544303801</v>
      </c>
      <c r="Q1702" t="s">
        <v>8325</v>
      </c>
      <c r="R1702" t="s">
        <v>8347</v>
      </c>
      <c r="S1702" s="11">
        <f t="shared" si="106"/>
        <v>32459.828657407408</v>
      </c>
      <c r="T1702" s="11">
        <f t="shared" si="107"/>
        <v>32471.866666666669</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1.9801980198019802E-3</v>
      </c>
      <c r="P1703" s="6">
        <f t="shared" si="105"/>
        <v>5</v>
      </c>
      <c r="Q1703" t="s">
        <v>8325</v>
      </c>
      <c r="R1703" t="s">
        <v>8347</v>
      </c>
      <c r="S1703" s="11">
        <f t="shared" si="106"/>
        <v>32137.265763888889</v>
      </c>
      <c r="T1703" s="11">
        <f t="shared" si="107"/>
        <v>32149.265763888889</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6.0606060606060605E-5</v>
      </c>
      <c r="P1704" s="6">
        <f t="shared" si="105"/>
        <v>1</v>
      </c>
      <c r="Q1704" t="s">
        <v>8325</v>
      </c>
      <c r="R1704" t="s">
        <v>8347</v>
      </c>
      <c r="S1704" s="11">
        <f t="shared" si="106"/>
        <v>32166.947916666668</v>
      </c>
      <c r="T1704" s="11">
        <f t="shared" si="107"/>
        <v>32178.931250000001</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1.0200000000000001E-2</v>
      </c>
      <c r="P1705" s="6">
        <f t="shared" si="105"/>
        <v>25.5</v>
      </c>
      <c r="Q1705" t="s">
        <v>8325</v>
      </c>
      <c r="R1705" t="s">
        <v>8347</v>
      </c>
      <c r="S1705" s="11">
        <f t="shared" si="106"/>
        <v>32216.312671296299</v>
      </c>
      <c r="T1705" s="11">
        <f t="shared" si="107"/>
        <v>32240.312671296299</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0.65100000000000002</v>
      </c>
      <c r="P1706" s="6">
        <f t="shared" si="105"/>
        <v>118.36363636363636</v>
      </c>
      <c r="Q1706" t="s">
        <v>8325</v>
      </c>
      <c r="R1706" t="s">
        <v>8347</v>
      </c>
      <c r="S1706" s="11">
        <f t="shared" si="106"/>
        <v>32149.855893518517</v>
      </c>
      <c r="T1706" s="11">
        <f t="shared" si="107"/>
        <v>32161.855893518517</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6" t="e">
        <f t="shared" si="105"/>
        <v>#DIV/0!</v>
      </c>
      <c r="Q1707" t="s">
        <v>8325</v>
      </c>
      <c r="R1707" t="s">
        <v>8347</v>
      </c>
      <c r="S1707" s="11">
        <f t="shared" si="106"/>
        <v>32239.406694444446</v>
      </c>
      <c r="T1707" s="11">
        <f t="shared" si="107"/>
        <v>32244.066666666666</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6" t="e">
        <f t="shared" si="105"/>
        <v>#DIV/0!</v>
      </c>
      <c r="Q1708" t="s">
        <v>8325</v>
      </c>
      <c r="R1708" t="s">
        <v>8347</v>
      </c>
      <c r="S1708" s="11">
        <f t="shared" si="106"/>
        <v>32213.122555555557</v>
      </c>
      <c r="T1708" s="11">
        <f t="shared" si="107"/>
        <v>32237.122555555557</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9.74E-2</v>
      </c>
      <c r="P1709" s="6">
        <f t="shared" si="105"/>
        <v>54.111111111111114</v>
      </c>
      <c r="Q1709" t="s">
        <v>8325</v>
      </c>
      <c r="R1709" t="s">
        <v>8347</v>
      </c>
      <c r="S1709" s="11">
        <f t="shared" si="106"/>
        <v>32312.488402777777</v>
      </c>
      <c r="T1709" s="11">
        <f t="shared" si="107"/>
        <v>32324.471736111111</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6" t="e">
        <f t="shared" si="105"/>
        <v>#DIV/0!</v>
      </c>
      <c r="Q1710" t="s">
        <v>8325</v>
      </c>
      <c r="R1710" t="s">
        <v>8347</v>
      </c>
      <c r="S1710" s="11">
        <f t="shared" si="106"/>
        <v>32322.146787037036</v>
      </c>
      <c r="T1710" s="11">
        <f t="shared" si="107"/>
        <v>32338.146787037036</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4.8571428571428571E-2</v>
      </c>
      <c r="P1711" s="6">
        <f t="shared" si="105"/>
        <v>21.25</v>
      </c>
      <c r="Q1711" t="s">
        <v>8325</v>
      </c>
      <c r="R1711" t="s">
        <v>8347</v>
      </c>
      <c r="S1711" s="11">
        <f t="shared" si="106"/>
        <v>32078.025527777776</v>
      </c>
      <c r="T1711" s="11">
        <f t="shared" si="107"/>
        <v>32094.5275</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6.7999999999999996E-3</v>
      </c>
      <c r="P1712" s="6">
        <f t="shared" si="105"/>
        <v>34</v>
      </c>
      <c r="Q1712" t="s">
        <v>8325</v>
      </c>
      <c r="R1712" t="s">
        <v>8347</v>
      </c>
      <c r="S1712" s="11">
        <f t="shared" si="106"/>
        <v>32278.036518518518</v>
      </c>
      <c r="T1712" s="11">
        <f t="shared" si="107"/>
        <v>32296.416666666668</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0.105</v>
      </c>
      <c r="P1713" s="6">
        <f t="shared" si="105"/>
        <v>525</v>
      </c>
      <c r="Q1713" t="s">
        <v>8325</v>
      </c>
      <c r="R1713" t="s">
        <v>8347</v>
      </c>
      <c r="S1713" s="11">
        <f t="shared" si="106"/>
        <v>32082.458490740741</v>
      </c>
      <c r="T1713" s="11">
        <f t="shared" si="107"/>
        <v>32094.858490740742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6" t="e">
        <f t="shared" si="105"/>
        <v>#DIV/0!</v>
      </c>
      <c r="Q1714" t="s">
        <v>8325</v>
      </c>
      <c r="R1714" t="s">
        <v>8347</v>
      </c>
      <c r="S1714" s="11">
        <f t="shared" si="106"/>
        <v>32191.765523148148</v>
      </c>
      <c r="T1714" s="11">
        <f t="shared" si="107"/>
        <v>32215.765523148148</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1.6666666666666666E-2</v>
      </c>
      <c r="P1715" s="6">
        <f t="shared" si="105"/>
        <v>50</v>
      </c>
      <c r="Q1715" t="s">
        <v>8325</v>
      </c>
      <c r="R1715" t="s">
        <v>8347</v>
      </c>
      <c r="S1715" s="11">
        <f t="shared" si="106"/>
        <v>32096.520425925926</v>
      </c>
      <c r="T1715" s="11">
        <f t="shared" si="107"/>
        <v>32108.520425925926</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7.868E-2</v>
      </c>
      <c r="P1716" s="6">
        <f t="shared" si="105"/>
        <v>115.70588235294117</v>
      </c>
      <c r="Q1716" t="s">
        <v>8325</v>
      </c>
      <c r="R1716" t="s">
        <v>8347</v>
      </c>
      <c r="S1716" s="11">
        <f t="shared" si="106"/>
        <v>32179.767412037036</v>
      </c>
      <c r="T1716" s="11">
        <f t="shared" si="107"/>
        <v>32191.767412037036</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2.2000000000000001E-3</v>
      </c>
      <c r="P1717" s="6">
        <f t="shared" si="105"/>
        <v>5.5</v>
      </c>
      <c r="Q1717" t="s">
        <v>8325</v>
      </c>
      <c r="R1717" t="s">
        <v>8347</v>
      </c>
      <c r="S1717" s="11">
        <f t="shared" si="106"/>
        <v>32167.086967592593</v>
      </c>
      <c r="T1717" s="11">
        <f t="shared" si="107"/>
        <v>32179.056111111109</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7.4999999999999997E-2</v>
      </c>
      <c r="P1718" s="6">
        <f t="shared" si="105"/>
        <v>50</v>
      </c>
      <c r="Q1718" t="s">
        <v>8325</v>
      </c>
      <c r="R1718" t="s">
        <v>8347</v>
      </c>
      <c r="S1718" s="11">
        <f t="shared" si="106"/>
        <v>32410.831013888888</v>
      </c>
      <c r="T1718" s="11">
        <f t="shared" si="107"/>
        <v>32426.847680555555</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0.42725880551301687</v>
      </c>
      <c r="P1719" s="6">
        <f t="shared" si="105"/>
        <v>34.024390243902438</v>
      </c>
      <c r="Q1719" t="s">
        <v>8325</v>
      </c>
      <c r="R1719" t="s">
        <v>8347</v>
      </c>
      <c r="S1719" s="11">
        <f t="shared" si="106"/>
        <v>32325.792768518517</v>
      </c>
      <c r="T1719" s="11">
        <f t="shared" si="107"/>
        <v>32333.866666666669</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2.142857142857143E-3</v>
      </c>
      <c r="P1720" s="6">
        <f t="shared" si="105"/>
        <v>37.5</v>
      </c>
      <c r="Q1720" t="s">
        <v>8325</v>
      </c>
      <c r="R1720" t="s">
        <v>8347</v>
      </c>
      <c r="S1720" s="11">
        <f t="shared" si="106"/>
        <v>32325.644208333331</v>
      </c>
      <c r="T1720" s="11">
        <f t="shared" si="107"/>
        <v>32343.083055555555</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8.7500000000000008E-3</v>
      </c>
      <c r="P1721" s="6">
        <f t="shared" si="105"/>
        <v>11.666666666666666</v>
      </c>
      <c r="Q1721" t="s">
        <v>8325</v>
      </c>
      <c r="R1721" t="s">
        <v>8347</v>
      </c>
      <c r="S1721" s="11">
        <f t="shared" si="106"/>
        <v>32089.213847222221</v>
      </c>
      <c r="T1721" s="11">
        <f t="shared" si="107"/>
        <v>32101.213847222221</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5.6250000000000001E-2</v>
      </c>
      <c r="P1722" s="6">
        <f t="shared" si="105"/>
        <v>28.125</v>
      </c>
      <c r="Q1722" t="s">
        <v>8325</v>
      </c>
      <c r="R1722" t="s">
        <v>8347</v>
      </c>
      <c r="S1722" s="11">
        <f t="shared" si="106"/>
        <v>32110.513291666666</v>
      </c>
      <c r="T1722" s="11">
        <f t="shared" si="107"/>
        <v>32122.529958333333</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6" t="e">
        <f t="shared" si="105"/>
        <v>#DIV/0!</v>
      </c>
      <c r="Q1723" t="s">
        <v>8325</v>
      </c>
      <c r="R1723" t="s">
        <v>8347</v>
      </c>
      <c r="S1723" s="11">
        <f t="shared" si="106"/>
        <v>32269.184550925926</v>
      </c>
      <c r="T1723" s="11">
        <f t="shared" si="107"/>
        <v>32281.184550925926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3.4722222222222224E-4</v>
      </c>
      <c r="P1724" s="6">
        <f t="shared" si="105"/>
        <v>1</v>
      </c>
      <c r="Q1724" t="s">
        <v>8325</v>
      </c>
      <c r="R1724" t="s">
        <v>8347</v>
      </c>
      <c r="S1724" s="11">
        <f t="shared" si="106"/>
        <v>32311.784393518519</v>
      </c>
      <c r="T1724" s="11">
        <f t="shared" si="107"/>
        <v>32326.602777777778</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6.5000000000000002E-2</v>
      </c>
      <c r="P1725" s="6">
        <f t="shared" si="105"/>
        <v>216.66666666666666</v>
      </c>
      <c r="Q1725" t="s">
        <v>8325</v>
      </c>
      <c r="R1725" t="s">
        <v>8347</v>
      </c>
      <c r="S1725" s="11">
        <f t="shared" si="106"/>
        <v>32193.330162037037</v>
      </c>
      <c r="T1725" s="11">
        <f t="shared" si="107"/>
        <v>32215.9</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5.8333333333333336E-3</v>
      </c>
      <c r="P1726" s="6">
        <f t="shared" si="105"/>
        <v>8.75</v>
      </c>
      <c r="Q1726" t="s">
        <v>8325</v>
      </c>
      <c r="R1726" t="s">
        <v>8347</v>
      </c>
      <c r="S1726" s="11">
        <f t="shared" si="106"/>
        <v>32106.57297222222</v>
      </c>
      <c r="T1726" s="11">
        <f t="shared" si="107"/>
        <v>32118.57297222222</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0.10181818181818182</v>
      </c>
      <c r="P1727" s="6">
        <f t="shared" si="105"/>
        <v>62.222222222222221</v>
      </c>
      <c r="Q1727" t="s">
        <v>8325</v>
      </c>
      <c r="R1727" t="s">
        <v>8347</v>
      </c>
      <c r="S1727" s="11">
        <f t="shared" si="106"/>
        <v>32079.787263888888</v>
      </c>
      <c r="T1727" s="11">
        <f t="shared" si="107"/>
        <v>32091.787263888888</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0.33784615384615385</v>
      </c>
      <c r="P1728" s="6">
        <f t="shared" si="105"/>
        <v>137.25</v>
      </c>
      <c r="Q1728" t="s">
        <v>8325</v>
      </c>
      <c r="R1728" t="s">
        <v>8347</v>
      </c>
      <c r="S1728" s="11">
        <f t="shared" si="106"/>
        <v>32056.967888888888</v>
      </c>
      <c r="T1728" s="11">
        <f t="shared" si="107"/>
        <v>32068.567888888887</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3.3333333333333332E-4</v>
      </c>
      <c r="P1729" s="6">
        <f t="shared" si="105"/>
        <v>1</v>
      </c>
      <c r="Q1729" t="s">
        <v>8325</v>
      </c>
      <c r="R1729" t="s">
        <v>8347</v>
      </c>
      <c r="S1729" s="11">
        <f t="shared" si="106"/>
        <v>32159.371189814818</v>
      </c>
      <c r="T1729" s="11">
        <f t="shared" si="107"/>
        <v>32181.183333333334</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4"/>
        <v>0.68400000000000005</v>
      </c>
      <c r="P1730" s="6">
        <f t="shared" si="105"/>
        <v>122.14285714285714</v>
      </c>
      <c r="Q1730" t="s">
        <v>8325</v>
      </c>
      <c r="R1730" t="s">
        <v>8347</v>
      </c>
      <c r="S1730" s="11">
        <f t="shared" si="106"/>
        <v>32248.850342592592</v>
      </c>
      <c r="T1730" s="11">
        <f t="shared" si="107"/>
        <v>32260.850342592592</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8">IFERROR(E1731/D1731,0)</f>
        <v>0</v>
      </c>
      <c r="P1731" s="6" t="e">
        <f t="shared" ref="P1731:P1794" si="109">E1731/L1731</f>
        <v>#DIV/0!</v>
      </c>
      <c r="Q1731" t="s">
        <v>8325</v>
      </c>
      <c r="R1731" t="s">
        <v>8347</v>
      </c>
      <c r="S1731" s="11">
        <f t="shared" ref="S1731:S1794" si="110">(((J1731/60)/60)/60)+DATE(1970,1,1)</f>
        <v>32329.820861111111</v>
      </c>
      <c r="T1731" s="11">
        <f t="shared" ref="T1731:T1794" si="111">(((I1731/60)/60)/60)+DATE(1970,1,1)</f>
        <v>32353.820861111111</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6" t="e">
        <f t="shared" si="109"/>
        <v>#DIV/0!</v>
      </c>
      <c r="Q1732" t="s">
        <v>8325</v>
      </c>
      <c r="R1732" t="s">
        <v>8347</v>
      </c>
      <c r="S1732" s="11">
        <f t="shared" si="110"/>
        <v>32250.235106481483</v>
      </c>
      <c r="T1732" s="11">
        <f t="shared" si="111"/>
        <v>32262.235106481483</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6" t="e">
        <f t="shared" si="109"/>
        <v>#DIV/0!</v>
      </c>
      <c r="Q1733" t="s">
        <v>8325</v>
      </c>
      <c r="R1733" t="s">
        <v>8347</v>
      </c>
      <c r="S1733" s="11">
        <f t="shared" si="110"/>
        <v>32202.562740740741</v>
      </c>
      <c r="T1733" s="11">
        <f t="shared" si="111"/>
        <v>32208.05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6" t="e">
        <f t="shared" si="109"/>
        <v>#DIV/0!</v>
      </c>
      <c r="Q1734" t="s">
        <v>8325</v>
      </c>
      <c r="R1734" t="s">
        <v>8347</v>
      </c>
      <c r="S1734" s="11">
        <f t="shared" si="110"/>
        <v>32271.673523148147</v>
      </c>
      <c r="T1734" s="11">
        <f t="shared" si="111"/>
        <v>32295.483333333334</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6" t="e">
        <f t="shared" si="109"/>
        <v>#DIV/0!</v>
      </c>
      <c r="Q1735" t="s">
        <v>8325</v>
      </c>
      <c r="R1735" t="s">
        <v>8347</v>
      </c>
      <c r="S1735" s="11">
        <f t="shared" si="110"/>
        <v>32387.270250000001</v>
      </c>
      <c r="T1735" s="11">
        <f t="shared" si="111"/>
        <v>32392.158333333333</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2.2222222222222223E-4</v>
      </c>
      <c r="P1736" s="6">
        <f t="shared" si="109"/>
        <v>1</v>
      </c>
      <c r="Q1736" t="s">
        <v>8325</v>
      </c>
      <c r="R1736" t="s">
        <v>8347</v>
      </c>
      <c r="S1736" s="11">
        <f t="shared" si="110"/>
        <v>32182.214611111111</v>
      </c>
      <c r="T1736" s="11">
        <f t="shared" si="111"/>
        <v>32194.214611111111</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0.11</v>
      </c>
      <c r="P1737" s="6">
        <f t="shared" si="109"/>
        <v>55</v>
      </c>
      <c r="Q1737" t="s">
        <v>8325</v>
      </c>
      <c r="R1737" t="s">
        <v>8347</v>
      </c>
      <c r="S1737" s="11">
        <f t="shared" si="110"/>
        <v>32365.325671296298</v>
      </c>
      <c r="T1737" s="11">
        <f t="shared" si="111"/>
        <v>32377.325671296298</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7.3333333333333332E-3</v>
      </c>
      <c r="P1738" s="6">
        <f t="shared" si="109"/>
        <v>22</v>
      </c>
      <c r="Q1738" t="s">
        <v>8325</v>
      </c>
      <c r="R1738" t="s">
        <v>8347</v>
      </c>
      <c r="S1738" s="11">
        <f t="shared" si="110"/>
        <v>32256.144597222221</v>
      </c>
      <c r="T1738" s="11">
        <f t="shared" si="111"/>
        <v>32268.161263888891</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0.21249999999999999</v>
      </c>
      <c r="P1739" s="6">
        <f t="shared" si="109"/>
        <v>56.666666666666664</v>
      </c>
      <c r="Q1739" t="s">
        <v>8325</v>
      </c>
      <c r="R1739" t="s">
        <v>8347</v>
      </c>
      <c r="S1739" s="11">
        <f t="shared" si="110"/>
        <v>32211.779592592593</v>
      </c>
      <c r="T1739" s="11">
        <f t="shared" si="111"/>
        <v>32223.779592592593</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4.0000000000000001E-3</v>
      </c>
      <c r="P1740" s="6">
        <f t="shared" si="109"/>
        <v>20</v>
      </c>
      <c r="Q1740" t="s">
        <v>8325</v>
      </c>
      <c r="R1740" t="s">
        <v>8347</v>
      </c>
      <c r="S1740" s="11">
        <f t="shared" si="110"/>
        <v>32095.349731481481</v>
      </c>
      <c r="T1740" s="11">
        <f t="shared" si="111"/>
        <v>32107.349731481481</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1E-3</v>
      </c>
      <c r="P1741" s="6">
        <f t="shared" si="109"/>
        <v>1</v>
      </c>
      <c r="Q1741" t="s">
        <v>8325</v>
      </c>
      <c r="R1741" t="s">
        <v>8347</v>
      </c>
      <c r="S1741" s="11">
        <f t="shared" si="110"/>
        <v>32315.749685185187</v>
      </c>
      <c r="T1741" s="11">
        <f t="shared" si="111"/>
        <v>32339.333018518519</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6" t="e">
        <f t="shared" si="109"/>
        <v>#DIV/0!</v>
      </c>
      <c r="Q1742" t="s">
        <v>8325</v>
      </c>
      <c r="R1742" t="s">
        <v>8347</v>
      </c>
      <c r="S1742" s="11">
        <f t="shared" si="110"/>
        <v>32210.126953703704</v>
      </c>
      <c r="T1742" s="11">
        <f t="shared" si="111"/>
        <v>32222.126953703704</v>
      </c>
    </row>
    <row r="1743" spans="1:20" ht="45" hidden="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1.1083333333333334</v>
      </c>
      <c r="P1743" s="6">
        <f t="shared" si="109"/>
        <v>25.576923076923077</v>
      </c>
      <c r="Q1743" t="s">
        <v>8338</v>
      </c>
      <c r="R1743" t="s">
        <v>8339</v>
      </c>
      <c r="S1743" s="11">
        <f t="shared" si="110"/>
        <v>32189.651254629629</v>
      </c>
      <c r="T1743" s="11">
        <f t="shared" si="111"/>
        <v>32207.651254629629</v>
      </c>
    </row>
    <row r="1744" spans="1:20" ht="60" hidden="1"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1.0874999999999999</v>
      </c>
      <c r="P1744" s="6">
        <f t="shared" si="109"/>
        <v>63.970588235294116</v>
      </c>
      <c r="Q1744" t="s">
        <v>8338</v>
      </c>
      <c r="R1744" t="s">
        <v>8339</v>
      </c>
      <c r="S1744" s="11">
        <f t="shared" si="110"/>
        <v>32425.750787037035</v>
      </c>
      <c r="T1744" s="11">
        <f t="shared" si="111"/>
        <v>32438.55</v>
      </c>
    </row>
    <row r="1745" spans="1:20" ht="45" hidden="1"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6">
        <f t="shared" si="109"/>
        <v>89.925373134328353</v>
      </c>
      <c r="Q1745" t="s">
        <v>8338</v>
      </c>
      <c r="R1745" t="s">
        <v>8339</v>
      </c>
      <c r="S1745" s="11">
        <f t="shared" si="110"/>
        <v>32376.170254629629</v>
      </c>
      <c r="T1745" s="11">
        <f t="shared" si="111"/>
        <v>32385.066388888888</v>
      </c>
    </row>
    <row r="1746" spans="1:20" ht="60" hidden="1"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1.1845454545454546</v>
      </c>
      <c r="P1746" s="6">
        <f t="shared" si="109"/>
        <v>93.071428571428569</v>
      </c>
      <c r="Q1746" t="s">
        <v>8338</v>
      </c>
      <c r="R1746" t="s">
        <v>8339</v>
      </c>
      <c r="S1746" s="11">
        <f t="shared" si="110"/>
        <v>32152.042023148148</v>
      </c>
      <c r="T1746" s="11">
        <f t="shared" si="111"/>
        <v>32170.025356481481</v>
      </c>
    </row>
    <row r="1747" spans="1:20" ht="60" hidden="1"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1.1401428571428571</v>
      </c>
      <c r="P1747" s="6">
        <f t="shared" si="109"/>
        <v>89.674157303370791</v>
      </c>
      <c r="Q1747" t="s">
        <v>8338</v>
      </c>
      <c r="R1747" t="s">
        <v>8339</v>
      </c>
      <c r="S1747" s="11">
        <f t="shared" si="110"/>
        <v>32417.503879629628</v>
      </c>
      <c r="T1747" s="11">
        <f t="shared" si="111"/>
        <v>32431.833333333332</v>
      </c>
    </row>
    <row r="1748" spans="1:20" ht="60" hidden="1"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1.4810000000000001</v>
      </c>
      <c r="P1748" s="6">
        <f t="shared" si="109"/>
        <v>207.61682242990653</v>
      </c>
      <c r="Q1748" t="s">
        <v>8338</v>
      </c>
      <c r="R1748" t="s">
        <v>8339</v>
      </c>
      <c r="S1748" s="11">
        <f t="shared" si="110"/>
        <v>32408.670680555555</v>
      </c>
      <c r="T1748" s="11">
        <f t="shared" si="111"/>
        <v>32420.633333333331</v>
      </c>
    </row>
    <row r="1749" spans="1:20" ht="60" hidden="1"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1.0495555555555556</v>
      </c>
      <c r="P1749" s="6">
        <f t="shared" si="109"/>
        <v>59.408805031446541</v>
      </c>
      <c r="Q1749" t="s">
        <v>8338</v>
      </c>
      <c r="R1749" t="s">
        <v>8339</v>
      </c>
      <c r="S1749" s="11">
        <f t="shared" si="110"/>
        <v>32258.374212962965</v>
      </c>
      <c r="T1749" s="11">
        <f t="shared" si="111"/>
        <v>32270.05</v>
      </c>
    </row>
    <row r="1750" spans="1:20" ht="45" hidden="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v>
      </c>
      <c r="P1750" s="6">
        <f t="shared" si="109"/>
        <v>358.97237569060775</v>
      </c>
      <c r="Q1750" t="s">
        <v>8338</v>
      </c>
      <c r="R1750" t="s">
        <v>8339</v>
      </c>
      <c r="S1750" s="11">
        <f t="shared" si="110"/>
        <v>32229.380291666668</v>
      </c>
      <c r="T1750" s="11">
        <f t="shared" si="111"/>
        <v>32241.380291666668</v>
      </c>
    </row>
    <row r="1751" spans="1:20" ht="45" hidden="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1.2348756218905472</v>
      </c>
      <c r="P1751" s="6">
        <f t="shared" si="109"/>
        <v>94.736641221374043</v>
      </c>
      <c r="Q1751" t="s">
        <v>8338</v>
      </c>
      <c r="R1751" t="s">
        <v>8339</v>
      </c>
      <c r="S1751" s="11">
        <f t="shared" si="110"/>
        <v>32444.990375000001</v>
      </c>
      <c r="T1751" s="11">
        <f t="shared" si="111"/>
        <v>32459.716666666667</v>
      </c>
    </row>
    <row r="1752" spans="1:20" ht="60" hidden="1"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6">
        <f t="shared" si="109"/>
        <v>80.647999999999996</v>
      </c>
      <c r="Q1752" t="s">
        <v>8338</v>
      </c>
      <c r="R1752" t="s">
        <v>8339</v>
      </c>
      <c r="S1752" s="11">
        <f t="shared" si="110"/>
        <v>32323.334740740742</v>
      </c>
      <c r="T1752" s="11">
        <f t="shared" si="111"/>
        <v>32333.334740740742</v>
      </c>
    </row>
    <row r="1753" spans="1:20" ht="30" hidden="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1.0289999999999999</v>
      </c>
      <c r="P1753" s="6">
        <f t="shared" si="109"/>
        <v>168.68852459016392</v>
      </c>
      <c r="Q1753" t="s">
        <v>8338</v>
      </c>
      <c r="R1753" t="s">
        <v>8339</v>
      </c>
      <c r="S1753" s="11">
        <f t="shared" si="110"/>
        <v>32162.512606481483</v>
      </c>
      <c r="T1753" s="11">
        <f t="shared" si="111"/>
        <v>32174.495939814813</v>
      </c>
    </row>
    <row r="1754" spans="1:20" ht="45" hidden="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2.6016666666666666</v>
      </c>
      <c r="P1754" s="6">
        <f t="shared" si="109"/>
        <v>34.68888888888889</v>
      </c>
      <c r="Q1754" t="s">
        <v>8338</v>
      </c>
      <c r="R1754" t="s">
        <v>8339</v>
      </c>
      <c r="S1754" s="11">
        <f t="shared" si="110"/>
        <v>32392.301305555557</v>
      </c>
      <c r="T1754" s="11">
        <f t="shared" si="111"/>
        <v>32404.301305555557</v>
      </c>
    </row>
    <row r="1755" spans="1:20" ht="45" hidden="1"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6">
        <f t="shared" si="109"/>
        <v>462.85714285714283</v>
      </c>
      <c r="Q1755" t="s">
        <v>8338</v>
      </c>
      <c r="R1755" t="s">
        <v>8339</v>
      </c>
      <c r="S1755" s="11">
        <f t="shared" si="110"/>
        <v>32309.699851851852</v>
      </c>
      <c r="T1755" s="11">
        <f t="shared" si="111"/>
        <v>32321.683185185186</v>
      </c>
    </row>
    <row r="1756" spans="1:20" ht="60" hidden="1"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1.1052941176470588</v>
      </c>
      <c r="P1756" s="6">
        <f t="shared" si="109"/>
        <v>104.38888888888889</v>
      </c>
      <c r="Q1756" t="s">
        <v>8338</v>
      </c>
      <c r="R1756" t="s">
        <v>8339</v>
      </c>
      <c r="S1756" s="11">
        <f t="shared" si="110"/>
        <v>32168.550708333336</v>
      </c>
      <c r="T1756" s="11">
        <f t="shared" si="111"/>
        <v>32180.534041666666</v>
      </c>
    </row>
    <row r="1757" spans="1:20" ht="60" hidden="1"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v>
      </c>
      <c r="P1757" s="6">
        <f t="shared" si="109"/>
        <v>7.5</v>
      </c>
      <c r="Q1757" t="s">
        <v>8338</v>
      </c>
      <c r="R1757" t="s">
        <v>8339</v>
      </c>
      <c r="S1757" s="11">
        <f t="shared" si="110"/>
        <v>32242.515560185184</v>
      </c>
      <c r="T1757" s="11">
        <f t="shared" si="111"/>
        <v>32254.515560185184</v>
      </c>
    </row>
    <row r="1758" spans="1:20" ht="45" hidden="1"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6">
        <f t="shared" si="109"/>
        <v>47.13</v>
      </c>
      <c r="Q1758" t="s">
        <v>8338</v>
      </c>
      <c r="R1758" t="s">
        <v>8339</v>
      </c>
      <c r="S1758" s="11">
        <f t="shared" si="110"/>
        <v>32369.866986111112</v>
      </c>
      <c r="T1758" s="11">
        <f t="shared" si="111"/>
        <v>32385.866986111112</v>
      </c>
    </row>
    <row r="1759" spans="1:20" ht="45" hidden="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1.1599999999999999</v>
      </c>
      <c r="P1759" s="6">
        <f t="shared" si="109"/>
        <v>414.28571428571428</v>
      </c>
      <c r="Q1759" t="s">
        <v>8338</v>
      </c>
      <c r="R1759" t="s">
        <v>8339</v>
      </c>
      <c r="S1759" s="11">
        <f t="shared" si="110"/>
        <v>32434.930939814814</v>
      </c>
      <c r="T1759" s="11">
        <f t="shared" si="111"/>
        <v>32446.924722222222</v>
      </c>
    </row>
    <row r="1760" spans="1:20" ht="60" hidden="1"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6">
        <f t="shared" si="109"/>
        <v>42.481481481481481</v>
      </c>
      <c r="Q1760" t="s">
        <v>8338</v>
      </c>
      <c r="R1760" t="s">
        <v>8339</v>
      </c>
      <c r="S1760" s="11">
        <f t="shared" si="110"/>
        <v>32343.782370370373</v>
      </c>
      <c r="T1760" s="11">
        <f t="shared" si="111"/>
        <v>32367.782370370373</v>
      </c>
    </row>
    <row r="1761" spans="1:20" ht="30" hidden="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1.0660000000000001</v>
      </c>
      <c r="P1761" s="6">
        <f t="shared" si="109"/>
        <v>108.77551020408163</v>
      </c>
      <c r="Q1761" t="s">
        <v>8338</v>
      </c>
      <c r="R1761" t="s">
        <v>8339</v>
      </c>
      <c r="S1761" s="11">
        <f t="shared" si="110"/>
        <v>32168.931615740741</v>
      </c>
      <c r="T1761" s="11">
        <f t="shared" si="111"/>
        <v>32176.914949074075</v>
      </c>
    </row>
    <row r="1762" spans="1:20" ht="60" hidden="1"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1.6544000000000001</v>
      </c>
      <c r="P1762" s="6">
        <f t="shared" si="109"/>
        <v>81.098039215686271</v>
      </c>
      <c r="Q1762" t="s">
        <v>8338</v>
      </c>
      <c r="R1762" t="s">
        <v>8339</v>
      </c>
      <c r="S1762" s="11">
        <f t="shared" si="110"/>
        <v>32303.669041666668</v>
      </c>
      <c r="T1762" s="11">
        <f t="shared" si="111"/>
        <v>32311.669041666668</v>
      </c>
    </row>
    <row r="1763" spans="1:20" ht="30" hidden="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6">
        <f t="shared" si="109"/>
        <v>51.666666666666664</v>
      </c>
      <c r="Q1763" t="s">
        <v>8338</v>
      </c>
      <c r="R1763" t="s">
        <v>8339</v>
      </c>
      <c r="S1763" s="11">
        <f t="shared" si="110"/>
        <v>32225.227129629631</v>
      </c>
      <c r="T1763" s="11">
        <f t="shared" si="111"/>
        <v>32245.227129629631</v>
      </c>
    </row>
    <row r="1764" spans="1:20" ht="30" hidden="1"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6">
        <f t="shared" si="109"/>
        <v>35.4</v>
      </c>
      <c r="Q1764" t="s">
        <v>8338</v>
      </c>
      <c r="R1764" t="s">
        <v>8339</v>
      </c>
      <c r="S1764" s="11">
        <f t="shared" si="110"/>
        <v>32305.792800925927</v>
      </c>
      <c r="T1764" s="11">
        <f t="shared" si="111"/>
        <v>32317.792800925927</v>
      </c>
    </row>
    <row r="1765" spans="1:20" ht="60" hidden="1"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6">
        <f t="shared" si="109"/>
        <v>103.63559322033899</v>
      </c>
      <c r="Q1765" t="s">
        <v>8338</v>
      </c>
      <c r="R1765" t="s">
        <v>8339</v>
      </c>
      <c r="S1765" s="11">
        <f t="shared" si="110"/>
        <v>32396.147407407407</v>
      </c>
      <c r="T1765" s="11">
        <f t="shared" si="111"/>
        <v>32408.147407407407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0.19600000000000001</v>
      </c>
      <c r="P1766" s="6">
        <f t="shared" si="109"/>
        <v>55.282051282051285</v>
      </c>
      <c r="Q1766" t="s">
        <v>8338</v>
      </c>
      <c r="R1766" t="s">
        <v>8339</v>
      </c>
      <c r="S1766" s="11">
        <f t="shared" si="110"/>
        <v>32071.594347222221</v>
      </c>
      <c r="T1766" s="11">
        <f t="shared" si="111"/>
        <v>32083.194347222223</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0.59467839999999994</v>
      </c>
      <c r="P1767" s="6">
        <f t="shared" si="109"/>
        <v>72.16970873786407</v>
      </c>
      <c r="Q1767" t="s">
        <v>8338</v>
      </c>
      <c r="R1767" t="s">
        <v>8339</v>
      </c>
      <c r="S1767" s="11">
        <f t="shared" si="110"/>
        <v>32075.392185185185</v>
      </c>
      <c r="T1767" s="11">
        <f t="shared" si="111"/>
        <v>32087.392185185185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6" t="e">
        <f t="shared" si="109"/>
        <v>#DIV/0!</v>
      </c>
      <c r="Q1768" t="s">
        <v>8338</v>
      </c>
      <c r="R1768" t="s">
        <v>8339</v>
      </c>
      <c r="S1768" s="11">
        <f t="shared" si="110"/>
        <v>32083.743925925926</v>
      </c>
      <c r="T1768" s="11">
        <f t="shared" si="111"/>
        <v>32092.143925925924</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0.4572</v>
      </c>
      <c r="P1769" s="6">
        <f t="shared" si="109"/>
        <v>58.615384615384613</v>
      </c>
      <c r="Q1769" t="s">
        <v>8338</v>
      </c>
      <c r="R1769" t="s">
        <v>8339</v>
      </c>
      <c r="S1769" s="11">
        <f t="shared" si="110"/>
        <v>32071.263351851852</v>
      </c>
      <c r="T1769" s="11">
        <f t="shared" si="111"/>
        <v>32083.263351851852</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3.7400000000000003E-2</v>
      </c>
      <c r="P1770" s="6">
        <f t="shared" si="109"/>
        <v>12.466666666666667</v>
      </c>
      <c r="Q1770" t="s">
        <v>8338</v>
      </c>
      <c r="R1770" t="s">
        <v>8339</v>
      </c>
      <c r="S1770" s="11">
        <f t="shared" si="110"/>
        <v>32081.224277777779</v>
      </c>
      <c r="T1770" s="11">
        <f t="shared" si="111"/>
        <v>32105.224277777779</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2.7025E-2</v>
      </c>
      <c r="P1771" s="6">
        <f t="shared" si="109"/>
        <v>49.136363636363633</v>
      </c>
      <c r="Q1771" t="s">
        <v>8338</v>
      </c>
      <c r="R1771" t="s">
        <v>8339</v>
      </c>
      <c r="S1771" s="11">
        <f t="shared" si="110"/>
        <v>32136.527587962963</v>
      </c>
      <c r="T1771" s="11">
        <f t="shared" si="111"/>
        <v>32148.527587962963</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0.56514285714285717</v>
      </c>
      <c r="P1772" s="6">
        <f t="shared" si="109"/>
        <v>150.5</v>
      </c>
      <c r="Q1772" t="s">
        <v>8338</v>
      </c>
      <c r="R1772" t="s">
        <v>8339</v>
      </c>
      <c r="S1772" s="11">
        <f t="shared" si="110"/>
        <v>32098.112009259261</v>
      </c>
      <c r="T1772" s="11">
        <f t="shared" si="111"/>
        <v>32112.112009259261</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0.21309523809523809</v>
      </c>
      <c r="P1773" s="6">
        <f t="shared" si="109"/>
        <v>35.799999999999997</v>
      </c>
      <c r="Q1773" t="s">
        <v>8338</v>
      </c>
      <c r="R1773" t="s">
        <v>8339</v>
      </c>
      <c r="S1773" s="11">
        <f t="shared" si="110"/>
        <v>32103.791851851853</v>
      </c>
      <c r="T1773" s="11">
        <f t="shared" si="111"/>
        <v>32115.791851851853</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0.156</v>
      </c>
      <c r="P1774" s="6">
        <f t="shared" si="109"/>
        <v>45.157894736842103</v>
      </c>
      <c r="Q1774" t="s">
        <v>8338</v>
      </c>
      <c r="R1774" t="s">
        <v>8339</v>
      </c>
      <c r="S1774" s="11">
        <f t="shared" si="110"/>
        <v>32048.087203703704</v>
      </c>
      <c r="T1774" s="11">
        <f t="shared" si="111"/>
        <v>32072.087203703704</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6.2566666666666673E-2</v>
      </c>
      <c r="P1775" s="6">
        <f t="shared" si="109"/>
        <v>98.78947368421052</v>
      </c>
      <c r="Q1775" t="s">
        <v>8338</v>
      </c>
      <c r="R1775" t="s">
        <v>8339</v>
      </c>
      <c r="S1775" s="11">
        <f t="shared" si="110"/>
        <v>32132.904157407407</v>
      </c>
      <c r="T1775" s="11">
        <f t="shared" si="111"/>
        <v>32150.904157407407</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0.4592</v>
      </c>
      <c r="P1776" s="6">
        <f t="shared" si="109"/>
        <v>88.307692307692307</v>
      </c>
      <c r="Q1776" t="s">
        <v>8338</v>
      </c>
      <c r="R1776" t="s">
        <v>8339</v>
      </c>
      <c r="S1776" s="11">
        <f t="shared" si="110"/>
        <v>32113.487462962963</v>
      </c>
      <c r="T1776" s="11">
        <f t="shared" si="111"/>
        <v>32130.449722222223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0.65101538461538466</v>
      </c>
      <c r="P1777" s="6">
        <f t="shared" si="109"/>
        <v>170.62903225806451</v>
      </c>
      <c r="Q1777" t="s">
        <v>8338</v>
      </c>
      <c r="R1777" t="s">
        <v>8339</v>
      </c>
      <c r="S1777" s="11">
        <f t="shared" si="110"/>
        <v>32098.190555555557</v>
      </c>
      <c r="T1777" s="11">
        <f t="shared" si="111"/>
        <v>32116.190555555557</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6.7000000000000004E-2</v>
      </c>
      <c r="P1778" s="6">
        <f t="shared" si="109"/>
        <v>83.75</v>
      </c>
      <c r="Q1778" t="s">
        <v>8338</v>
      </c>
      <c r="R1778" t="s">
        <v>8339</v>
      </c>
      <c r="S1778" s="11">
        <f t="shared" si="110"/>
        <v>32103.782736111112</v>
      </c>
      <c r="T1778" s="11">
        <f t="shared" si="111"/>
        <v>32118.18273611111</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0.135625</v>
      </c>
      <c r="P1779" s="6">
        <f t="shared" si="109"/>
        <v>65.099999999999994</v>
      </c>
      <c r="Q1779" t="s">
        <v>8338</v>
      </c>
      <c r="R1779" t="s">
        <v>8339</v>
      </c>
      <c r="S1779" s="11">
        <f t="shared" si="110"/>
        <v>32151.542837962963</v>
      </c>
      <c r="T1779" s="11">
        <f t="shared" si="111"/>
        <v>32163.542837962963</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1.9900000000000001E-2</v>
      </c>
      <c r="P1780" s="6">
        <f t="shared" si="109"/>
        <v>66.333333333333329</v>
      </c>
      <c r="Q1780" t="s">
        <v>8338</v>
      </c>
      <c r="R1780" t="s">
        <v>8339</v>
      </c>
      <c r="S1780" s="11">
        <f t="shared" si="110"/>
        <v>32159.745347222222</v>
      </c>
      <c r="T1780" s="11">
        <f t="shared" si="111"/>
        <v>32177.728680555556</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0.36236363636363639</v>
      </c>
      <c r="P1781" s="6">
        <f t="shared" si="109"/>
        <v>104.89473684210526</v>
      </c>
      <c r="Q1781" t="s">
        <v>8338</v>
      </c>
      <c r="R1781" t="s">
        <v>8339</v>
      </c>
      <c r="S1781" s="11">
        <f t="shared" si="110"/>
        <v>32375.676759259259</v>
      </c>
      <c r="T1781" s="11">
        <f t="shared" si="111"/>
        <v>32387.676759259259</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0.39743333333333336</v>
      </c>
      <c r="P1782" s="6">
        <f t="shared" si="109"/>
        <v>78.440789473684205</v>
      </c>
      <c r="Q1782" t="s">
        <v>8338</v>
      </c>
      <c r="R1782" t="s">
        <v>8339</v>
      </c>
      <c r="S1782" s="11">
        <f t="shared" si="110"/>
        <v>32338.840324074074</v>
      </c>
      <c r="T1782" s="11">
        <f t="shared" si="111"/>
        <v>32362.840324074074</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0.25763636363636366</v>
      </c>
      <c r="P1783" s="6">
        <f t="shared" si="109"/>
        <v>59.041666666666664</v>
      </c>
      <c r="Q1783" t="s">
        <v>8338</v>
      </c>
      <c r="R1783" t="s">
        <v>8339</v>
      </c>
      <c r="S1783" s="11">
        <f t="shared" si="110"/>
        <v>32380.446967592594</v>
      </c>
      <c r="T1783" s="11">
        <f t="shared" si="111"/>
        <v>32392.846967592592</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0.15491428571428573</v>
      </c>
      <c r="P1784" s="6">
        <f t="shared" si="109"/>
        <v>71.34210526315789</v>
      </c>
      <c r="Q1784" t="s">
        <v>8338</v>
      </c>
      <c r="R1784" t="s">
        <v>8339</v>
      </c>
      <c r="S1784" s="11">
        <f t="shared" si="110"/>
        <v>32296.830041666668</v>
      </c>
      <c r="T1784" s="11">
        <f t="shared" si="111"/>
        <v>32310.030041666665</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0.236925</v>
      </c>
      <c r="P1785" s="6">
        <f t="shared" si="109"/>
        <v>51.227027027027027</v>
      </c>
      <c r="Q1785" t="s">
        <v>8338</v>
      </c>
      <c r="R1785" t="s">
        <v>8339</v>
      </c>
      <c r="S1785" s="11">
        <f t="shared" si="110"/>
        <v>32187.779990740739</v>
      </c>
      <c r="T1785" s="11">
        <f t="shared" si="111"/>
        <v>32199.779990740739</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0.39760000000000001</v>
      </c>
      <c r="P1786" s="6">
        <f t="shared" si="109"/>
        <v>60.242424242424242</v>
      </c>
      <c r="Q1786" t="s">
        <v>8338</v>
      </c>
      <c r="R1786" t="s">
        <v>8339</v>
      </c>
      <c r="S1786" s="11">
        <f t="shared" si="110"/>
        <v>32142.862222222222</v>
      </c>
      <c r="T1786" s="11">
        <f t="shared" si="111"/>
        <v>32155.456944444446</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0.20220833333333332</v>
      </c>
      <c r="P1787" s="6">
        <f t="shared" si="109"/>
        <v>44.935185185185183</v>
      </c>
      <c r="Q1787" t="s">
        <v>8338</v>
      </c>
      <c r="R1787" t="s">
        <v>8339</v>
      </c>
      <c r="S1787" s="11">
        <f t="shared" si="110"/>
        <v>32100.253958333335</v>
      </c>
      <c r="T1787" s="11">
        <f t="shared" si="111"/>
        <v>32112.6</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0.47631578947368419</v>
      </c>
      <c r="P1788" s="6">
        <f t="shared" si="109"/>
        <v>31.206896551724139</v>
      </c>
      <c r="Q1788" t="s">
        <v>8338</v>
      </c>
      <c r="R1788" t="s">
        <v>8339</v>
      </c>
      <c r="S1788" s="11">
        <f t="shared" si="110"/>
        <v>32124.820263888891</v>
      </c>
      <c r="T1788" s="11">
        <f t="shared" si="111"/>
        <v>32136.820263888891</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0.15329999999999999</v>
      </c>
      <c r="P1789" s="6">
        <f t="shared" si="109"/>
        <v>63.875</v>
      </c>
      <c r="Q1789" t="s">
        <v>8338</v>
      </c>
      <c r="R1789" t="s">
        <v>8339</v>
      </c>
      <c r="S1789" s="11">
        <f t="shared" si="110"/>
        <v>32168.862208333332</v>
      </c>
      <c r="T1789" s="11">
        <f t="shared" si="111"/>
        <v>32180.845541666666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1.3818181818181818E-2</v>
      </c>
      <c r="P1790" s="6">
        <f t="shared" si="109"/>
        <v>19</v>
      </c>
      <c r="Q1790" t="s">
        <v>8338</v>
      </c>
      <c r="R1790" t="s">
        <v>8339</v>
      </c>
      <c r="S1790" s="11">
        <f t="shared" si="110"/>
        <v>32106.979361111109</v>
      </c>
      <c r="T1790" s="11">
        <f t="shared" si="111"/>
        <v>32118.979361111109</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5.0000000000000001E-3</v>
      </c>
      <c r="P1791" s="6">
        <f t="shared" si="109"/>
        <v>10</v>
      </c>
      <c r="Q1791" t="s">
        <v>8338</v>
      </c>
      <c r="R1791" t="s">
        <v>8339</v>
      </c>
      <c r="S1791" s="11">
        <f t="shared" si="110"/>
        <v>32123.900013888888</v>
      </c>
      <c r="T1791" s="11">
        <f t="shared" si="111"/>
        <v>32147.900013888888</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4.9575757575757579E-2</v>
      </c>
      <c r="P1792" s="6">
        <f t="shared" si="109"/>
        <v>109.06666666666666</v>
      </c>
      <c r="Q1792" t="s">
        <v>8338</v>
      </c>
      <c r="R1792" t="s">
        <v>8339</v>
      </c>
      <c r="S1792" s="11">
        <f t="shared" si="110"/>
        <v>32145.669805555557</v>
      </c>
      <c r="T1792" s="11">
        <f t="shared" si="111"/>
        <v>32157.669805555557</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3.5666666666666666E-2</v>
      </c>
      <c r="P1793" s="6">
        <f t="shared" si="109"/>
        <v>26.75</v>
      </c>
      <c r="Q1793" t="s">
        <v>8338</v>
      </c>
      <c r="R1793" t="s">
        <v>8339</v>
      </c>
      <c r="S1793" s="11">
        <f t="shared" si="110"/>
        <v>32130.896134259259</v>
      </c>
      <c r="T1793" s="11">
        <f t="shared" si="111"/>
        <v>32154.896134259259</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8"/>
        <v>0.61124000000000001</v>
      </c>
      <c r="P1794" s="6">
        <f t="shared" si="109"/>
        <v>109.93525179856115</v>
      </c>
      <c r="Q1794" t="s">
        <v>8338</v>
      </c>
      <c r="R1794" t="s">
        <v>8339</v>
      </c>
      <c r="S1794" s="11">
        <f t="shared" si="110"/>
        <v>32217.012416666665</v>
      </c>
      <c r="T1794" s="11">
        <f t="shared" si="111"/>
        <v>32231.916388888887</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2">IFERROR(E1795/D1795,0)</f>
        <v>1.3333333333333334E-2</v>
      </c>
      <c r="P1795" s="6">
        <f t="shared" ref="P1795:P1858" si="113">E1795/L1795</f>
        <v>20</v>
      </c>
      <c r="Q1795" t="s">
        <v>8338</v>
      </c>
      <c r="R1795" t="s">
        <v>8339</v>
      </c>
      <c r="S1795" s="11">
        <f t="shared" ref="S1795:S1858" si="114">(((J1795/60)/60)/60)+DATE(1970,1,1)</f>
        <v>32117.756666666668</v>
      </c>
      <c r="T1795" s="11">
        <f t="shared" ref="T1795:T1858" si="115">(((I1795/60)/60)/60)+DATE(1970,1,1)</f>
        <v>32129.773333333334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0.11077777777777778</v>
      </c>
      <c r="P1796" s="6">
        <f t="shared" si="113"/>
        <v>55.388888888888886</v>
      </c>
      <c r="Q1796" t="s">
        <v>8338</v>
      </c>
      <c r="R1796" t="s">
        <v>8339</v>
      </c>
      <c r="S1796" s="11">
        <f t="shared" si="114"/>
        <v>32146.020472222222</v>
      </c>
      <c r="T1796" s="11">
        <f t="shared" si="115"/>
        <v>32160.020472222222</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0.38735714285714284</v>
      </c>
      <c r="P1797" s="6">
        <f t="shared" si="113"/>
        <v>133.90123456790124</v>
      </c>
      <c r="Q1797" t="s">
        <v>8338</v>
      </c>
      <c r="R1797" t="s">
        <v>8339</v>
      </c>
      <c r="S1797" s="11">
        <f t="shared" si="114"/>
        <v>32392.715467592592</v>
      </c>
      <c r="T1797" s="11">
        <f t="shared" si="115"/>
        <v>32404.466666666667</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0.22052631578947368</v>
      </c>
      <c r="P1798" s="6">
        <f t="shared" si="113"/>
        <v>48.720930232558139</v>
      </c>
      <c r="Q1798" t="s">
        <v>8338</v>
      </c>
      <c r="R1798" t="s">
        <v>8339</v>
      </c>
      <c r="S1798" s="11">
        <f t="shared" si="114"/>
        <v>32347.57576851852</v>
      </c>
      <c r="T1798" s="11">
        <f t="shared" si="115"/>
        <v>32371.57576851852</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0.67549999999999999</v>
      </c>
      <c r="P1799" s="6">
        <f t="shared" si="113"/>
        <v>48.25</v>
      </c>
      <c r="Q1799" t="s">
        <v>8338</v>
      </c>
      <c r="R1799" t="s">
        <v>8339</v>
      </c>
      <c r="S1799" s="11">
        <f t="shared" si="114"/>
        <v>32417.227726851852</v>
      </c>
      <c r="T1799" s="11">
        <f t="shared" si="115"/>
        <v>32429.227726851852</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0.136375</v>
      </c>
      <c r="P1800" s="6">
        <f t="shared" si="113"/>
        <v>58.972972972972975</v>
      </c>
      <c r="Q1800" t="s">
        <v>8338</v>
      </c>
      <c r="R1800" t="s">
        <v>8339</v>
      </c>
      <c r="S1800" s="11">
        <f t="shared" si="114"/>
        <v>32279.130708333334</v>
      </c>
      <c r="T1800" s="11">
        <f t="shared" si="115"/>
        <v>32303.130708333334</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1.7457500000000001E-2</v>
      </c>
      <c r="P1801" s="6">
        <f t="shared" si="113"/>
        <v>11.638333333333334</v>
      </c>
      <c r="Q1801" t="s">
        <v>8338</v>
      </c>
      <c r="R1801" t="s">
        <v>8339</v>
      </c>
      <c r="S1801" s="11">
        <f t="shared" si="114"/>
        <v>32115.337074074072</v>
      </c>
      <c r="T1801" s="11">
        <f t="shared" si="115"/>
        <v>32123.353740740742</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0.20449632511889321</v>
      </c>
      <c r="P1802" s="6">
        <f t="shared" si="113"/>
        <v>83.716814159292042</v>
      </c>
      <c r="Q1802" t="s">
        <v>8338</v>
      </c>
      <c r="R1802" t="s">
        <v>8339</v>
      </c>
      <c r="S1802" s="11">
        <f t="shared" si="114"/>
        <v>32390.842453703703</v>
      </c>
      <c r="T1802" s="11">
        <f t="shared" si="115"/>
        <v>32402.842453703703</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0.13852941176470587</v>
      </c>
      <c r="P1803" s="6">
        <f t="shared" si="113"/>
        <v>63.648648648648646</v>
      </c>
      <c r="Q1803" t="s">
        <v>8338</v>
      </c>
      <c r="R1803" t="s">
        <v>8339</v>
      </c>
      <c r="S1803" s="11">
        <f t="shared" si="114"/>
        <v>32270.064203703703</v>
      </c>
      <c r="T1803" s="11">
        <f t="shared" si="115"/>
        <v>32282.802777777779</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0.48485714285714288</v>
      </c>
      <c r="P1804" s="6">
        <f t="shared" si="113"/>
        <v>94.277777777777771</v>
      </c>
      <c r="Q1804" t="s">
        <v>8338</v>
      </c>
      <c r="R1804" t="s">
        <v>8339</v>
      </c>
      <c r="S1804" s="11">
        <f t="shared" si="114"/>
        <v>32205.189027777778</v>
      </c>
      <c r="T1804" s="11">
        <f t="shared" si="115"/>
        <v>32214.566388888888</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0.308</v>
      </c>
      <c r="P1805" s="6">
        <f t="shared" si="113"/>
        <v>71.86666666666666</v>
      </c>
      <c r="Q1805" t="s">
        <v>8338</v>
      </c>
      <c r="R1805" t="s">
        <v>8339</v>
      </c>
      <c r="S1805" s="11">
        <f t="shared" si="114"/>
        <v>32148.628620370371</v>
      </c>
      <c r="T1805" s="11">
        <f t="shared" si="115"/>
        <v>32161.028620370373</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0.35174193548387095</v>
      </c>
      <c r="P1806" s="6">
        <f t="shared" si="113"/>
        <v>104.84615384615384</v>
      </c>
      <c r="Q1806" t="s">
        <v>8338</v>
      </c>
      <c r="R1806" t="s">
        <v>8339</v>
      </c>
      <c r="S1806" s="11">
        <f t="shared" si="114"/>
        <v>32254.471314814815</v>
      </c>
      <c r="T1806" s="11">
        <f t="shared" si="115"/>
        <v>32270.487981481481</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0.36404444444444445</v>
      </c>
      <c r="P1807" s="6">
        <f t="shared" si="113"/>
        <v>67.139344262295083</v>
      </c>
      <c r="Q1807" t="s">
        <v>8338</v>
      </c>
      <c r="R1807" t="s">
        <v>8339</v>
      </c>
      <c r="S1807" s="11">
        <f t="shared" si="114"/>
        <v>32240.521564814815</v>
      </c>
      <c r="T1807" s="11">
        <f t="shared" si="115"/>
        <v>32253.3</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2.955E-2</v>
      </c>
      <c r="P1808" s="6">
        <f t="shared" si="113"/>
        <v>73.875</v>
      </c>
      <c r="Q1808" t="s">
        <v>8338</v>
      </c>
      <c r="R1808" t="s">
        <v>8339</v>
      </c>
      <c r="S1808" s="11">
        <f t="shared" si="114"/>
        <v>32092.455319444445</v>
      </c>
      <c r="T1808" s="11">
        <f t="shared" si="115"/>
        <v>32106.455319444445</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0.1106</v>
      </c>
      <c r="P1809" s="6">
        <f t="shared" si="113"/>
        <v>69.125</v>
      </c>
      <c r="Q1809" t="s">
        <v>8338</v>
      </c>
      <c r="R1809" t="s">
        <v>8339</v>
      </c>
      <c r="S1809" s="11">
        <f t="shared" si="114"/>
        <v>32093.427374999999</v>
      </c>
      <c r="T1809" s="11">
        <f t="shared" si="115"/>
        <v>32105.427374999999</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0.41407142857142859</v>
      </c>
      <c r="P1810" s="6">
        <f t="shared" si="113"/>
        <v>120.77083333333333</v>
      </c>
      <c r="Q1810" t="s">
        <v>8338</v>
      </c>
      <c r="R1810" t="s">
        <v>8339</v>
      </c>
      <c r="S1810" s="11">
        <f t="shared" si="114"/>
        <v>32438.472361111111</v>
      </c>
      <c r="T1810" s="11">
        <f t="shared" si="115"/>
        <v>32452.472361111111</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0.10857142857142857</v>
      </c>
      <c r="P1811" s="6">
        <f t="shared" si="113"/>
        <v>42.222222222222221</v>
      </c>
      <c r="Q1811" t="s">
        <v>8338</v>
      </c>
      <c r="R1811" t="s">
        <v>8339</v>
      </c>
      <c r="S1811" s="11">
        <f t="shared" si="114"/>
        <v>32153.36314351852</v>
      </c>
      <c r="T1811" s="11">
        <f t="shared" si="115"/>
        <v>32167.36314351852</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3.3333333333333333E-2</v>
      </c>
      <c r="P1812" s="6">
        <f t="shared" si="113"/>
        <v>7.5</v>
      </c>
      <c r="Q1812" t="s">
        <v>8338</v>
      </c>
      <c r="R1812" t="s">
        <v>8339</v>
      </c>
      <c r="S1812" s="11">
        <f t="shared" si="114"/>
        <v>32085.764009259259</v>
      </c>
      <c r="T1812" s="11">
        <f t="shared" si="115"/>
        <v>32090.564009259258</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7.407407407407407E-4</v>
      </c>
      <c r="P1813" s="6">
        <f t="shared" si="113"/>
        <v>1.5384615384615385</v>
      </c>
      <c r="Q1813" t="s">
        <v>8338</v>
      </c>
      <c r="R1813" t="s">
        <v>8339</v>
      </c>
      <c r="S1813" s="11">
        <f t="shared" si="114"/>
        <v>32091.97347222222</v>
      </c>
      <c r="T1813" s="11">
        <f t="shared" si="115"/>
        <v>32115.866666666669</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0.13307692307692306</v>
      </c>
      <c r="P1814" s="6">
        <f t="shared" si="113"/>
        <v>37.608695652173914</v>
      </c>
      <c r="Q1814" t="s">
        <v>8338</v>
      </c>
      <c r="R1814" t="s">
        <v>8339</v>
      </c>
      <c r="S1814" s="11">
        <f t="shared" si="114"/>
        <v>32351.127481481482</v>
      </c>
      <c r="T1814" s="11">
        <f t="shared" si="115"/>
        <v>32363.127481481482</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6" t="e">
        <f t="shared" si="113"/>
        <v>#DIV/0!</v>
      </c>
      <c r="Q1815" t="s">
        <v>8338</v>
      </c>
      <c r="R1815" t="s">
        <v>8339</v>
      </c>
      <c r="S1815" s="11">
        <f t="shared" si="114"/>
        <v>32073.35561111111</v>
      </c>
      <c r="T1815" s="11">
        <f t="shared" si="115"/>
        <v>32085.35561111111</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0.49183333333333334</v>
      </c>
      <c r="P1816" s="6">
        <f t="shared" si="113"/>
        <v>42.157142857142858</v>
      </c>
      <c r="Q1816" t="s">
        <v>8338</v>
      </c>
      <c r="R1816" t="s">
        <v>8339</v>
      </c>
      <c r="S1816" s="11">
        <f t="shared" si="114"/>
        <v>32154.725629629629</v>
      </c>
      <c r="T1816" s="11">
        <f t="shared" si="115"/>
        <v>32166.725629629629</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6" t="e">
        <f t="shared" si="113"/>
        <v>#DIV/0!</v>
      </c>
      <c r="Q1817" t="s">
        <v>8338</v>
      </c>
      <c r="R1817" t="s">
        <v>8339</v>
      </c>
      <c r="S1817" s="11">
        <f t="shared" si="114"/>
        <v>32210.562671296299</v>
      </c>
      <c r="T1817" s="11">
        <f t="shared" si="115"/>
        <v>32216.162671296297</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2.036E-2</v>
      </c>
      <c r="P1818" s="6">
        <f t="shared" si="113"/>
        <v>84.833333333333329</v>
      </c>
      <c r="Q1818" t="s">
        <v>8338</v>
      </c>
      <c r="R1818" t="s">
        <v>8339</v>
      </c>
      <c r="S1818" s="11">
        <f t="shared" si="114"/>
        <v>32360.950476851853</v>
      </c>
      <c r="T1818" s="11">
        <f t="shared" si="115"/>
        <v>32372.116666666669</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0.52327777777777773</v>
      </c>
      <c r="P1819" s="6">
        <f t="shared" si="113"/>
        <v>94.19</v>
      </c>
      <c r="Q1819" t="s">
        <v>8338</v>
      </c>
      <c r="R1819" t="s">
        <v>8339</v>
      </c>
      <c r="S1819" s="11">
        <f t="shared" si="114"/>
        <v>32423.664847222222</v>
      </c>
      <c r="T1819" s="11">
        <f t="shared" si="115"/>
        <v>32447.516388888889</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6" t="e">
        <f t="shared" si="113"/>
        <v>#DIV/0!</v>
      </c>
      <c r="Q1820" t="s">
        <v>8338</v>
      </c>
      <c r="R1820" t="s">
        <v>8339</v>
      </c>
      <c r="S1820" s="11">
        <f t="shared" si="114"/>
        <v>32168.293750000001</v>
      </c>
      <c r="T1820" s="11">
        <f t="shared" si="115"/>
        <v>32180.277083333334</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2.0833333333333332E-2</v>
      </c>
      <c r="P1821" s="6">
        <f t="shared" si="113"/>
        <v>6.25</v>
      </c>
      <c r="Q1821" t="s">
        <v>8338</v>
      </c>
      <c r="R1821" t="s">
        <v>8339</v>
      </c>
      <c r="S1821" s="11">
        <f t="shared" si="114"/>
        <v>32069.700907407409</v>
      </c>
      <c r="T1821" s="11">
        <f t="shared" si="115"/>
        <v>32081.700907407409</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6.565384615384616E-2</v>
      </c>
      <c r="P1822" s="6">
        <f t="shared" si="113"/>
        <v>213.375</v>
      </c>
      <c r="Q1822" t="s">
        <v>8338</v>
      </c>
      <c r="R1822" t="s">
        <v>8339</v>
      </c>
      <c r="S1822" s="11">
        <f t="shared" si="114"/>
        <v>32167.43375</v>
      </c>
      <c r="T1822" s="11">
        <f t="shared" si="115"/>
        <v>32179.417083333334</v>
      </c>
    </row>
    <row r="1823" spans="1:20" ht="45" hidden="1"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1.3489</v>
      </c>
      <c r="P1823" s="6">
        <f t="shared" si="113"/>
        <v>59.162280701754383</v>
      </c>
      <c r="Q1823" t="s">
        <v>8325</v>
      </c>
      <c r="R1823" t="s">
        <v>8326</v>
      </c>
      <c r="S1823" s="11">
        <f t="shared" si="114"/>
        <v>31711.927625</v>
      </c>
      <c r="T1823" s="11">
        <f t="shared" si="115"/>
        <v>31729.927625</v>
      </c>
    </row>
    <row r="1824" spans="1:20" ht="30" hidden="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v>
      </c>
      <c r="P1824" s="6">
        <f t="shared" si="113"/>
        <v>27.272727272727273</v>
      </c>
      <c r="Q1824" t="s">
        <v>8325</v>
      </c>
      <c r="R1824" t="s">
        <v>8326</v>
      </c>
      <c r="S1824" s="11">
        <f t="shared" si="114"/>
        <v>31995.318805555555</v>
      </c>
      <c r="T1824" s="11">
        <f t="shared" si="115"/>
        <v>32009.716944444444</v>
      </c>
    </row>
    <row r="1825" spans="1:20" ht="60" hidden="1"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6">
        <f t="shared" si="113"/>
        <v>24.575757575757574</v>
      </c>
      <c r="Q1825" t="s">
        <v>8325</v>
      </c>
      <c r="R1825" t="s">
        <v>8326</v>
      </c>
      <c r="S1825" s="11">
        <f t="shared" si="114"/>
        <v>31812.073962962964</v>
      </c>
      <c r="T1825" s="11">
        <f t="shared" si="115"/>
        <v>31824.073962962964</v>
      </c>
    </row>
    <row r="1826" spans="1:20" hidden="1"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6">
        <f t="shared" si="113"/>
        <v>75.05</v>
      </c>
      <c r="Q1826" t="s">
        <v>8325</v>
      </c>
      <c r="R1826" t="s">
        <v>8326</v>
      </c>
      <c r="S1826" s="11">
        <f t="shared" si="114"/>
        <v>31992.166513888889</v>
      </c>
      <c r="T1826" s="11">
        <f t="shared" si="115"/>
        <v>32000.235555555555</v>
      </c>
    </row>
    <row r="1827" spans="1:20" ht="60" hidden="1"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6">
        <f t="shared" si="113"/>
        <v>42.02</v>
      </c>
      <c r="Q1827" t="s">
        <v>8325</v>
      </c>
      <c r="R1827" t="s">
        <v>8326</v>
      </c>
      <c r="S1827" s="11">
        <f t="shared" si="114"/>
        <v>31918.933810185186</v>
      </c>
      <c r="T1827" s="11">
        <f t="shared" si="115"/>
        <v>31928.133810185187</v>
      </c>
    </row>
    <row r="1828" spans="1:20" ht="30" hidden="1"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6">
        <f t="shared" si="113"/>
        <v>53.157894736842103</v>
      </c>
      <c r="Q1828" t="s">
        <v>8325</v>
      </c>
      <c r="R1828" t="s">
        <v>8326</v>
      </c>
      <c r="S1828" s="11">
        <f t="shared" si="114"/>
        <v>32004.569523148148</v>
      </c>
      <c r="T1828" s="11">
        <f t="shared" si="115"/>
        <v>32016.569523148148</v>
      </c>
    </row>
    <row r="1829" spans="1:20" ht="60" hidden="1"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1.0066250000000001</v>
      </c>
      <c r="P1829" s="6">
        <f t="shared" si="113"/>
        <v>83.885416666666671</v>
      </c>
      <c r="Q1829" t="s">
        <v>8325</v>
      </c>
      <c r="R1829" t="s">
        <v>8326</v>
      </c>
      <c r="S1829" s="11">
        <f t="shared" si="114"/>
        <v>31563.530375000002</v>
      </c>
      <c r="T1829" s="11">
        <f t="shared" si="115"/>
        <v>31583.530375000002</v>
      </c>
    </row>
    <row r="1830" spans="1:20" ht="60" hidden="1"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v>
      </c>
      <c r="P1830" s="6">
        <f t="shared" si="113"/>
        <v>417.33333333333331</v>
      </c>
      <c r="Q1830" t="s">
        <v>8325</v>
      </c>
      <c r="R1830" t="s">
        <v>8326</v>
      </c>
      <c r="S1830" s="11">
        <f t="shared" si="114"/>
        <v>32036.159861111111</v>
      </c>
      <c r="T1830" s="11">
        <f t="shared" si="115"/>
        <v>32048.966666666667</v>
      </c>
    </row>
    <row r="1831" spans="1:20" ht="45" hidden="1"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6">
        <f t="shared" si="113"/>
        <v>75.765151515151516</v>
      </c>
      <c r="Q1831" t="s">
        <v>8325</v>
      </c>
      <c r="R1831" t="s">
        <v>8326</v>
      </c>
      <c r="S1831" s="11">
        <f t="shared" si="114"/>
        <v>31547.835050925925</v>
      </c>
      <c r="T1831" s="11">
        <f t="shared" si="115"/>
        <v>31567.366666666669</v>
      </c>
    </row>
    <row r="1832" spans="1:20" ht="45" hidden="1"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1.0153333333333334</v>
      </c>
      <c r="P1832" s="6">
        <f t="shared" si="113"/>
        <v>67.389380530973455</v>
      </c>
      <c r="Q1832" t="s">
        <v>8325</v>
      </c>
      <c r="R1832" t="s">
        <v>8326</v>
      </c>
      <c r="S1832" s="11">
        <f t="shared" si="114"/>
        <v>32007.273643518518</v>
      </c>
      <c r="T1832" s="11">
        <f t="shared" si="115"/>
        <v>32019.273643518518</v>
      </c>
    </row>
    <row r="1833" spans="1:20" ht="45" hidden="1"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6">
        <f t="shared" si="113"/>
        <v>73.571428571428569</v>
      </c>
      <c r="Q1833" t="s">
        <v>8325</v>
      </c>
      <c r="R1833" t="s">
        <v>8326</v>
      </c>
      <c r="S1833" s="11">
        <f t="shared" si="114"/>
        <v>31752.198439814816</v>
      </c>
      <c r="T1833" s="11">
        <f t="shared" si="115"/>
        <v>31758.198439814816</v>
      </c>
    </row>
    <row r="1834" spans="1:20" ht="60" hidden="1"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6">
        <f t="shared" si="113"/>
        <v>25</v>
      </c>
      <c r="Q1834" t="s">
        <v>8325</v>
      </c>
      <c r="R1834" t="s">
        <v>8326</v>
      </c>
      <c r="S1834" s="11">
        <f t="shared" si="114"/>
        <v>31572.015865740741</v>
      </c>
      <c r="T1834" s="11">
        <f t="shared" si="115"/>
        <v>31584.015865740741</v>
      </c>
    </row>
    <row r="1835" spans="1:20" ht="60" hidden="1"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6">
        <f t="shared" si="113"/>
        <v>42</v>
      </c>
      <c r="Q1835" t="s">
        <v>8325</v>
      </c>
      <c r="R1835" t="s">
        <v>8326</v>
      </c>
      <c r="S1835" s="11">
        <f t="shared" si="114"/>
        <v>31862.617606481479</v>
      </c>
      <c r="T1835" s="11">
        <f t="shared" si="115"/>
        <v>31875.533055555556</v>
      </c>
    </row>
    <row r="1836" spans="1:20" ht="30" hidden="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1.1805000000000001</v>
      </c>
      <c r="P1836" s="6">
        <f t="shared" si="113"/>
        <v>131.16666666666666</v>
      </c>
      <c r="Q1836" t="s">
        <v>8325</v>
      </c>
      <c r="R1836" t="s">
        <v>8326</v>
      </c>
      <c r="S1836" s="11">
        <f t="shared" si="114"/>
        <v>32136.985625000001</v>
      </c>
      <c r="T1836" s="11">
        <f t="shared" si="115"/>
        <v>32152.985625000001</v>
      </c>
    </row>
    <row r="1837" spans="1:20" ht="75" hidden="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6">
        <f t="shared" si="113"/>
        <v>47.272727272727273</v>
      </c>
      <c r="Q1837" t="s">
        <v>8325</v>
      </c>
      <c r="R1837" t="s">
        <v>8326</v>
      </c>
      <c r="S1837" s="11">
        <f t="shared" si="114"/>
        <v>32313.680884259258</v>
      </c>
      <c r="T1837" s="11">
        <f t="shared" si="115"/>
        <v>32325.664217592592</v>
      </c>
    </row>
    <row r="1838" spans="1:20" ht="30" hidden="1"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2.0034000000000001</v>
      </c>
      <c r="P1838" s="6">
        <f t="shared" si="113"/>
        <v>182.12727272727273</v>
      </c>
      <c r="Q1838" t="s">
        <v>8325</v>
      </c>
      <c r="R1838" t="s">
        <v>8326</v>
      </c>
      <c r="S1838" s="11">
        <f t="shared" si="114"/>
        <v>31863.723745370371</v>
      </c>
      <c r="T1838" s="11">
        <f t="shared" si="115"/>
        <v>31870.52374537037</v>
      </c>
    </row>
    <row r="1839" spans="1:20" ht="60" hidden="1"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3.0683333333333334</v>
      </c>
      <c r="P1839" s="6">
        <f t="shared" si="113"/>
        <v>61.366666666666667</v>
      </c>
      <c r="Q1839" t="s">
        <v>8325</v>
      </c>
      <c r="R1839" t="s">
        <v>8326</v>
      </c>
      <c r="S1839" s="11">
        <f t="shared" si="114"/>
        <v>31711.819143518518</v>
      </c>
      <c r="T1839" s="11">
        <f t="shared" si="115"/>
        <v>31735.802476851852</v>
      </c>
    </row>
    <row r="1840" spans="1:20" ht="60" hidden="1"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6">
        <f t="shared" si="113"/>
        <v>35.767499999999998</v>
      </c>
      <c r="Q1840" t="s">
        <v>8325</v>
      </c>
      <c r="R1840" t="s">
        <v>8326</v>
      </c>
      <c r="S1840" s="11">
        <f t="shared" si="114"/>
        <v>31656.914615740741</v>
      </c>
      <c r="T1840" s="11">
        <f t="shared" si="115"/>
        <v>31668.25</v>
      </c>
    </row>
    <row r="1841" spans="1:20" ht="45" hidden="1"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2.0529999999999999</v>
      </c>
      <c r="P1841" s="6">
        <f t="shared" si="113"/>
        <v>45.62222222222222</v>
      </c>
      <c r="Q1841" t="s">
        <v>8325</v>
      </c>
      <c r="R1841" t="s">
        <v>8326</v>
      </c>
      <c r="S1841" s="11">
        <f t="shared" si="114"/>
        <v>32387.288805555556</v>
      </c>
      <c r="T1841" s="11">
        <f t="shared" si="115"/>
        <v>32399.288805555556</v>
      </c>
    </row>
    <row r="1842" spans="1:20" ht="60" hidden="1"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1.0888888888888888</v>
      </c>
      <c r="P1842" s="6">
        <f t="shared" si="113"/>
        <v>75.384615384615387</v>
      </c>
      <c r="Q1842" t="s">
        <v>8325</v>
      </c>
      <c r="R1842" t="s">
        <v>8326</v>
      </c>
      <c r="S1842" s="11">
        <f t="shared" si="114"/>
        <v>31894.238472222223</v>
      </c>
      <c r="T1842" s="11">
        <f t="shared" si="115"/>
        <v>31901.883055555554</v>
      </c>
    </row>
    <row r="1843" spans="1:20" ht="30" hidden="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1.0175000000000001</v>
      </c>
      <c r="P1843" s="6">
        <f t="shared" si="113"/>
        <v>50.875</v>
      </c>
      <c r="Q1843" t="s">
        <v>8325</v>
      </c>
      <c r="R1843" t="s">
        <v>8326</v>
      </c>
      <c r="S1843" s="11">
        <f t="shared" si="114"/>
        <v>32039.738171296296</v>
      </c>
      <c r="T1843" s="11">
        <f t="shared" si="115"/>
        <v>32053.083055555555</v>
      </c>
    </row>
    <row r="1844" spans="1:20" ht="45" hidden="1"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1.2524999999999999</v>
      </c>
      <c r="P1844" s="6">
        <f t="shared" si="113"/>
        <v>119.28571428571429</v>
      </c>
      <c r="Q1844" t="s">
        <v>8325</v>
      </c>
      <c r="R1844" t="s">
        <v>8326</v>
      </c>
      <c r="S1844" s="11">
        <f t="shared" si="114"/>
        <v>32154.052689814816</v>
      </c>
      <c r="T1844" s="11">
        <f t="shared" si="115"/>
        <v>32167.499722222223</v>
      </c>
    </row>
    <row r="1845" spans="1:20" ht="60" hidden="1"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1.2400610000000001</v>
      </c>
      <c r="P1845" s="6">
        <f t="shared" si="113"/>
        <v>92.541865671641801</v>
      </c>
      <c r="Q1845" t="s">
        <v>8325</v>
      </c>
      <c r="R1845" t="s">
        <v>8326</v>
      </c>
      <c r="S1845" s="11">
        <f t="shared" si="114"/>
        <v>31567.397935185185</v>
      </c>
      <c r="T1845" s="11">
        <f t="shared" si="115"/>
        <v>31579.397935185185</v>
      </c>
    </row>
    <row r="1846" spans="1:20" ht="60" hidden="1"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6">
        <f t="shared" si="113"/>
        <v>76.05</v>
      </c>
      <c r="Q1846" t="s">
        <v>8325</v>
      </c>
      <c r="R1846" t="s">
        <v>8326</v>
      </c>
      <c r="S1846" s="11">
        <f t="shared" si="114"/>
        <v>31608.189416666668</v>
      </c>
      <c r="T1846" s="11">
        <f t="shared" si="115"/>
        <v>31623.45</v>
      </c>
    </row>
    <row r="1847" spans="1:20" ht="90" hidden="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v>
      </c>
      <c r="P1847" s="6">
        <f t="shared" si="113"/>
        <v>52.631578947368418</v>
      </c>
      <c r="Q1847" t="s">
        <v>8325</v>
      </c>
      <c r="R1847" t="s">
        <v>8326</v>
      </c>
      <c r="S1847" s="11">
        <f t="shared" si="114"/>
        <v>32350.733324074074</v>
      </c>
      <c r="T1847" s="11">
        <f t="shared" si="115"/>
        <v>32356.681944444445</v>
      </c>
    </row>
    <row r="1848" spans="1:20" ht="60" hidden="1"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1.3792666666666666</v>
      </c>
      <c r="P1848" s="6">
        <f t="shared" si="113"/>
        <v>98.990430622009569</v>
      </c>
      <c r="Q1848" t="s">
        <v>8325</v>
      </c>
      <c r="R1848" t="s">
        <v>8326</v>
      </c>
      <c r="S1848" s="11">
        <f t="shared" si="114"/>
        <v>31832.860078703703</v>
      </c>
      <c r="T1848" s="11">
        <f t="shared" si="115"/>
        <v>31844.860078703703</v>
      </c>
    </row>
    <row r="1849" spans="1:20" ht="60" hidden="1"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1.2088000000000001</v>
      </c>
      <c r="P1849" s="6">
        <f t="shared" si="113"/>
        <v>79.526315789473685</v>
      </c>
      <c r="Q1849" t="s">
        <v>8325</v>
      </c>
      <c r="R1849" t="s">
        <v>8326</v>
      </c>
      <c r="S1849" s="11">
        <f t="shared" si="114"/>
        <v>32179.094592592592</v>
      </c>
      <c r="T1849" s="11">
        <f t="shared" si="115"/>
        <v>32187.494592592593</v>
      </c>
    </row>
    <row r="1850" spans="1:20" ht="45" hidden="1"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1.0736666666666668</v>
      </c>
      <c r="P1850" s="6">
        <f t="shared" si="113"/>
        <v>134.20833333333334</v>
      </c>
      <c r="Q1850" t="s">
        <v>8325</v>
      </c>
      <c r="R1850" t="s">
        <v>8326</v>
      </c>
      <c r="S1850" s="11">
        <f t="shared" si="114"/>
        <v>31618.115222222223</v>
      </c>
      <c r="T1850" s="11">
        <f t="shared" si="115"/>
        <v>31643.516388888889</v>
      </c>
    </row>
    <row r="1851" spans="1:20" ht="45" hidden="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1.0033333333333334</v>
      </c>
      <c r="P1851" s="6">
        <f t="shared" si="113"/>
        <v>37.625</v>
      </c>
      <c r="Q1851" t="s">
        <v>8325</v>
      </c>
      <c r="R1851" t="s">
        <v>8326</v>
      </c>
      <c r="S1851" s="11">
        <f t="shared" si="114"/>
        <v>31809.338236111111</v>
      </c>
      <c r="T1851" s="11">
        <f t="shared" si="115"/>
        <v>31821.338236111111</v>
      </c>
    </row>
    <row r="1852" spans="1:20" ht="60" hidden="1"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1.0152222222222222</v>
      </c>
      <c r="P1852" s="6">
        <f t="shared" si="113"/>
        <v>51.044692737430168</v>
      </c>
      <c r="Q1852" t="s">
        <v>8325</v>
      </c>
      <c r="R1852" t="s">
        <v>8326</v>
      </c>
      <c r="S1852" s="11">
        <f t="shared" si="114"/>
        <v>32061.783796296295</v>
      </c>
      <c r="T1852" s="11">
        <f t="shared" si="115"/>
        <v>32073.783796296295</v>
      </c>
    </row>
    <row r="1853" spans="1:20" ht="60" hidden="1"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1.0007692307692309</v>
      </c>
      <c r="P1853" s="6">
        <f t="shared" si="113"/>
        <v>50.03846153846154</v>
      </c>
      <c r="Q1853" t="s">
        <v>8325</v>
      </c>
      <c r="R1853" t="s">
        <v>8326</v>
      </c>
      <c r="S1853" s="11">
        <f t="shared" si="114"/>
        <v>32072.562675925925</v>
      </c>
      <c r="T1853" s="11">
        <f t="shared" si="115"/>
        <v>32080.616666666669</v>
      </c>
    </row>
    <row r="1854" spans="1:20" ht="60" hidden="1"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1.1696666666666666</v>
      </c>
      <c r="P1854" s="6">
        <f t="shared" si="113"/>
        <v>133.93129770992365</v>
      </c>
      <c r="Q1854" t="s">
        <v>8325</v>
      </c>
      <c r="R1854" t="s">
        <v>8326</v>
      </c>
      <c r="S1854" s="11">
        <f t="shared" si="114"/>
        <v>32174.108574074075</v>
      </c>
      <c r="T1854" s="11">
        <f t="shared" si="115"/>
        <v>32189</v>
      </c>
    </row>
    <row r="1855" spans="1:20" ht="60" hidden="1"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6">
        <f t="shared" si="113"/>
        <v>58.214285714285715</v>
      </c>
      <c r="Q1855" t="s">
        <v>8325</v>
      </c>
      <c r="R1855" t="s">
        <v>8326</v>
      </c>
      <c r="S1855" s="11">
        <f t="shared" si="114"/>
        <v>31812.224152777777</v>
      </c>
      <c r="T1855" s="11">
        <f t="shared" si="115"/>
        <v>31832.240819444443</v>
      </c>
    </row>
    <row r="1856" spans="1:20" ht="45" hidden="1"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1.0212366666666666</v>
      </c>
      <c r="P1856" s="6">
        <f t="shared" si="113"/>
        <v>88.037643678160919</v>
      </c>
      <c r="Q1856" t="s">
        <v>8325</v>
      </c>
      <c r="R1856" t="s">
        <v>8326</v>
      </c>
      <c r="S1856" s="11">
        <f t="shared" si="114"/>
        <v>31896.608504629628</v>
      </c>
      <c r="T1856" s="11">
        <f t="shared" si="115"/>
        <v>31908.608504629628</v>
      </c>
    </row>
    <row r="1857" spans="1:20" ht="45" hidden="1"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6">
        <f t="shared" si="113"/>
        <v>70.576753926701571</v>
      </c>
      <c r="Q1857" t="s">
        <v>8325</v>
      </c>
      <c r="R1857" t="s">
        <v>8326</v>
      </c>
      <c r="S1857" s="11">
        <f t="shared" si="114"/>
        <v>31981.615462962964</v>
      </c>
      <c r="T1857" s="11">
        <f t="shared" si="115"/>
        <v>31999.615462962964</v>
      </c>
    </row>
    <row r="1858" spans="1:20" ht="60" hidden="1"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2"/>
        <v>1.0125</v>
      </c>
      <c r="P1858" s="6">
        <f t="shared" si="113"/>
        <v>53.289473684210527</v>
      </c>
      <c r="Q1858" t="s">
        <v>8325</v>
      </c>
      <c r="R1858" t="s">
        <v>8326</v>
      </c>
      <c r="S1858" s="11">
        <f t="shared" si="114"/>
        <v>32068.542000000001</v>
      </c>
      <c r="T1858" s="11">
        <f t="shared" si="115"/>
        <v>32076.941999999999</v>
      </c>
    </row>
    <row r="1859" spans="1:20" ht="45" hidden="1"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6">IFERROR(E1859/D1859,0)</f>
        <v>1</v>
      </c>
      <c r="P1859" s="6">
        <f t="shared" ref="P1859:P1922" si="117">E1859/L1859</f>
        <v>136.36363636363637</v>
      </c>
      <c r="Q1859" t="s">
        <v>8325</v>
      </c>
      <c r="R1859" t="s">
        <v>8326</v>
      </c>
      <c r="S1859" s="11">
        <f t="shared" ref="S1859:S1922" si="118">(((J1859/60)/60)/60)+DATE(1970,1,1)</f>
        <v>32087.307467592593</v>
      </c>
      <c r="T1859" s="11">
        <f t="shared" ref="T1859:T1922" si="119">(((I1859/60)/60)/60)+DATE(1970,1,1)</f>
        <v>32099.307467592593</v>
      </c>
    </row>
    <row r="1860" spans="1:20" ht="60" hidden="1"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6">
        <f t="shared" si="117"/>
        <v>40.547315436241611</v>
      </c>
      <c r="Q1860" t="s">
        <v>8325</v>
      </c>
      <c r="R1860" t="s">
        <v>8326</v>
      </c>
      <c r="S1860" s="11">
        <f t="shared" si="118"/>
        <v>31674.680189814815</v>
      </c>
      <c r="T1860" s="11">
        <f t="shared" si="119"/>
        <v>31698.696856481482</v>
      </c>
    </row>
    <row r="1861" spans="1:20" ht="30" hidden="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6">
        <f t="shared" si="117"/>
        <v>70.625</v>
      </c>
      <c r="Q1861" t="s">
        <v>8325</v>
      </c>
      <c r="R1861" t="s">
        <v>8326</v>
      </c>
      <c r="S1861" s="11">
        <f t="shared" si="118"/>
        <v>31652.908004629629</v>
      </c>
      <c r="T1861" s="11">
        <f t="shared" si="119"/>
        <v>31664.908004629629</v>
      </c>
    </row>
    <row r="1862" spans="1:20" ht="45" hidden="1"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6">
        <f t="shared" si="117"/>
        <v>52.684210526315788</v>
      </c>
      <c r="Q1862" t="s">
        <v>8325</v>
      </c>
      <c r="R1862" t="s">
        <v>8326</v>
      </c>
      <c r="S1862" s="11">
        <f t="shared" si="118"/>
        <v>32003.683722222224</v>
      </c>
      <c r="T1862" s="11">
        <f t="shared" si="119"/>
        <v>32012.083722222222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6" t="e">
        <f t="shared" si="117"/>
        <v>#DIV/0!</v>
      </c>
      <c r="Q1863" t="s">
        <v>8333</v>
      </c>
      <c r="R1863" t="s">
        <v>8335</v>
      </c>
      <c r="S1863" s="11">
        <f t="shared" si="118"/>
        <v>32141.520097222223</v>
      </c>
      <c r="T1863" s="11">
        <f t="shared" si="119"/>
        <v>32153.520097222223</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8.0833333333333326E-2</v>
      </c>
      <c r="P1864" s="6">
        <f t="shared" si="117"/>
        <v>90.9375</v>
      </c>
      <c r="Q1864" t="s">
        <v>8333</v>
      </c>
      <c r="R1864" t="s">
        <v>8335</v>
      </c>
      <c r="S1864" s="11">
        <f t="shared" si="118"/>
        <v>32443.59710185185</v>
      </c>
      <c r="T1864" s="11">
        <f t="shared" si="119"/>
        <v>32462.325000000001</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4.0000000000000001E-3</v>
      </c>
      <c r="P1865" s="6">
        <f t="shared" si="117"/>
        <v>5</v>
      </c>
      <c r="Q1865" t="s">
        <v>8333</v>
      </c>
      <c r="R1865" t="s">
        <v>8335</v>
      </c>
      <c r="S1865" s="11">
        <f t="shared" si="118"/>
        <v>32050.518912037038</v>
      </c>
      <c r="T1865" s="11">
        <f t="shared" si="119"/>
        <v>32062.518912037038</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0.42892307692307691</v>
      </c>
      <c r="P1866" s="6">
        <f t="shared" si="117"/>
        <v>58.083333333333336</v>
      </c>
      <c r="Q1866" t="s">
        <v>8333</v>
      </c>
      <c r="R1866" t="s">
        <v>8335</v>
      </c>
      <c r="S1866" s="11">
        <f t="shared" si="118"/>
        <v>32034.886574074073</v>
      </c>
      <c r="T1866" s="11">
        <f t="shared" si="119"/>
        <v>32046.886574074073</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3.6363636363636364E-5</v>
      </c>
      <c r="P1867" s="6">
        <f t="shared" si="117"/>
        <v>2</v>
      </c>
      <c r="Q1867" t="s">
        <v>8333</v>
      </c>
      <c r="R1867" t="s">
        <v>8335</v>
      </c>
      <c r="S1867" s="11">
        <f t="shared" si="118"/>
        <v>32399.546976851852</v>
      </c>
      <c r="T1867" s="11">
        <f t="shared" si="119"/>
        <v>32413.563643518519</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5.0000000000000001E-3</v>
      </c>
      <c r="P1868" s="6">
        <f t="shared" si="117"/>
        <v>62.5</v>
      </c>
      <c r="Q1868" t="s">
        <v>8333</v>
      </c>
      <c r="R1868" t="s">
        <v>8335</v>
      </c>
      <c r="S1868" s="11">
        <f t="shared" si="118"/>
        <v>32438.298597222223</v>
      </c>
      <c r="T1868" s="11">
        <f t="shared" si="119"/>
        <v>32459.466666666667</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5.0000000000000001E-4</v>
      </c>
      <c r="P1869" s="6">
        <f t="shared" si="117"/>
        <v>10</v>
      </c>
      <c r="Q1869" t="s">
        <v>8333</v>
      </c>
      <c r="R1869" t="s">
        <v>8335</v>
      </c>
      <c r="S1869" s="11">
        <f t="shared" si="118"/>
        <v>32401.369962962963</v>
      </c>
      <c r="T1869" s="11">
        <f t="shared" si="119"/>
        <v>32413.369962962963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4.8680000000000001E-2</v>
      </c>
      <c r="P1870" s="6">
        <f t="shared" si="117"/>
        <v>71.588235294117652</v>
      </c>
      <c r="Q1870" t="s">
        <v>8333</v>
      </c>
      <c r="R1870" t="s">
        <v>8335</v>
      </c>
      <c r="S1870" s="11">
        <f t="shared" si="118"/>
        <v>32272.911689814813</v>
      </c>
      <c r="T1870" s="11">
        <f t="shared" si="119"/>
        <v>32282.733055555556</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6" t="e">
        <f t="shared" si="117"/>
        <v>#DIV/0!</v>
      </c>
      <c r="Q1871" t="s">
        <v>8333</v>
      </c>
      <c r="R1871" t="s">
        <v>8335</v>
      </c>
      <c r="S1871" s="11">
        <f t="shared" si="118"/>
        <v>32425.001152777779</v>
      </c>
      <c r="T1871" s="11">
        <f t="shared" si="119"/>
        <v>32437.001152777779</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0.10314285714285715</v>
      </c>
      <c r="P1872" s="6">
        <f t="shared" si="117"/>
        <v>32.81818181818182</v>
      </c>
      <c r="Q1872" t="s">
        <v>8333</v>
      </c>
      <c r="R1872" t="s">
        <v>8335</v>
      </c>
      <c r="S1872" s="11">
        <f t="shared" si="118"/>
        <v>32289.942291666666</v>
      </c>
      <c r="T1872" s="11">
        <f t="shared" si="119"/>
        <v>32301.471388888887</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0.7178461538461538</v>
      </c>
      <c r="P1873" s="6">
        <f t="shared" si="117"/>
        <v>49.11578947368421</v>
      </c>
      <c r="Q1873" t="s">
        <v>8333</v>
      </c>
      <c r="R1873" t="s">
        <v>8335</v>
      </c>
      <c r="S1873" s="11">
        <f t="shared" si="118"/>
        <v>32110.913430555556</v>
      </c>
      <c r="T1873" s="11">
        <f t="shared" si="119"/>
        <v>32126.930097222223</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1.06E-2</v>
      </c>
      <c r="P1874" s="6">
        <f t="shared" si="117"/>
        <v>16.307692307692307</v>
      </c>
      <c r="Q1874" t="s">
        <v>8333</v>
      </c>
      <c r="R1874" t="s">
        <v>8335</v>
      </c>
      <c r="S1874" s="11">
        <f t="shared" si="118"/>
        <v>32203.451861111113</v>
      </c>
      <c r="T1874" s="11">
        <f t="shared" si="119"/>
        <v>32215.451861111113</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4.4999999999999997E-3</v>
      </c>
      <c r="P1875" s="6">
        <f t="shared" si="117"/>
        <v>18</v>
      </c>
      <c r="Q1875" t="s">
        <v>8333</v>
      </c>
      <c r="R1875" t="s">
        <v>8335</v>
      </c>
      <c r="S1875" s="11">
        <f t="shared" si="118"/>
        <v>32207.246342592593</v>
      </c>
      <c r="T1875" s="11">
        <f t="shared" si="119"/>
        <v>32218.879166666666</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1.6249999999999999E-4</v>
      </c>
      <c r="P1876" s="6">
        <f t="shared" si="117"/>
        <v>13</v>
      </c>
      <c r="Q1876" t="s">
        <v>8333</v>
      </c>
      <c r="R1876" t="s">
        <v>8335</v>
      </c>
      <c r="S1876" s="11">
        <f t="shared" si="118"/>
        <v>32353.387652777776</v>
      </c>
      <c r="T1876" s="11">
        <f t="shared" si="119"/>
        <v>32361.387652777776</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5.1000000000000004E-3</v>
      </c>
      <c r="P1877" s="6">
        <f t="shared" si="117"/>
        <v>17</v>
      </c>
      <c r="Q1877" t="s">
        <v>8333</v>
      </c>
      <c r="R1877" t="s">
        <v>8335</v>
      </c>
      <c r="S1877" s="11">
        <f t="shared" si="118"/>
        <v>32352.959759259258</v>
      </c>
      <c r="T1877" s="11">
        <f t="shared" si="119"/>
        <v>32376.959759259258</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6" t="e">
        <f t="shared" si="117"/>
        <v>#DIV/0!</v>
      </c>
      <c r="Q1878" t="s">
        <v>8333</v>
      </c>
      <c r="R1878" t="s">
        <v>8335</v>
      </c>
      <c r="S1878" s="11">
        <f t="shared" si="118"/>
        <v>32051.913912037038</v>
      </c>
      <c r="T1878" s="11">
        <f t="shared" si="119"/>
        <v>32063.913912037038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6" t="e">
        <f t="shared" si="117"/>
        <v>#DIV/0!</v>
      </c>
      <c r="Q1879" t="s">
        <v>8333</v>
      </c>
      <c r="R1879" t="s">
        <v>8335</v>
      </c>
      <c r="S1879" s="11">
        <f t="shared" si="118"/>
        <v>32155.411689814813</v>
      </c>
      <c r="T1879" s="11">
        <f t="shared" si="119"/>
        <v>32167.011689814815</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6" t="e">
        <f t="shared" si="117"/>
        <v>#DIV/0!</v>
      </c>
      <c r="Q1880" t="s">
        <v>8333</v>
      </c>
      <c r="R1880" t="s">
        <v>8335</v>
      </c>
      <c r="S1880" s="11">
        <f t="shared" si="118"/>
        <v>32050.603495370371</v>
      </c>
      <c r="T1880" s="11">
        <f t="shared" si="119"/>
        <v>32062.603495370371</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1.1999999999999999E-3</v>
      </c>
      <c r="P1881" s="6">
        <f t="shared" si="117"/>
        <v>3</v>
      </c>
      <c r="Q1881" t="s">
        <v>8333</v>
      </c>
      <c r="R1881" t="s">
        <v>8335</v>
      </c>
      <c r="S1881" s="11">
        <f t="shared" si="118"/>
        <v>32306.859856481482</v>
      </c>
      <c r="T1881" s="11">
        <f t="shared" si="119"/>
        <v>32318.843189814816</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0.20080000000000001</v>
      </c>
      <c r="P1882" s="6">
        <f t="shared" si="117"/>
        <v>41.833333333333336</v>
      </c>
      <c r="Q1882" t="s">
        <v>8333</v>
      </c>
      <c r="R1882" t="s">
        <v>8335</v>
      </c>
      <c r="S1882" s="11">
        <f t="shared" si="118"/>
        <v>32313.626759259259</v>
      </c>
      <c r="T1882" s="11">
        <f t="shared" si="119"/>
        <v>32325.210092592592</v>
      </c>
    </row>
    <row r="1883" spans="1:20" ht="45" hidden="1"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1.726845</v>
      </c>
      <c r="P1883" s="6">
        <f t="shared" si="117"/>
        <v>49.338428571428572</v>
      </c>
      <c r="Q1883" t="s">
        <v>8325</v>
      </c>
      <c r="R1883" t="s">
        <v>8329</v>
      </c>
      <c r="S1883" s="11">
        <f t="shared" si="118"/>
        <v>32158.661060185186</v>
      </c>
      <c r="T1883" s="11">
        <f t="shared" si="119"/>
        <v>32170.64439351852</v>
      </c>
    </row>
    <row r="1884" spans="1:20" ht="60" hidden="1"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6">
        <f t="shared" si="117"/>
        <v>41.728395061728392</v>
      </c>
      <c r="Q1884" t="s">
        <v>8325</v>
      </c>
      <c r="R1884" t="s">
        <v>8329</v>
      </c>
      <c r="S1884" s="11">
        <f t="shared" si="118"/>
        <v>31768.579685185185</v>
      </c>
      <c r="T1884" s="11">
        <f t="shared" si="119"/>
        <v>31781.796666666665</v>
      </c>
    </row>
    <row r="1885" spans="1:20" ht="45" hidden="1"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1.0480480480480481</v>
      </c>
      <c r="P1885" s="6">
        <f t="shared" si="117"/>
        <v>32.71875</v>
      </c>
      <c r="Q1885" t="s">
        <v>8325</v>
      </c>
      <c r="R1885" t="s">
        <v>8329</v>
      </c>
      <c r="S1885" s="11">
        <f t="shared" si="118"/>
        <v>31732.579203703703</v>
      </c>
      <c r="T1885" s="11">
        <f t="shared" si="119"/>
        <v>31744.562537037036</v>
      </c>
    </row>
    <row r="1886" spans="1:20" ht="60" hidden="1"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6">
        <f t="shared" si="117"/>
        <v>51.96153846153846</v>
      </c>
      <c r="Q1886" t="s">
        <v>8325</v>
      </c>
      <c r="R1886" t="s">
        <v>8329</v>
      </c>
      <c r="S1886" s="11">
        <f t="shared" si="118"/>
        <v>31823.479328703703</v>
      </c>
      <c r="T1886" s="11">
        <f t="shared" si="119"/>
        <v>31837.599999999999</v>
      </c>
    </row>
    <row r="1887" spans="1:20" ht="45" hidden="1"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1.1632786885245903</v>
      </c>
      <c r="P1887" s="6">
        <f t="shared" si="117"/>
        <v>50.685714285714283</v>
      </c>
      <c r="Q1887" t="s">
        <v>8325</v>
      </c>
      <c r="R1887" t="s">
        <v>8329</v>
      </c>
      <c r="S1887" s="11">
        <f t="shared" si="118"/>
        <v>31781.037546296298</v>
      </c>
      <c r="T1887" s="11">
        <f t="shared" si="119"/>
        <v>31794.166666666668</v>
      </c>
    </row>
    <row r="1888" spans="1:20" ht="45" hidden="1"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6">
        <f t="shared" si="117"/>
        <v>42.241379310344826</v>
      </c>
      <c r="Q1888" t="s">
        <v>8325</v>
      </c>
      <c r="R1888" t="s">
        <v>8329</v>
      </c>
      <c r="S1888" s="11">
        <f t="shared" si="118"/>
        <v>32111.762675925926</v>
      </c>
      <c r="T1888" s="11">
        <f t="shared" si="119"/>
        <v>32123.779342592592</v>
      </c>
    </row>
    <row r="1889" spans="1:20" ht="60" hidden="1"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1.1116666666666666</v>
      </c>
      <c r="P1889" s="6">
        <f t="shared" si="117"/>
        <v>416.875</v>
      </c>
      <c r="Q1889" t="s">
        <v>8325</v>
      </c>
      <c r="R1889" t="s">
        <v>8329</v>
      </c>
      <c r="S1889" s="11">
        <f t="shared" si="118"/>
        <v>32270.920055555554</v>
      </c>
      <c r="T1889" s="11">
        <f t="shared" si="119"/>
        <v>32278.158333333333</v>
      </c>
    </row>
    <row r="1890" spans="1:20" ht="60" hidden="1"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1.6608000000000001</v>
      </c>
      <c r="P1890" s="6">
        <f t="shared" si="117"/>
        <v>46.651685393258425</v>
      </c>
      <c r="Q1890" t="s">
        <v>8325</v>
      </c>
      <c r="R1890" t="s">
        <v>8329</v>
      </c>
      <c r="S1890" s="11">
        <f t="shared" si="118"/>
        <v>31461.095981481481</v>
      </c>
      <c r="T1890" s="11">
        <f t="shared" si="119"/>
        <v>31473.483055555556</v>
      </c>
    </row>
    <row r="1891" spans="1:20" ht="60" hidden="1"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1.0660000000000001</v>
      </c>
      <c r="P1891" s="6">
        <f t="shared" si="117"/>
        <v>48.454545454545453</v>
      </c>
      <c r="Q1891" t="s">
        <v>8325</v>
      </c>
      <c r="R1891" t="s">
        <v>8329</v>
      </c>
      <c r="S1891" s="11">
        <f t="shared" si="118"/>
        <v>31861.317342592592</v>
      </c>
      <c r="T1891" s="11">
        <f t="shared" si="119"/>
        <v>31879.300675925926</v>
      </c>
    </row>
    <row r="1892" spans="1:20" ht="45" hidden="1"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1.4458441666666668</v>
      </c>
      <c r="P1892" s="6">
        <f t="shared" si="117"/>
        <v>70.5289837398374</v>
      </c>
      <c r="Q1892" t="s">
        <v>8325</v>
      </c>
      <c r="R1892" t="s">
        <v>8329</v>
      </c>
      <c r="S1892" s="11">
        <f t="shared" si="118"/>
        <v>31832.914481481479</v>
      </c>
      <c r="T1892" s="11">
        <f t="shared" si="119"/>
        <v>31844.914481481479</v>
      </c>
    </row>
    <row r="1893" spans="1:20" ht="60" hidden="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1.0555000000000001</v>
      </c>
      <c r="P1893" s="6">
        <f t="shared" si="117"/>
        <v>87.958333333333329</v>
      </c>
      <c r="Q1893" t="s">
        <v>8325</v>
      </c>
      <c r="R1893" t="s">
        <v>8329</v>
      </c>
      <c r="S1893" s="11">
        <f t="shared" si="118"/>
        <v>31475.719231481482</v>
      </c>
      <c r="T1893" s="11">
        <f t="shared" si="119"/>
        <v>31493.9</v>
      </c>
    </row>
    <row r="1894" spans="1:20" ht="45" hidden="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1.3660000000000001</v>
      </c>
      <c r="P1894" s="6">
        <f t="shared" si="117"/>
        <v>26.26923076923077</v>
      </c>
      <c r="Q1894" t="s">
        <v>8325</v>
      </c>
      <c r="R1894" t="s">
        <v>8329</v>
      </c>
      <c r="S1894" s="11">
        <f t="shared" si="118"/>
        <v>31610.05500462963</v>
      </c>
      <c r="T1894" s="11">
        <f t="shared" si="119"/>
        <v>31622.05500462963</v>
      </c>
    </row>
    <row r="1895" spans="1:20" ht="45" hidden="1"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6">
        <f t="shared" si="117"/>
        <v>57.777777777777779</v>
      </c>
      <c r="Q1895" t="s">
        <v>8325</v>
      </c>
      <c r="R1895" t="s">
        <v>8329</v>
      </c>
      <c r="S1895" s="11">
        <f t="shared" si="118"/>
        <v>31594.576782407406</v>
      </c>
      <c r="T1895" s="11">
        <f t="shared" si="119"/>
        <v>31601.066388888888</v>
      </c>
    </row>
    <row r="1896" spans="1:20" ht="30" hidden="1"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6">
        <f t="shared" si="117"/>
        <v>57.25</v>
      </c>
      <c r="Q1896" t="s">
        <v>8325</v>
      </c>
      <c r="R1896" t="s">
        <v>8329</v>
      </c>
      <c r="S1896" s="11">
        <f t="shared" si="118"/>
        <v>31709.761958333333</v>
      </c>
      <c r="T1896" s="11">
        <f t="shared" si="119"/>
        <v>31722.161958333334</v>
      </c>
    </row>
    <row r="1897" spans="1:20" ht="60" hidden="1"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6">
        <f t="shared" si="117"/>
        <v>196.34042553191489</v>
      </c>
      <c r="Q1897" t="s">
        <v>8325</v>
      </c>
      <c r="R1897" t="s">
        <v>8329</v>
      </c>
      <c r="S1897" s="11">
        <f t="shared" si="118"/>
        <v>32248.498712962963</v>
      </c>
      <c r="T1897" s="11">
        <f t="shared" si="119"/>
        <v>32260.498712962963</v>
      </c>
    </row>
    <row r="1898" spans="1:20" ht="45" hidden="1"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6">
        <f t="shared" si="117"/>
        <v>43</v>
      </c>
      <c r="Q1898" t="s">
        <v>8325</v>
      </c>
      <c r="R1898" t="s">
        <v>8329</v>
      </c>
      <c r="S1898" s="11">
        <f t="shared" si="118"/>
        <v>31734.084097222221</v>
      </c>
      <c r="T1898" s="11">
        <f t="shared" si="119"/>
        <v>31746.084097222221</v>
      </c>
    </row>
    <row r="1899" spans="1:20" ht="60" hidden="1"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6">
        <f t="shared" si="117"/>
        <v>35.551912568306008</v>
      </c>
      <c r="Q1899" t="s">
        <v>8325</v>
      </c>
      <c r="R1899" t="s">
        <v>8329</v>
      </c>
      <c r="S1899" s="11">
        <f t="shared" si="118"/>
        <v>32013.633361111111</v>
      </c>
      <c r="T1899" s="11">
        <f t="shared" si="119"/>
        <v>32022.55</v>
      </c>
    </row>
    <row r="1900" spans="1:20" ht="45" hidden="1"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1.4450000000000001</v>
      </c>
      <c r="P1900" s="6">
        <f t="shared" si="117"/>
        <v>68.80952380952381</v>
      </c>
      <c r="Q1900" t="s">
        <v>8325</v>
      </c>
      <c r="R1900" t="s">
        <v>8329</v>
      </c>
      <c r="S1900" s="11">
        <f t="shared" si="118"/>
        <v>32287.877189814815</v>
      </c>
      <c r="T1900" s="11">
        <f t="shared" si="119"/>
        <v>32302.1</v>
      </c>
    </row>
    <row r="1901" spans="1:20" ht="60" hidden="1"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1.3333333333333333</v>
      </c>
      <c r="P1901" s="6">
        <f t="shared" si="117"/>
        <v>28.571428571428573</v>
      </c>
      <c r="Q1901" t="s">
        <v>8325</v>
      </c>
      <c r="R1901" t="s">
        <v>8329</v>
      </c>
      <c r="S1901" s="11">
        <f t="shared" si="118"/>
        <v>32164.976694444445</v>
      </c>
      <c r="T1901" s="11">
        <f t="shared" si="119"/>
        <v>32176.960027777779</v>
      </c>
    </row>
    <row r="1902" spans="1:20" ht="60" hidden="1"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1.0936440000000001</v>
      </c>
      <c r="P1902" s="6">
        <f t="shared" si="117"/>
        <v>50.631666666666668</v>
      </c>
      <c r="Q1902" t="s">
        <v>8325</v>
      </c>
      <c r="R1902" t="s">
        <v>8329</v>
      </c>
      <c r="S1902" s="11">
        <f t="shared" si="118"/>
        <v>31805.748754629629</v>
      </c>
      <c r="T1902" s="11">
        <f t="shared" si="119"/>
        <v>31816.766388888889</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2.696969696969697E-2</v>
      </c>
      <c r="P1903" s="6">
        <f t="shared" si="117"/>
        <v>106.8</v>
      </c>
      <c r="Q1903" t="s">
        <v>8319</v>
      </c>
      <c r="R1903" t="s">
        <v>8348</v>
      </c>
      <c r="S1903" s="11">
        <f t="shared" si="118"/>
        <v>32188.017263888891</v>
      </c>
      <c r="T1903" s="11">
        <f t="shared" si="119"/>
        <v>32200.016666666666</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1.2E-2</v>
      </c>
      <c r="P1904" s="6">
        <f t="shared" si="117"/>
        <v>4</v>
      </c>
      <c r="Q1904" t="s">
        <v>8319</v>
      </c>
      <c r="R1904" t="s">
        <v>8348</v>
      </c>
      <c r="S1904" s="11">
        <f t="shared" si="118"/>
        <v>32156.515958333333</v>
      </c>
      <c r="T1904" s="11">
        <f t="shared" si="119"/>
        <v>32168.515958333333</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0.46600000000000003</v>
      </c>
      <c r="P1905" s="6">
        <f t="shared" si="117"/>
        <v>34.097560975609753</v>
      </c>
      <c r="Q1905" t="s">
        <v>8319</v>
      </c>
      <c r="R1905" t="s">
        <v>8348</v>
      </c>
      <c r="S1905" s="11">
        <f t="shared" si="118"/>
        <v>32422.508291666665</v>
      </c>
      <c r="T1905" s="11">
        <f t="shared" si="119"/>
        <v>32446.508291666665</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1E-3</v>
      </c>
      <c r="P1906" s="6">
        <f t="shared" si="117"/>
        <v>25</v>
      </c>
      <c r="Q1906" t="s">
        <v>8319</v>
      </c>
      <c r="R1906" t="s">
        <v>8348</v>
      </c>
      <c r="S1906" s="11">
        <f t="shared" si="118"/>
        <v>32272.074171296295</v>
      </c>
      <c r="T1906" s="11">
        <f t="shared" si="119"/>
        <v>32290.074171296295</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1.6800000000000001E-3</v>
      </c>
      <c r="P1907" s="6">
        <f t="shared" si="117"/>
        <v>10.5</v>
      </c>
      <c r="Q1907" t="s">
        <v>8319</v>
      </c>
      <c r="R1907" t="s">
        <v>8348</v>
      </c>
      <c r="S1907" s="11">
        <f t="shared" si="118"/>
        <v>32085.370342592592</v>
      </c>
      <c r="T1907" s="11">
        <f t="shared" si="119"/>
        <v>32097.370342592592</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0.42759999999999998</v>
      </c>
      <c r="P1908" s="6">
        <f t="shared" si="117"/>
        <v>215.95959595959596</v>
      </c>
      <c r="Q1908" t="s">
        <v>8319</v>
      </c>
      <c r="R1908" t="s">
        <v>8348</v>
      </c>
      <c r="S1908" s="11">
        <f t="shared" si="118"/>
        <v>32347.268439814816</v>
      </c>
      <c r="T1908" s="11">
        <f t="shared" si="119"/>
        <v>32359.268439814816</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2.8333333333333335E-3</v>
      </c>
      <c r="P1909" s="6">
        <f t="shared" si="117"/>
        <v>21.25</v>
      </c>
      <c r="Q1909" t="s">
        <v>8319</v>
      </c>
      <c r="R1909" t="s">
        <v>8348</v>
      </c>
      <c r="S1909" s="11">
        <f t="shared" si="118"/>
        <v>32048.434837962963</v>
      </c>
      <c r="T1909" s="11">
        <f t="shared" si="119"/>
        <v>32054.434837962963</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1.7319999999999999E-2</v>
      </c>
      <c r="P1910" s="6">
        <f t="shared" si="117"/>
        <v>108.25</v>
      </c>
      <c r="Q1910" t="s">
        <v>8319</v>
      </c>
      <c r="R1910" t="s">
        <v>8348</v>
      </c>
      <c r="S1910" s="11">
        <f t="shared" si="118"/>
        <v>32422.967129629629</v>
      </c>
      <c r="T1910" s="11">
        <f t="shared" si="119"/>
        <v>32434.967129629629</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0.14111428571428572</v>
      </c>
      <c r="P1911" s="6">
        <f t="shared" si="117"/>
        <v>129.97368421052633</v>
      </c>
      <c r="Q1911" t="s">
        <v>8319</v>
      </c>
      <c r="R1911" t="s">
        <v>8348</v>
      </c>
      <c r="S1911" s="11">
        <f t="shared" si="118"/>
        <v>32103.571662037037</v>
      </c>
      <c r="T1911" s="11">
        <f t="shared" si="119"/>
        <v>32115.571662037037</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0.39395294117647056</v>
      </c>
      <c r="P1912" s="6">
        <f t="shared" si="117"/>
        <v>117.49473684210527</v>
      </c>
      <c r="Q1912" t="s">
        <v>8319</v>
      </c>
      <c r="R1912" t="s">
        <v>8348</v>
      </c>
      <c r="S1912" s="11">
        <f t="shared" si="118"/>
        <v>32247.385263888889</v>
      </c>
      <c r="T1912" s="11">
        <f t="shared" si="119"/>
        <v>32264.979166666668</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2.3529411764705883E-4</v>
      </c>
      <c r="P1913" s="6">
        <f t="shared" si="117"/>
        <v>10</v>
      </c>
      <c r="Q1913" t="s">
        <v>8319</v>
      </c>
      <c r="R1913" t="s">
        <v>8348</v>
      </c>
      <c r="S1913" s="11">
        <f t="shared" si="118"/>
        <v>32073.413583333335</v>
      </c>
      <c r="T1913" s="11">
        <f t="shared" si="119"/>
        <v>32085.413583333335</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0.59299999999999997</v>
      </c>
      <c r="P1914" s="6">
        <f t="shared" si="117"/>
        <v>70.595238095238102</v>
      </c>
      <c r="Q1914" t="s">
        <v>8319</v>
      </c>
      <c r="R1914" t="s">
        <v>8348</v>
      </c>
      <c r="S1914" s="11">
        <f t="shared" si="118"/>
        <v>32193.090555555555</v>
      </c>
      <c r="T1914" s="11">
        <f t="shared" si="119"/>
        <v>32205.090555555555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1.3270833333333334E-2</v>
      </c>
      <c r="P1915" s="6">
        <f t="shared" si="117"/>
        <v>24.5</v>
      </c>
      <c r="Q1915" t="s">
        <v>8319</v>
      </c>
      <c r="R1915" t="s">
        <v>8348</v>
      </c>
      <c r="S1915" s="11">
        <f t="shared" si="118"/>
        <v>32097.604527777778</v>
      </c>
      <c r="T1915" s="11">
        <f t="shared" si="119"/>
        <v>32109.604527777778</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9.0090090090090086E-2</v>
      </c>
      <c r="P1916" s="6">
        <f t="shared" si="117"/>
        <v>30</v>
      </c>
      <c r="Q1916" t="s">
        <v>8319</v>
      </c>
      <c r="R1916" t="s">
        <v>8348</v>
      </c>
      <c r="S1916" s="11">
        <f t="shared" si="118"/>
        <v>32113.069782407409</v>
      </c>
      <c r="T1916" s="11">
        <f t="shared" si="119"/>
        <v>32119.066388888888</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1.6E-2</v>
      </c>
      <c r="P1917" s="6">
        <f t="shared" si="117"/>
        <v>2</v>
      </c>
      <c r="Q1917" t="s">
        <v>8319</v>
      </c>
      <c r="R1917" t="s">
        <v>8348</v>
      </c>
      <c r="S1917" s="11">
        <f t="shared" si="118"/>
        <v>32087.019546296295</v>
      </c>
      <c r="T1917" s="11">
        <f t="shared" si="119"/>
        <v>32095.019546296295</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5.1000000000000004E-3</v>
      </c>
      <c r="P1918" s="6">
        <f t="shared" si="117"/>
        <v>17</v>
      </c>
      <c r="Q1918" t="s">
        <v>8319</v>
      </c>
      <c r="R1918" t="s">
        <v>8348</v>
      </c>
      <c r="S1918" s="11">
        <f t="shared" si="118"/>
        <v>32404.086921296297</v>
      </c>
      <c r="T1918" s="11">
        <f t="shared" si="119"/>
        <v>32414.103587962964</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0.52570512820512816</v>
      </c>
      <c r="P1919" s="6">
        <f t="shared" si="117"/>
        <v>2928.9285714285716</v>
      </c>
      <c r="Q1919" t="s">
        <v>8319</v>
      </c>
      <c r="R1919" t="s">
        <v>8348</v>
      </c>
      <c r="S1919" s="11">
        <f t="shared" si="118"/>
        <v>32439.908023148149</v>
      </c>
      <c r="T1919" s="11">
        <f t="shared" si="119"/>
        <v>32451.908023148149</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1.04E-2</v>
      </c>
      <c r="P1920" s="6">
        <f t="shared" si="117"/>
        <v>28.888888888888889</v>
      </c>
      <c r="Q1920" t="s">
        <v>8319</v>
      </c>
      <c r="R1920" t="s">
        <v>8348</v>
      </c>
      <c r="S1920" s="11">
        <f t="shared" si="118"/>
        <v>32072.915976851851</v>
      </c>
      <c r="T1920" s="11">
        <f t="shared" si="119"/>
        <v>32086.915976851851</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0.47399999999999998</v>
      </c>
      <c r="P1921" s="6">
        <f t="shared" si="117"/>
        <v>29.625</v>
      </c>
      <c r="Q1921" t="s">
        <v>8319</v>
      </c>
      <c r="R1921" t="s">
        <v>8348</v>
      </c>
      <c r="S1921" s="11">
        <f t="shared" si="118"/>
        <v>32186.950226851852</v>
      </c>
      <c r="T1921" s="11">
        <f t="shared" si="119"/>
        <v>32198.950226851852</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6"/>
        <v>0.43030000000000002</v>
      </c>
      <c r="P1922" s="6">
        <f t="shared" si="117"/>
        <v>40.980952380952381</v>
      </c>
      <c r="Q1922" t="s">
        <v>8319</v>
      </c>
      <c r="R1922" t="s">
        <v>8348</v>
      </c>
      <c r="S1922" s="11">
        <f t="shared" si="118"/>
        <v>32249.750282407407</v>
      </c>
      <c r="T1922" s="11">
        <f t="shared" si="119"/>
        <v>32260.983333333334</v>
      </c>
    </row>
    <row r="1923" spans="1:20" ht="30" hidden="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0">IFERROR(E1923/D1923,0)</f>
        <v>1.3680000000000001</v>
      </c>
      <c r="P1923" s="6">
        <f t="shared" ref="P1923:P1986" si="121">E1923/L1923</f>
        <v>54</v>
      </c>
      <c r="Q1923" t="s">
        <v>8325</v>
      </c>
      <c r="R1923" t="s">
        <v>8329</v>
      </c>
      <c r="S1923" s="11">
        <f t="shared" ref="S1923:S1986" si="122">(((J1923/60)/60)/60)+DATE(1970,1,1)</f>
        <v>31771.088625</v>
      </c>
      <c r="T1923" s="11">
        <f t="shared" ref="T1923:T1986" si="123">(((I1923/60)/60)/60)+DATE(1970,1,1)</f>
        <v>31783.088625</v>
      </c>
    </row>
    <row r="1924" spans="1:20" ht="45" hidden="1"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6">
        <f t="shared" si="121"/>
        <v>36.109375</v>
      </c>
      <c r="Q1924" t="s">
        <v>8325</v>
      </c>
      <c r="R1924" t="s">
        <v>8329</v>
      </c>
      <c r="S1924" s="11">
        <f t="shared" si="122"/>
        <v>31977.502347222224</v>
      </c>
      <c r="T1924" s="11">
        <f t="shared" si="123"/>
        <v>31989.502347222224</v>
      </c>
    </row>
    <row r="1925" spans="1:20" ht="45" hidden="1"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2.4079999999999999</v>
      </c>
      <c r="P1925" s="6">
        <f t="shared" si="121"/>
        <v>23.153846153846153</v>
      </c>
      <c r="Q1925" t="s">
        <v>8325</v>
      </c>
      <c r="R1925" t="s">
        <v>8329</v>
      </c>
      <c r="S1925" s="11">
        <f t="shared" si="122"/>
        <v>31650.539499999999</v>
      </c>
      <c r="T1925" s="11">
        <f t="shared" si="123"/>
        <v>31666.683055555557</v>
      </c>
    </row>
    <row r="1926" spans="1:20" ht="75" hidden="1"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1.1439999999999999</v>
      </c>
      <c r="P1926" s="6">
        <f t="shared" si="121"/>
        <v>104</v>
      </c>
      <c r="Q1926" t="s">
        <v>8325</v>
      </c>
      <c r="R1926" t="s">
        <v>8329</v>
      </c>
      <c r="S1926" s="11">
        <f t="shared" si="122"/>
        <v>31992.104421296295</v>
      </c>
      <c r="T1926" s="11">
        <f t="shared" si="123"/>
        <v>32003.325833333332</v>
      </c>
    </row>
    <row r="1927" spans="1:20" ht="45" hidden="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6">
        <f t="shared" si="121"/>
        <v>31.826923076923077</v>
      </c>
      <c r="Q1927" t="s">
        <v>8325</v>
      </c>
      <c r="R1927" t="s">
        <v>8329</v>
      </c>
      <c r="S1927" s="11">
        <f t="shared" si="122"/>
        <v>31955.760592592593</v>
      </c>
      <c r="T1927" s="11">
        <f t="shared" si="123"/>
        <v>31964.6</v>
      </c>
    </row>
    <row r="1928" spans="1:20" ht="60" hidden="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1.9537933333333333</v>
      </c>
      <c r="P1928" s="6">
        <f t="shared" si="121"/>
        <v>27.3896261682243</v>
      </c>
      <c r="Q1928" t="s">
        <v>8325</v>
      </c>
      <c r="R1928" t="s">
        <v>8329</v>
      </c>
      <c r="S1928" s="11">
        <f t="shared" si="122"/>
        <v>31524.18174074074</v>
      </c>
      <c r="T1928" s="11">
        <f t="shared" si="123"/>
        <v>31535.007222222222</v>
      </c>
    </row>
    <row r="1929" spans="1:20" hidden="1"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1.0333333333333334</v>
      </c>
      <c r="P1929" s="6">
        <f t="shared" si="121"/>
        <v>56.363636363636367</v>
      </c>
      <c r="Q1929" t="s">
        <v>8325</v>
      </c>
      <c r="R1929" t="s">
        <v>8329</v>
      </c>
      <c r="S1929" s="11">
        <f t="shared" si="122"/>
        <v>31725.744624999999</v>
      </c>
      <c r="T1929" s="11">
        <f t="shared" si="123"/>
        <v>31731.883055555554</v>
      </c>
    </row>
    <row r="1930" spans="1:20" ht="30" hidden="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1.031372549019608</v>
      </c>
      <c r="P1930" s="6">
        <f t="shared" si="121"/>
        <v>77.352941176470594</v>
      </c>
      <c r="Q1930" t="s">
        <v>8325</v>
      </c>
      <c r="R1930" t="s">
        <v>8329</v>
      </c>
      <c r="S1930" s="11">
        <f t="shared" si="122"/>
        <v>31890.059231481482</v>
      </c>
      <c r="T1930" s="11">
        <f t="shared" si="123"/>
        <v>31902.059231481482</v>
      </c>
    </row>
    <row r="1931" spans="1:20" ht="45" hidden="1"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6">
        <f t="shared" si="121"/>
        <v>42.8</v>
      </c>
      <c r="Q1931" t="s">
        <v>8325</v>
      </c>
      <c r="R1931" t="s">
        <v>8329</v>
      </c>
      <c r="S1931" s="11">
        <f t="shared" si="122"/>
        <v>31616.208638888889</v>
      </c>
      <c r="T1931" s="11">
        <f t="shared" si="123"/>
        <v>31633.008638888889</v>
      </c>
    </row>
    <row r="1932" spans="1:20" ht="30" hidden="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6">
        <f t="shared" si="121"/>
        <v>48.846153846153847</v>
      </c>
      <c r="Q1932" t="s">
        <v>8325</v>
      </c>
      <c r="R1932" t="s">
        <v>8329</v>
      </c>
      <c r="S1932" s="11">
        <f t="shared" si="122"/>
        <v>31902.423527777777</v>
      </c>
      <c r="T1932" s="11">
        <f t="shared" si="123"/>
        <v>31926.423527777777</v>
      </c>
    </row>
    <row r="1933" spans="1:20" ht="45" hidden="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6">
        <f t="shared" si="121"/>
        <v>48.240400000000001</v>
      </c>
      <c r="Q1933" t="s">
        <v>8325</v>
      </c>
      <c r="R1933" t="s">
        <v>8329</v>
      </c>
      <c r="S1933" s="11">
        <f t="shared" si="122"/>
        <v>31756.556986111111</v>
      </c>
      <c r="T1933" s="11">
        <f t="shared" si="123"/>
        <v>31761.858333333334</v>
      </c>
    </row>
    <row r="1934" spans="1:20" ht="60" hidden="1"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6">
        <f t="shared" si="121"/>
        <v>70.212500000000006</v>
      </c>
      <c r="Q1934" t="s">
        <v>8325</v>
      </c>
      <c r="R1934" t="s">
        <v>8329</v>
      </c>
      <c r="S1934" s="11">
        <f t="shared" si="122"/>
        <v>31706.123949074074</v>
      </c>
      <c r="T1934" s="11">
        <f t="shared" si="123"/>
        <v>31714.523949074075</v>
      </c>
    </row>
    <row r="1935" spans="1:20" ht="60" hidden="1"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1.7243333333333333</v>
      </c>
      <c r="P1935" s="6">
        <f t="shared" si="121"/>
        <v>94.054545454545448</v>
      </c>
      <c r="Q1935" t="s">
        <v>8325</v>
      </c>
      <c r="R1935" t="s">
        <v>8329</v>
      </c>
      <c r="S1935" s="11">
        <f t="shared" si="122"/>
        <v>32093.052347222223</v>
      </c>
      <c r="T1935" s="11">
        <f t="shared" si="123"/>
        <v>32105.052347222223</v>
      </c>
    </row>
    <row r="1936" spans="1:20" ht="60" hidden="1"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1.2362</v>
      </c>
      <c r="P1936" s="6">
        <f t="shared" si="121"/>
        <v>80.272727272727266</v>
      </c>
      <c r="Q1936" t="s">
        <v>8325</v>
      </c>
      <c r="R1936" t="s">
        <v>8329</v>
      </c>
      <c r="S1936" s="11">
        <f t="shared" si="122"/>
        <v>31687.746856481481</v>
      </c>
      <c r="T1936" s="11">
        <f t="shared" si="123"/>
        <v>31702.283333333333</v>
      </c>
    </row>
    <row r="1937" spans="1:20" ht="60" hidden="1"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1.0840000000000001</v>
      </c>
      <c r="P1937" s="6">
        <f t="shared" si="121"/>
        <v>54.2</v>
      </c>
      <c r="Q1937" t="s">
        <v>8325</v>
      </c>
      <c r="R1937" t="s">
        <v>8329</v>
      </c>
      <c r="S1937" s="11">
        <f t="shared" si="122"/>
        <v>32050.973013888888</v>
      </c>
      <c r="T1937" s="11">
        <f t="shared" si="123"/>
        <v>32065.883055555554</v>
      </c>
    </row>
    <row r="1938" spans="1:20" ht="60" hidden="1"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6">
        <f t="shared" si="121"/>
        <v>60.26903448275862</v>
      </c>
      <c r="Q1938" t="s">
        <v>8325</v>
      </c>
      <c r="R1938" t="s">
        <v>8329</v>
      </c>
      <c r="S1938" s="11">
        <f t="shared" si="122"/>
        <v>31682.555879629632</v>
      </c>
      <c r="T1938" s="11">
        <f t="shared" si="123"/>
        <v>31694.699722222223</v>
      </c>
    </row>
    <row r="1939" spans="1:20" ht="45" hidden="1"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1.8724499999999999</v>
      </c>
      <c r="P1939" s="6">
        <f t="shared" si="121"/>
        <v>38.740344827586206</v>
      </c>
      <c r="Q1939" t="s">
        <v>8325</v>
      </c>
      <c r="R1939" t="s">
        <v>8329</v>
      </c>
      <c r="S1939" s="11">
        <f t="shared" si="122"/>
        <v>31765.047597222223</v>
      </c>
      <c r="T1939" s="11">
        <f t="shared" si="123"/>
        <v>31771.46638888889</v>
      </c>
    </row>
    <row r="1940" spans="1:20" ht="60" hidden="1"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1.1593333333333333</v>
      </c>
      <c r="P1940" s="6">
        <f t="shared" si="121"/>
        <v>152.54385964912279</v>
      </c>
      <c r="Q1940" t="s">
        <v>8325</v>
      </c>
      <c r="R1940" t="s">
        <v>8329</v>
      </c>
      <c r="S1940" s="11">
        <f t="shared" si="122"/>
        <v>31911.903847222224</v>
      </c>
      <c r="T1940" s="11">
        <f t="shared" si="123"/>
        <v>31924.283333333333</v>
      </c>
    </row>
    <row r="1941" spans="1:20" ht="60" hidden="1"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6">
        <f t="shared" si="121"/>
        <v>115.3125</v>
      </c>
      <c r="Q1941" t="s">
        <v>8325</v>
      </c>
      <c r="R1941" t="s">
        <v>8329</v>
      </c>
      <c r="S1941" s="11">
        <f t="shared" si="122"/>
        <v>31866.994018518519</v>
      </c>
      <c r="T1941" s="11">
        <f t="shared" si="123"/>
        <v>31878.977351851852</v>
      </c>
    </row>
    <row r="1942" spans="1:20" ht="45" hidden="1"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6">
        <f t="shared" si="121"/>
        <v>35.838709677419352</v>
      </c>
      <c r="Q1942" t="s">
        <v>8325</v>
      </c>
      <c r="R1942" t="s">
        <v>8329</v>
      </c>
      <c r="S1942" s="11">
        <f t="shared" si="122"/>
        <v>31609.602930555557</v>
      </c>
      <c r="T1942" s="11">
        <f t="shared" si="123"/>
        <v>31625.066388888888</v>
      </c>
    </row>
    <row r="1943" spans="1:20" ht="60" hidden="1"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6">
        <f t="shared" si="121"/>
        <v>64.570118779438872</v>
      </c>
      <c r="Q1943" t="s">
        <v>8319</v>
      </c>
      <c r="R1943" t="s">
        <v>8349</v>
      </c>
      <c r="S1943" s="11">
        <f t="shared" si="122"/>
        <v>32039.116347222222</v>
      </c>
      <c r="T1943" s="11">
        <f t="shared" si="123"/>
        <v>32051.116347222222</v>
      </c>
    </row>
    <row r="1944" spans="1:20" ht="60" hidden="1"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6">
        <f t="shared" si="121"/>
        <v>87.436000000000007</v>
      </c>
      <c r="Q1944" t="s">
        <v>8319</v>
      </c>
      <c r="R1944" t="s">
        <v>8349</v>
      </c>
      <c r="S1944" s="11">
        <f t="shared" si="122"/>
        <v>31596.931203703702</v>
      </c>
      <c r="T1944" s="11">
        <f t="shared" si="123"/>
        <v>31632.931203703702</v>
      </c>
    </row>
    <row r="1945" spans="1:20" ht="45" hidden="1"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17.052499999999998</v>
      </c>
      <c r="P1945" s="6">
        <f t="shared" si="121"/>
        <v>68.815577078288939</v>
      </c>
      <c r="Q1945" t="s">
        <v>8319</v>
      </c>
      <c r="R1945" t="s">
        <v>8349</v>
      </c>
      <c r="S1945" s="11">
        <f t="shared" si="122"/>
        <v>32360.707944444446</v>
      </c>
      <c r="T1945" s="11">
        <f t="shared" si="123"/>
        <v>32378.707944444446</v>
      </c>
    </row>
    <row r="1946" spans="1:20" ht="60" hidden="1"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7.8805550000000002</v>
      </c>
      <c r="P1946" s="6">
        <f t="shared" si="121"/>
        <v>176.200223588597</v>
      </c>
      <c r="Q1946" t="s">
        <v>8319</v>
      </c>
      <c r="R1946" t="s">
        <v>8349</v>
      </c>
      <c r="S1946" s="11">
        <f t="shared" si="122"/>
        <v>32033.633750000001</v>
      </c>
      <c r="T1946" s="11">
        <f t="shared" si="123"/>
        <v>32045.633750000001</v>
      </c>
    </row>
    <row r="1947" spans="1:20" ht="45" hidden="1"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3.4801799999999998</v>
      </c>
      <c r="P1947" s="6">
        <f t="shared" si="121"/>
        <v>511.79117647058825</v>
      </c>
      <c r="Q1947" t="s">
        <v>8319</v>
      </c>
      <c r="R1947" t="s">
        <v>8349</v>
      </c>
      <c r="S1947" s="11">
        <f t="shared" si="122"/>
        <v>32204.300731481482</v>
      </c>
      <c r="T1947" s="11">
        <f t="shared" si="123"/>
        <v>32220.300731481482</v>
      </c>
    </row>
    <row r="1948" spans="1:20" ht="60" hidden="1"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6">
        <f t="shared" si="121"/>
        <v>160.44285714285715</v>
      </c>
      <c r="Q1948" t="s">
        <v>8319</v>
      </c>
      <c r="R1948" t="s">
        <v>8349</v>
      </c>
      <c r="S1948" s="11">
        <f t="shared" si="122"/>
        <v>32017.060004629631</v>
      </c>
      <c r="T1948" s="11">
        <f t="shared" si="123"/>
        <v>32041.043337962961</v>
      </c>
    </row>
    <row r="1949" spans="1:20" ht="60" hidden="1"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6">
        <f t="shared" si="121"/>
        <v>35.003043478260871</v>
      </c>
      <c r="Q1949" t="s">
        <v>8319</v>
      </c>
      <c r="R1949" t="s">
        <v>8349</v>
      </c>
      <c r="S1949" s="11">
        <f t="shared" si="122"/>
        <v>31382.56722222222</v>
      </c>
      <c r="T1949" s="11">
        <f t="shared" si="123"/>
        <v>31397.499722222223</v>
      </c>
    </row>
    <row r="1950" spans="1:20" ht="30" hidden="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6">
        <f t="shared" si="121"/>
        <v>188.50671378091872</v>
      </c>
      <c r="Q1950" t="s">
        <v>8319</v>
      </c>
      <c r="R1950" t="s">
        <v>8349</v>
      </c>
      <c r="S1950" s="11">
        <f t="shared" si="122"/>
        <v>32330.841708333333</v>
      </c>
      <c r="T1950" s="11">
        <f t="shared" si="123"/>
        <v>32352.483888888888</v>
      </c>
    </row>
    <row r="1951" spans="1:20" ht="45" hidden="1"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1.0600260000000001</v>
      </c>
      <c r="P1951" s="6">
        <f t="shared" si="121"/>
        <v>56.204984093319197</v>
      </c>
      <c r="Q1951" t="s">
        <v>8319</v>
      </c>
      <c r="R1951" t="s">
        <v>8349</v>
      </c>
      <c r="S1951" s="11">
        <f t="shared" si="122"/>
        <v>32061.569217592594</v>
      </c>
      <c r="T1951" s="11">
        <f t="shared" si="123"/>
        <v>32073.569217592594</v>
      </c>
    </row>
    <row r="1952" spans="1:20" ht="45" hidden="1"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2.0051866666666669</v>
      </c>
      <c r="P1952" s="6">
        <f t="shared" si="121"/>
        <v>51.3054157782516</v>
      </c>
      <c r="Q1952" t="s">
        <v>8319</v>
      </c>
      <c r="R1952" t="s">
        <v>8349</v>
      </c>
      <c r="S1952" s="11">
        <f t="shared" si="122"/>
        <v>31591.072560185185</v>
      </c>
      <c r="T1952" s="11">
        <f t="shared" si="123"/>
        <v>31603.472560185182</v>
      </c>
    </row>
    <row r="1953" spans="1:20" ht="60" hidden="1"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6">
        <f t="shared" si="121"/>
        <v>127.36450839328538</v>
      </c>
      <c r="Q1953" t="s">
        <v>8319</v>
      </c>
      <c r="R1953" t="s">
        <v>8349</v>
      </c>
      <c r="S1953" s="11">
        <f t="shared" si="122"/>
        <v>32401.968226851852</v>
      </c>
      <c r="T1953" s="11">
        <f t="shared" si="123"/>
        <v>32413.984893518518</v>
      </c>
    </row>
    <row r="1954" spans="1:20" ht="60" hidden="1"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1.9847237142857144</v>
      </c>
      <c r="P1954" s="6">
        <f t="shared" si="121"/>
        <v>101.85532258064516</v>
      </c>
      <c r="Q1954" t="s">
        <v>8319</v>
      </c>
      <c r="R1954" t="s">
        <v>8349</v>
      </c>
      <c r="S1954" s="11">
        <f t="shared" si="122"/>
        <v>31952.042662037038</v>
      </c>
      <c r="T1954" s="11">
        <f t="shared" si="123"/>
        <v>31966.842662037037</v>
      </c>
    </row>
    <row r="1955" spans="1:20" ht="45" hidden="1"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2.2594666666666665</v>
      </c>
      <c r="P1955" s="6">
        <f t="shared" si="121"/>
        <v>230.55782312925169</v>
      </c>
      <c r="Q1955" t="s">
        <v>8319</v>
      </c>
      <c r="R1955" t="s">
        <v>8349</v>
      </c>
      <c r="S1955" s="11">
        <f t="shared" si="122"/>
        <v>31717.879930555555</v>
      </c>
      <c r="T1955" s="11">
        <f t="shared" si="123"/>
        <v>31729.45</v>
      </c>
    </row>
    <row r="1956" spans="1:20" ht="30" hidden="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6.9894800000000004</v>
      </c>
      <c r="P1956" s="6">
        <f t="shared" si="121"/>
        <v>842.10602409638557</v>
      </c>
      <c r="Q1956" t="s">
        <v>8319</v>
      </c>
      <c r="R1956" t="s">
        <v>8349</v>
      </c>
      <c r="S1956" s="11">
        <f t="shared" si="122"/>
        <v>32299.232296296297</v>
      </c>
      <c r="T1956" s="11">
        <f t="shared" si="123"/>
        <v>32317.883333333331</v>
      </c>
    </row>
    <row r="1957" spans="1:20" ht="60" hidden="1"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6">
        <f t="shared" si="121"/>
        <v>577.27593103448271</v>
      </c>
      <c r="Q1957" t="s">
        <v>8319</v>
      </c>
      <c r="R1957" t="s">
        <v>8349</v>
      </c>
      <c r="S1957" s="11">
        <f t="shared" si="122"/>
        <v>31749.508708333335</v>
      </c>
      <c r="T1957" s="11">
        <f t="shared" si="123"/>
        <v>31762.516666666666</v>
      </c>
    </row>
    <row r="1958" spans="1:20" ht="60" hidden="1"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2.9403333333333332</v>
      </c>
      <c r="P1958" s="6">
        <f t="shared" si="121"/>
        <v>483.34246575342468</v>
      </c>
      <c r="Q1958" t="s">
        <v>8319</v>
      </c>
      <c r="R1958" t="s">
        <v>8349</v>
      </c>
      <c r="S1958" s="11">
        <f t="shared" si="122"/>
        <v>32168.569467592592</v>
      </c>
      <c r="T1958" s="11">
        <f t="shared" si="123"/>
        <v>32186.552800925925</v>
      </c>
    </row>
    <row r="1959" spans="1:20" ht="30" hidden="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1.6750470000000002</v>
      </c>
      <c r="P1959" s="6">
        <f t="shared" si="121"/>
        <v>76.138500000000008</v>
      </c>
      <c r="Q1959" t="s">
        <v>8319</v>
      </c>
      <c r="R1959" t="s">
        <v>8349</v>
      </c>
      <c r="S1959" s="11">
        <f t="shared" si="122"/>
        <v>31813.039412037037</v>
      </c>
      <c r="T1959" s="11">
        <f t="shared" si="123"/>
        <v>31825.039412037037</v>
      </c>
    </row>
    <row r="1960" spans="1:20" ht="60" hidden="1"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6">
        <f t="shared" si="121"/>
        <v>74.107684365781708</v>
      </c>
      <c r="Q1960" t="s">
        <v>8319</v>
      </c>
      <c r="R1960" t="s">
        <v>8349</v>
      </c>
      <c r="S1960" s="11">
        <f t="shared" si="122"/>
        <v>31872.195189814815</v>
      </c>
      <c r="T1960" s="11">
        <f t="shared" si="123"/>
        <v>31884.178523148148</v>
      </c>
    </row>
    <row r="1961" spans="1:20" ht="60" hidden="1"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1.5673440000000001</v>
      </c>
      <c r="P1961" s="6">
        <f t="shared" si="121"/>
        <v>36.965660377358489</v>
      </c>
      <c r="Q1961" t="s">
        <v>8319</v>
      </c>
      <c r="R1961" t="s">
        <v>8349</v>
      </c>
      <c r="S1961" s="11">
        <f t="shared" si="122"/>
        <v>32090.13824074074</v>
      </c>
      <c r="T1961" s="11">
        <f t="shared" si="123"/>
        <v>32106.6</v>
      </c>
    </row>
    <row r="1962" spans="1:20" ht="60" hidden="1"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1.1790285714285715</v>
      </c>
      <c r="P1962" s="6">
        <f t="shared" si="121"/>
        <v>2500.969696969697</v>
      </c>
      <c r="Q1962" t="s">
        <v>8319</v>
      </c>
      <c r="R1962" t="s">
        <v>8349</v>
      </c>
      <c r="S1962" s="11">
        <f t="shared" si="122"/>
        <v>32127.145097222223</v>
      </c>
      <c r="T1962" s="11">
        <f t="shared" si="123"/>
        <v>32139.145097222223</v>
      </c>
    </row>
    <row r="1963" spans="1:20" ht="45" hidden="1"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11.053811999999999</v>
      </c>
      <c r="P1963" s="6">
        <f t="shared" si="121"/>
        <v>67.690214329454989</v>
      </c>
      <c r="Q1963" t="s">
        <v>8319</v>
      </c>
      <c r="R1963" t="s">
        <v>8349</v>
      </c>
      <c r="S1963" s="11">
        <f t="shared" si="122"/>
        <v>31800.677856481481</v>
      </c>
      <c r="T1963" s="11">
        <f t="shared" si="123"/>
        <v>31816.666388888887</v>
      </c>
    </row>
    <row r="1964" spans="1:20" ht="60" hidden="1"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1.9292499999999999</v>
      </c>
      <c r="P1964" s="6">
        <f t="shared" si="121"/>
        <v>63.04738562091503</v>
      </c>
      <c r="Q1964" t="s">
        <v>8319</v>
      </c>
      <c r="R1964" t="s">
        <v>8349</v>
      </c>
      <c r="S1964" s="11">
        <f t="shared" si="122"/>
        <v>32038.512203703704</v>
      </c>
      <c r="T1964" s="11">
        <f t="shared" si="123"/>
        <v>32050.512203703704</v>
      </c>
    </row>
    <row r="1965" spans="1:20" ht="60" hidden="1"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1.268842105263158</v>
      </c>
      <c r="P1965" s="6">
        <f t="shared" si="121"/>
        <v>117.6</v>
      </c>
      <c r="Q1965" t="s">
        <v>8319</v>
      </c>
      <c r="R1965" t="s">
        <v>8349</v>
      </c>
      <c r="S1965" s="11">
        <f t="shared" si="122"/>
        <v>32086.771916666665</v>
      </c>
      <c r="T1965" s="11">
        <f t="shared" si="123"/>
        <v>32100.771916666665</v>
      </c>
    </row>
    <row r="1966" spans="1:20" ht="45" hidden="1"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2.5957748878923765</v>
      </c>
      <c r="P1966" s="6">
        <f t="shared" si="121"/>
        <v>180.75185011709601</v>
      </c>
      <c r="Q1966" t="s">
        <v>8319</v>
      </c>
      <c r="R1966" t="s">
        <v>8349</v>
      </c>
      <c r="S1966" s="11">
        <f t="shared" si="122"/>
        <v>32322.30912962963</v>
      </c>
      <c r="T1966" s="11">
        <f t="shared" si="123"/>
        <v>32334.30912962963</v>
      </c>
    </row>
    <row r="1967" spans="1:20" ht="45" hidden="1"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2.6227999999999998</v>
      </c>
      <c r="P1967" s="6">
        <f t="shared" si="121"/>
        <v>127.32038834951456</v>
      </c>
      <c r="Q1967" t="s">
        <v>8319</v>
      </c>
      <c r="R1967" t="s">
        <v>8349</v>
      </c>
      <c r="S1967" s="11">
        <f t="shared" si="122"/>
        <v>31700.635694444445</v>
      </c>
      <c r="T1967" s="11">
        <f t="shared" si="123"/>
        <v>31709.416666666668</v>
      </c>
    </row>
    <row r="1968" spans="1:20" ht="60" hidden="1"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2.0674309000000002</v>
      </c>
      <c r="P1968" s="6">
        <f t="shared" si="121"/>
        <v>136.6444745538665</v>
      </c>
      <c r="Q1968" t="s">
        <v>8319</v>
      </c>
      <c r="R1968" t="s">
        <v>8349</v>
      </c>
      <c r="S1968" s="11">
        <f t="shared" si="122"/>
        <v>32075.616194444447</v>
      </c>
      <c r="T1968" s="11">
        <f t="shared" si="123"/>
        <v>32087.616194444447</v>
      </c>
    </row>
    <row r="1969" spans="1:20" ht="60" hidden="1"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3.7012999999999998</v>
      </c>
      <c r="P1969" s="6">
        <f t="shared" si="121"/>
        <v>182.78024691358024</v>
      </c>
      <c r="Q1969" t="s">
        <v>8319</v>
      </c>
      <c r="R1969" t="s">
        <v>8349</v>
      </c>
      <c r="S1969" s="11">
        <f t="shared" si="122"/>
        <v>32033.665412037037</v>
      </c>
      <c r="T1969" s="11">
        <f t="shared" si="123"/>
        <v>32045.665412037037</v>
      </c>
    </row>
    <row r="1970" spans="1:20" ht="30" hidden="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6">
        <f t="shared" si="121"/>
        <v>279.37843137254902</v>
      </c>
      <c r="Q1970" t="s">
        <v>8319</v>
      </c>
      <c r="R1970" t="s">
        <v>8349</v>
      </c>
      <c r="S1970" s="11">
        <f t="shared" si="122"/>
        <v>32412.034791666665</v>
      </c>
      <c r="T1970" s="11">
        <f t="shared" si="123"/>
        <v>32424.451458333333</v>
      </c>
    </row>
    <row r="1971" spans="1:20" ht="60" hidden="1"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5.7907999999999999</v>
      </c>
      <c r="P1971" s="6">
        <f t="shared" si="121"/>
        <v>61.375728669846318</v>
      </c>
      <c r="Q1971" t="s">
        <v>8319</v>
      </c>
      <c r="R1971" t="s">
        <v>8349</v>
      </c>
      <c r="S1971" s="11">
        <f t="shared" si="122"/>
        <v>32364.51698148148</v>
      </c>
      <c r="T1971" s="11">
        <f t="shared" si="123"/>
        <v>32376.51698148148</v>
      </c>
    </row>
    <row r="1972" spans="1:20" ht="45" hidden="1"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6">
        <f t="shared" si="121"/>
        <v>80.727532097004286</v>
      </c>
      <c r="Q1972" t="s">
        <v>8319</v>
      </c>
      <c r="R1972" t="s">
        <v>8349</v>
      </c>
      <c r="S1972" s="11">
        <f t="shared" si="122"/>
        <v>31871.077319444445</v>
      </c>
      <c r="T1972" s="11">
        <f t="shared" si="123"/>
        <v>31895.060652777778</v>
      </c>
    </row>
    <row r="1973" spans="1:20" ht="60" hidden="1"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2.6302771750000002</v>
      </c>
      <c r="P1973" s="6">
        <f t="shared" si="121"/>
        <v>272.35590732591254</v>
      </c>
      <c r="Q1973" t="s">
        <v>8319</v>
      </c>
      <c r="R1973" t="s">
        <v>8349</v>
      </c>
      <c r="S1973" s="11">
        <f t="shared" si="122"/>
        <v>31966.000282407407</v>
      </c>
      <c r="T1973" s="11">
        <f t="shared" si="123"/>
        <v>31978.666666666668</v>
      </c>
    </row>
    <row r="1974" spans="1:20" ht="60" hidden="1"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6.7447999999999997</v>
      </c>
      <c r="P1974" s="6">
        <f t="shared" si="121"/>
        <v>70.848739495798313</v>
      </c>
      <c r="Q1974" t="s">
        <v>8319</v>
      </c>
      <c r="R1974" t="s">
        <v>8349</v>
      </c>
      <c r="S1974" s="11">
        <f t="shared" si="122"/>
        <v>31821.804833333332</v>
      </c>
      <c r="T1974" s="11">
        <f t="shared" si="123"/>
        <v>31833.821499999998</v>
      </c>
    </row>
    <row r="1975" spans="1:20" ht="60" hidden="1"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2.5683081313131315</v>
      </c>
      <c r="P1975" s="6">
        <f t="shared" si="121"/>
        <v>247.94003412969283</v>
      </c>
      <c r="Q1975" t="s">
        <v>8319</v>
      </c>
      <c r="R1975" t="s">
        <v>8349</v>
      </c>
      <c r="S1975" s="11">
        <f t="shared" si="122"/>
        <v>32361.289185185185</v>
      </c>
      <c r="T1975" s="11">
        <f t="shared" si="123"/>
        <v>32376.716666666667</v>
      </c>
    </row>
    <row r="1976" spans="1:20" ht="60" hidden="1"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3.7549600000000001</v>
      </c>
      <c r="P1976" s="6">
        <f t="shared" si="121"/>
        <v>186.81393034825871</v>
      </c>
      <c r="Q1976" t="s">
        <v>8319</v>
      </c>
      <c r="R1976" t="s">
        <v>8349</v>
      </c>
      <c r="S1976" s="11">
        <f t="shared" si="122"/>
        <v>31919.533652777776</v>
      </c>
      <c r="T1976" s="11">
        <f t="shared" si="123"/>
        <v>31943.533652777776</v>
      </c>
    </row>
    <row r="1977" spans="1:20" ht="30" hidden="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2.0870837499999997</v>
      </c>
      <c r="P1977" s="6">
        <f t="shared" si="121"/>
        <v>131.98948616600788</v>
      </c>
      <c r="Q1977" t="s">
        <v>8319</v>
      </c>
      <c r="R1977" t="s">
        <v>8349</v>
      </c>
      <c r="S1977" s="11">
        <f t="shared" si="122"/>
        <v>31866.902087962964</v>
      </c>
      <c r="T1977" s="11">
        <f t="shared" si="123"/>
        <v>31878.902087962964</v>
      </c>
    </row>
    <row r="1978" spans="1:20" ht="30" hidden="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3.4660000000000002</v>
      </c>
      <c r="P1978" s="6">
        <f t="shared" si="121"/>
        <v>29.310782241014799</v>
      </c>
      <c r="Q1978" t="s">
        <v>8319</v>
      </c>
      <c r="R1978" t="s">
        <v>8349</v>
      </c>
      <c r="S1978" s="11">
        <f t="shared" si="122"/>
        <v>31916.959837962964</v>
      </c>
      <c r="T1978" s="11">
        <f t="shared" si="123"/>
        <v>31928.959837962964</v>
      </c>
    </row>
    <row r="1979" spans="1:20" ht="45" hidden="1"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4.0232999999999999</v>
      </c>
      <c r="P1979" s="6">
        <f t="shared" si="121"/>
        <v>245.02436053593178</v>
      </c>
      <c r="Q1979" t="s">
        <v>8319</v>
      </c>
      <c r="R1979" t="s">
        <v>8349</v>
      </c>
      <c r="S1979" s="11">
        <f t="shared" si="122"/>
        <v>32265.886759259258</v>
      </c>
      <c r="T1979" s="11">
        <f t="shared" si="123"/>
        <v>32284.333055555555</v>
      </c>
    </row>
    <row r="1980" spans="1:20" ht="60" hidden="1"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10.2684514</v>
      </c>
      <c r="P1980" s="6">
        <f t="shared" si="121"/>
        <v>1323.2540463917526</v>
      </c>
      <c r="Q1980" t="s">
        <v>8319</v>
      </c>
      <c r="R1980" t="s">
        <v>8349</v>
      </c>
      <c r="S1980" s="11">
        <f t="shared" si="122"/>
        <v>31757.090240740741</v>
      </c>
      <c r="T1980" s="11">
        <f t="shared" si="123"/>
        <v>31770.316666666666</v>
      </c>
    </row>
    <row r="1981" spans="1:20" ht="45" hidden="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6">
        <f t="shared" si="121"/>
        <v>282.65966789667897</v>
      </c>
      <c r="Q1981" t="s">
        <v>8319</v>
      </c>
      <c r="R1981" t="s">
        <v>8349</v>
      </c>
      <c r="S1981" s="11">
        <f t="shared" si="122"/>
        <v>32257.584009259259</v>
      </c>
      <c r="T1981" s="11">
        <f t="shared" si="123"/>
        <v>32272.283055555556</v>
      </c>
    </row>
    <row r="1982" spans="1:20" ht="30" hidden="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3.5482402000000004</v>
      </c>
      <c r="P1982" s="6">
        <f t="shared" si="121"/>
        <v>91.214401028277635</v>
      </c>
      <c r="Q1982" t="s">
        <v>8319</v>
      </c>
      <c r="R1982" t="s">
        <v>8349</v>
      </c>
      <c r="S1982" s="11">
        <f t="shared" si="122"/>
        <v>32310.816953703703</v>
      </c>
      <c r="T1982" s="11">
        <f t="shared" si="123"/>
        <v>32326.800287037036</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5.0799999999999998E-2</v>
      </c>
      <c r="P1983" s="6">
        <f t="shared" si="121"/>
        <v>31.75</v>
      </c>
      <c r="Q1983" t="s">
        <v>8338</v>
      </c>
      <c r="R1983" t="s">
        <v>8350</v>
      </c>
      <c r="S1983" s="11">
        <f t="shared" si="122"/>
        <v>32061.29011574074</v>
      </c>
      <c r="T1983" s="11">
        <f t="shared" si="123"/>
        <v>32073.29011574074</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6" t="e">
        <f t="shared" si="121"/>
        <v>#DIV/0!</v>
      </c>
      <c r="Q1984" t="s">
        <v>8338</v>
      </c>
      <c r="R1984" t="s">
        <v>8350</v>
      </c>
      <c r="S1984" s="11">
        <f t="shared" si="122"/>
        <v>32412.834662037036</v>
      </c>
      <c r="T1984" s="11">
        <f t="shared" si="123"/>
        <v>32424.851328703706</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4.2999999999999997E-2</v>
      </c>
      <c r="P1985" s="6">
        <f t="shared" si="121"/>
        <v>88.6875</v>
      </c>
      <c r="Q1985" t="s">
        <v>8338</v>
      </c>
      <c r="R1985" t="s">
        <v>8350</v>
      </c>
      <c r="S1985" s="11">
        <f t="shared" si="122"/>
        <v>32378.604712962962</v>
      </c>
      <c r="T1985" s="11">
        <f t="shared" si="123"/>
        <v>32387.516666666666</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0"/>
        <v>0.21146666666666666</v>
      </c>
      <c r="P1986" s="6">
        <f t="shared" si="121"/>
        <v>453.14285714285717</v>
      </c>
      <c r="Q1986" t="s">
        <v>8338</v>
      </c>
      <c r="R1986" t="s">
        <v>8350</v>
      </c>
      <c r="S1986" s="11">
        <f t="shared" si="122"/>
        <v>32106.91611574074</v>
      </c>
      <c r="T1986" s="11">
        <f t="shared" si="123"/>
        <v>32130.932782407406</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4">IFERROR(E1987/D1987,0)</f>
        <v>3.1875000000000001E-2</v>
      </c>
      <c r="P1987" s="6">
        <f t="shared" ref="P1987:P2050" si="125">E1987/L1987</f>
        <v>12.75</v>
      </c>
      <c r="Q1987" t="s">
        <v>8338</v>
      </c>
      <c r="R1987" t="s">
        <v>8350</v>
      </c>
      <c r="S1987" s="11">
        <f t="shared" ref="S1987:S2050" si="126">(((J1987/60)/60)/60)+DATE(1970,1,1)</f>
        <v>32363.679495370372</v>
      </c>
      <c r="T1987" s="11">
        <f t="shared" ref="T1987:T2050" si="127">(((I1987/60)/60)/60)+DATE(1970,1,1)</f>
        <v>32375.383333333331</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5.0000000000000001E-4</v>
      </c>
      <c r="P1988" s="6">
        <f t="shared" si="125"/>
        <v>1</v>
      </c>
      <c r="Q1988" t="s">
        <v>8338</v>
      </c>
      <c r="R1988" t="s">
        <v>8350</v>
      </c>
      <c r="S1988" s="11">
        <f t="shared" si="126"/>
        <v>32306.773532407406</v>
      </c>
      <c r="T1988" s="11">
        <f t="shared" si="127"/>
        <v>32318.756865740739</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0.42472727272727273</v>
      </c>
      <c r="P1989" s="6">
        <f t="shared" si="125"/>
        <v>83.428571428571431</v>
      </c>
      <c r="Q1989" t="s">
        <v>8338</v>
      </c>
      <c r="R1989" t="s">
        <v>8350</v>
      </c>
      <c r="S1989" s="11">
        <f t="shared" si="126"/>
        <v>32155.255907407409</v>
      </c>
      <c r="T1989" s="11">
        <f t="shared" si="127"/>
        <v>32167.255907407409</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4.1666666666666666E-3</v>
      </c>
      <c r="P1990" s="6">
        <f t="shared" si="125"/>
        <v>25</v>
      </c>
      <c r="Q1990" t="s">
        <v>8338</v>
      </c>
      <c r="R1990" t="s">
        <v>8350</v>
      </c>
      <c r="S1990" s="11">
        <f t="shared" si="126"/>
        <v>32224.105287037037</v>
      </c>
      <c r="T1990" s="11">
        <f t="shared" si="127"/>
        <v>32236.105287037037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0.01</v>
      </c>
      <c r="P1991" s="6">
        <f t="shared" si="125"/>
        <v>50</v>
      </c>
      <c r="Q1991" t="s">
        <v>8338</v>
      </c>
      <c r="R1991" t="s">
        <v>8350</v>
      </c>
      <c r="S1991" s="11">
        <f t="shared" si="126"/>
        <v>32415.67225925926</v>
      </c>
      <c r="T1991" s="11">
        <f t="shared" si="127"/>
        <v>32427.67225925926</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0.16966666666666666</v>
      </c>
      <c r="P1992" s="6">
        <f t="shared" si="125"/>
        <v>101.8</v>
      </c>
      <c r="Q1992" t="s">
        <v>8338</v>
      </c>
      <c r="R1992" t="s">
        <v>8350</v>
      </c>
      <c r="S1992" s="11">
        <f t="shared" si="126"/>
        <v>32300.678388888889</v>
      </c>
      <c r="T1992" s="11">
        <f t="shared" si="127"/>
        <v>32306.678388888889</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7.0000000000000007E-2</v>
      </c>
      <c r="P1993" s="6">
        <f t="shared" si="125"/>
        <v>46.666666666666664</v>
      </c>
      <c r="Q1993" t="s">
        <v>8338</v>
      </c>
      <c r="R1993" t="s">
        <v>8350</v>
      </c>
      <c r="S1993" s="11">
        <f t="shared" si="126"/>
        <v>32208.557342592594</v>
      </c>
      <c r="T1993" s="11">
        <f t="shared" si="127"/>
        <v>32216.957342592592</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1.3333333333333333E-3</v>
      </c>
      <c r="P1994" s="6">
        <f t="shared" si="125"/>
        <v>1</v>
      </c>
      <c r="Q1994" t="s">
        <v>8338</v>
      </c>
      <c r="R1994" t="s">
        <v>8350</v>
      </c>
      <c r="S1994" s="11">
        <f t="shared" si="126"/>
        <v>32150.657365740743</v>
      </c>
      <c r="T1994" s="11">
        <f t="shared" si="127"/>
        <v>32162.657365740743</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6" t="e">
        <f t="shared" si="125"/>
        <v>#DIV/0!</v>
      </c>
      <c r="Q1995" t="s">
        <v>8338</v>
      </c>
      <c r="R1995" t="s">
        <v>8350</v>
      </c>
      <c r="S1995" s="11">
        <f t="shared" si="126"/>
        <v>32273.235356481484</v>
      </c>
      <c r="T1995" s="11">
        <f t="shared" si="127"/>
        <v>32285.235356481484</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6" t="e">
        <f t="shared" si="125"/>
        <v>#DIV/0!</v>
      </c>
      <c r="Q1996" t="s">
        <v>8338</v>
      </c>
      <c r="R1996" t="s">
        <v>8350</v>
      </c>
      <c r="S1996" s="11">
        <f t="shared" si="126"/>
        <v>32401.802509259258</v>
      </c>
      <c r="T1996" s="11">
        <f t="shared" si="127"/>
        <v>32425.819175925928</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7.8E-2</v>
      </c>
      <c r="P1997" s="6">
        <f t="shared" si="125"/>
        <v>26</v>
      </c>
      <c r="Q1997" t="s">
        <v>8338</v>
      </c>
      <c r="R1997" t="s">
        <v>8350</v>
      </c>
      <c r="S1997" s="11">
        <f t="shared" si="126"/>
        <v>32214.160814814815</v>
      </c>
      <c r="T1997" s="11">
        <f t="shared" si="127"/>
        <v>32222.160814814815</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6" t="e">
        <f t="shared" si="125"/>
        <v>#DIV/0!</v>
      </c>
      <c r="Q1998" t="s">
        <v>8338</v>
      </c>
      <c r="R1998" t="s">
        <v>8350</v>
      </c>
      <c r="S1998" s="11">
        <f t="shared" si="126"/>
        <v>32061.727828703704</v>
      </c>
      <c r="T1998" s="11">
        <f t="shared" si="127"/>
        <v>32073.727828703704</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6" t="e">
        <f t="shared" si="125"/>
        <v>#DIV/0!</v>
      </c>
      <c r="Q1999" t="s">
        <v>8338</v>
      </c>
      <c r="R1999" t="s">
        <v>8350</v>
      </c>
      <c r="S1999" s="11">
        <f t="shared" si="126"/>
        <v>32080.572277777777</v>
      </c>
      <c r="T1999" s="11">
        <f t="shared" si="127"/>
        <v>32092.572277777777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0.26200000000000001</v>
      </c>
      <c r="P2000" s="6">
        <f t="shared" si="125"/>
        <v>218.33333333333334</v>
      </c>
      <c r="Q2000" t="s">
        <v>8338</v>
      </c>
      <c r="R2000" t="s">
        <v>8350</v>
      </c>
      <c r="S2000" s="11">
        <f t="shared" si="126"/>
        <v>32064.247398148149</v>
      </c>
      <c r="T2000" s="11">
        <f t="shared" si="127"/>
        <v>32082.247398148149</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7.6129032258064515E-3</v>
      </c>
      <c r="P2001" s="6">
        <f t="shared" si="125"/>
        <v>33.714285714285715</v>
      </c>
      <c r="Q2001" t="s">
        <v>8338</v>
      </c>
      <c r="R2001" t="s">
        <v>8350</v>
      </c>
      <c r="S2001" s="11">
        <f t="shared" si="126"/>
        <v>32111.993092592591</v>
      </c>
      <c r="T2001" s="11">
        <f t="shared" si="127"/>
        <v>32124.009759259257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0.125</v>
      </c>
      <c r="P2002" s="6">
        <f t="shared" si="125"/>
        <v>25</v>
      </c>
      <c r="Q2002" t="s">
        <v>8338</v>
      </c>
      <c r="R2002" t="s">
        <v>8350</v>
      </c>
      <c r="S2002" s="11">
        <f t="shared" si="126"/>
        <v>32279.780615740739</v>
      </c>
      <c r="T2002" s="11">
        <f t="shared" si="127"/>
        <v>32291.780615740739</v>
      </c>
    </row>
    <row r="2003" spans="1:20" ht="45" hidden="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6">
        <f t="shared" si="125"/>
        <v>128.38790470372632</v>
      </c>
      <c r="Q2003" t="s">
        <v>8319</v>
      </c>
      <c r="R2003" t="s">
        <v>8349</v>
      </c>
      <c r="S2003" s="11">
        <f t="shared" si="126"/>
        <v>32195.88387037037</v>
      </c>
      <c r="T2003" s="11">
        <f t="shared" si="127"/>
        <v>32208.533333333333</v>
      </c>
    </row>
    <row r="2004" spans="1:20" ht="45" hidden="1"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2.1679422000000002</v>
      </c>
      <c r="P2004" s="6">
        <f t="shared" si="125"/>
        <v>78.834261818181815</v>
      </c>
      <c r="Q2004" t="s">
        <v>8319</v>
      </c>
      <c r="R2004" t="s">
        <v>8349</v>
      </c>
      <c r="S2004" s="11">
        <f t="shared" si="126"/>
        <v>32432.884921296296</v>
      </c>
      <c r="T2004" s="11">
        <f t="shared" si="127"/>
        <v>32444.884921296296</v>
      </c>
    </row>
    <row r="2005" spans="1:20" ht="60" hidden="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6">
        <f t="shared" si="125"/>
        <v>91.764705882352942</v>
      </c>
      <c r="Q2005" t="s">
        <v>8319</v>
      </c>
      <c r="R2005" t="s">
        <v>8349</v>
      </c>
      <c r="S2005" s="11">
        <f t="shared" si="126"/>
        <v>31480.250240740741</v>
      </c>
      <c r="T2005" s="11">
        <f t="shared" si="127"/>
        <v>31486.183333333334</v>
      </c>
    </row>
    <row r="2006" spans="1:20" ht="60" hidden="1"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6">
        <f t="shared" si="125"/>
        <v>331.10237288135596</v>
      </c>
      <c r="Q2006" t="s">
        <v>8319</v>
      </c>
      <c r="R2006" t="s">
        <v>8349</v>
      </c>
      <c r="S2006" s="11">
        <f t="shared" si="126"/>
        <v>32061.641958333334</v>
      </c>
      <c r="T2006" s="11">
        <f t="shared" si="127"/>
        <v>32073.641958333334</v>
      </c>
    </row>
    <row r="2007" spans="1:20" ht="60" hidden="1"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v>
      </c>
      <c r="P2007" s="6">
        <f t="shared" si="125"/>
        <v>194.26193717277485</v>
      </c>
      <c r="Q2007" t="s">
        <v>8319</v>
      </c>
      <c r="R2007" t="s">
        <v>8349</v>
      </c>
      <c r="S2007" s="11">
        <f t="shared" si="126"/>
        <v>31955.725083333335</v>
      </c>
      <c r="T2007" s="11">
        <f t="shared" si="127"/>
        <v>31966.666388888887</v>
      </c>
    </row>
    <row r="2008" spans="1:20" ht="60" hidden="1"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2.4784000000000002</v>
      </c>
      <c r="P2008" s="6">
        <f t="shared" si="125"/>
        <v>408.97689768976898</v>
      </c>
      <c r="Q2008" t="s">
        <v>8319</v>
      </c>
      <c r="R2008" t="s">
        <v>8349</v>
      </c>
      <c r="S2008" s="11">
        <f t="shared" si="126"/>
        <v>32118.000208333335</v>
      </c>
      <c r="T2008" s="11">
        <f t="shared" si="127"/>
        <v>32132.016875000001</v>
      </c>
    </row>
    <row r="2009" spans="1:20" ht="60" hidden="1"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6">
        <f t="shared" si="125"/>
        <v>84.459270072992695</v>
      </c>
      <c r="Q2009" t="s">
        <v>8319</v>
      </c>
      <c r="R2009" t="s">
        <v>8349</v>
      </c>
      <c r="S2009" s="11">
        <f t="shared" si="126"/>
        <v>31480.535120370369</v>
      </c>
      <c r="T2009" s="11">
        <f t="shared" si="127"/>
        <v>31507.066666666666</v>
      </c>
    </row>
    <row r="2010" spans="1:20" ht="60" hidden="1"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6">
        <f t="shared" si="125"/>
        <v>44.853658536585364</v>
      </c>
      <c r="Q2010" t="s">
        <v>8319</v>
      </c>
      <c r="R2010" t="s">
        <v>8349</v>
      </c>
      <c r="S2010" s="11">
        <f t="shared" si="126"/>
        <v>31646.04176851852</v>
      </c>
      <c r="T2010" s="11">
        <f t="shared" si="127"/>
        <v>31663.641768518519</v>
      </c>
    </row>
    <row r="2011" spans="1:20" ht="60" hidden="1"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v>
      </c>
      <c r="P2011" s="6">
        <f t="shared" si="125"/>
        <v>383.3643216080402</v>
      </c>
      <c r="Q2011" t="s">
        <v>8319</v>
      </c>
      <c r="R2011" t="s">
        <v>8349</v>
      </c>
      <c r="S2011" s="11">
        <f t="shared" si="126"/>
        <v>32405.92936574074</v>
      </c>
      <c r="T2011" s="11">
        <f t="shared" si="127"/>
        <v>32420.346032407408</v>
      </c>
    </row>
    <row r="2012" spans="1:20" ht="30" hidden="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3.2005299999999997</v>
      </c>
      <c r="P2012" s="6">
        <f t="shared" si="125"/>
        <v>55.276856649395505</v>
      </c>
      <c r="Q2012" t="s">
        <v>8319</v>
      </c>
      <c r="R2012" t="s">
        <v>8349</v>
      </c>
      <c r="S2012" s="11">
        <f t="shared" si="126"/>
        <v>32369.798569444443</v>
      </c>
      <c r="T2012" s="11">
        <f t="shared" si="127"/>
        <v>32381.798569444443</v>
      </c>
    </row>
    <row r="2013" spans="1:20" ht="45" hidden="1"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8.1956399999999991</v>
      </c>
      <c r="P2013" s="6">
        <f t="shared" si="125"/>
        <v>422.02059732234807</v>
      </c>
      <c r="Q2013" t="s">
        <v>8319</v>
      </c>
      <c r="R2013" t="s">
        <v>8349</v>
      </c>
      <c r="S2013" s="11">
        <f t="shared" si="126"/>
        <v>32280.343393518517</v>
      </c>
      <c r="T2013" s="11">
        <f t="shared" si="127"/>
        <v>32293.783333333333</v>
      </c>
    </row>
    <row r="2014" spans="1:20" ht="45" hidden="1"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2.3490000000000002</v>
      </c>
      <c r="P2014" s="6">
        <f t="shared" si="125"/>
        <v>64.180327868852459</v>
      </c>
      <c r="Q2014" t="s">
        <v>8319</v>
      </c>
      <c r="R2014" t="s">
        <v>8349</v>
      </c>
      <c r="S2014" s="11">
        <f t="shared" si="126"/>
        <v>32145.728893518521</v>
      </c>
      <c r="T2014" s="11">
        <f t="shared" si="127"/>
        <v>32157.728893518521</v>
      </c>
    </row>
    <row r="2015" spans="1:20" ht="60" hidden="1"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4.9491375</v>
      </c>
      <c r="P2015" s="6">
        <f t="shared" si="125"/>
        <v>173.57781674704077</v>
      </c>
      <c r="Q2015" t="s">
        <v>8319</v>
      </c>
      <c r="R2015" t="s">
        <v>8349</v>
      </c>
      <c r="S2015" s="11">
        <f t="shared" si="126"/>
        <v>32341.384324074075</v>
      </c>
      <c r="T2015" s="11">
        <f t="shared" si="127"/>
        <v>32365.384324074075</v>
      </c>
    </row>
    <row r="2016" spans="1:20" ht="45" hidden="1"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78.137822333333332</v>
      </c>
      <c r="P2016" s="6">
        <f t="shared" si="125"/>
        <v>88.601680840609291</v>
      </c>
      <c r="Q2016" t="s">
        <v>8319</v>
      </c>
      <c r="R2016" t="s">
        <v>8349</v>
      </c>
      <c r="S2016" s="11">
        <f t="shared" si="126"/>
        <v>31871.085828703704</v>
      </c>
      <c r="T2016" s="11">
        <f t="shared" si="127"/>
        <v>31884.669162037037</v>
      </c>
    </row>
    <row r="2017" spans="1:20" ht="45" hidden="1"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1.1300013888888889</v>
      </c>
      <c r="P2017" s="6">
        <f t="shared" si="125"/>
        <v>50.222283950617282</v>
      </c>
      <c r="Q2017" t="s">
        <v>8319</v>
      </c>
      <c r="R2017" t="s">
        <v>8349</v>
      </c>
      <c r="S2017" s="11">
        <f t="shared" si="126"/>
        <v>31647.750754629629</v>
      </c>
      <c r="T2017" s="11">
        <f t="shared" si="127"/>
        <v>31659.750754629629</v>
      </c>
    </row>
    <row r="2018" spans="1:20" ht="30" hidden="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9.2154220000000002</v>
      </c>
      <c r="P2018" s="6">
        <f t="shared" si="125"/>
        <v>192.38876826722338</v>
      </c>
      <c r="Q2018" t="s">
        <v>8319</v>
      </c>
      <c r="R2018" t="s">
        <v>8349</v>
      </c>
      <c r="S2018" s="11">
        <f t="shared" si="126"/>
        <v>31866.552310185187</v>
      </c>
      <c r="T2018" s="11">
        <f t="shared" si="127"/>
        <v>31878.552310185187</v>
      </c>
    </row>
    <row r="2019" spans="1:20" ht="60" hidden="1"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1.2510239999999999</v>
      </c>
      <c r="P2019" s="6">
        <f t="shared" si="125"/>
        <v>73.416901408450698</v>
      </c>
      <c r="Q2019" t="s">
        <v>8319</v>
      </c>
      <c r="R2019" t="s">
        <v>8349</v>
      </c>
      <c r="S2019" s="11">
        <f t="shared" si="126"/>
        <v>31725.822939814814</v>
      </c>
      <c r="T2019" s="11">
        <f t="shared" si="127"/>
        <v>31738.266666666666</v>
      </c>
    </row>
    <row r="2020" spans="1:20" ht="60" hidden="1"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6">
        <f t="shared" si="125"/>
        <v>147.68495555555555</v>
      </c>
      <c r="Q2020" t="s">
        <v>8319</v>
      </c>
      <c r="R2020" t="s">
        <v>8349</v>
      </c>
      <c r="S2020" s="11">
        <f t="shared" si="126"/>
        <v>32221.146337962964</v>
      </c>
      <c r="T2020" s="11">
        <f t="shared" si="127"/>
        <v>32233.146337962964</v>
      </c>
    </row>
    <row r="2021" spans="1:20" ht="60" hidden="1"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4.8490975000000001</v>
      </c>
      <c r="P2021" s="6">
        <f t="shared" si="125"/>
        <v>108.96848314606741</v>
      </c>
      <c r="Q2021" t="s">
        <v>8319</v>
      </c>
      <c r="R2021" t="s">
        <v>8349</v>
      </c>
      <c r="S2021" s="11">
        <f t="shared" si="126"/>
        <v>32383.683430555557</v>
      </c>
      <c r="T2021" s="11">
        <f t="shared" si="127"/>
        <v>32395.683430555557</v>
      </c>
    </row>
    <row r="2022" spans="1:20" ht="60" hidden="1"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1.9233333333333333</v>
      </c>
      <c r="P2022" s="6">
        <f t="shared" si="125"/>
        <v>23.647540983606557</v>
      </c>
      <c r="Q2022" t="s">
        <v>8319</v>
      </c>
      <c r="R2022" t="s">
        <v>8349</v>
      </c>
      <c r="S2022" s="11">
        <f t="shared" si="126"/>
        <v>32036.239000000001</v>
      </c>
      <c r="T2022" s="11">
        <f t="shared" si="127"/>
        <v>32050.984444444446</v>
      </c>
    </row>
    <row r="2023" spans="1:20" ht="60" hidden="1"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2.8109999999999999</v>
      </c>
      <c r="P2023" s="6">
        <f t="shared" si="125"/>
        <v>147.94736842105263</v>
      </c>
      <c r="Q2023" t="s">
        <v>8319</v>
      </c>
      <c r="R2023" t="s">
        <v>8349</v>
      </c>
      <c r="S2023" s="11">
        <f t="shared" si="126"/>
        <v>32085.828226851852</v>
      </c>
      <c r="T2023" s="11">
        <f t="shared" si="127"/>
        <v>32103.828226851852</v>
      </c>
    </row>
    <row r="2024" spans="1:20" ht="60" hidden="1"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1.2513700000000001</v>
      </c>
      <c r="P2024" s="6">
        <f t="shared" si="125"/>
        <v>385.03692307692307</v>
      </c>
      <c r="Q2024" t="s">
        <v>8319</v>
      </c>
      <c r="R2024" t="s">
        <v>8349</v>
      </c>
      <c r="S2024" s="11">
        <f t="shared" si="126"/>
        <v>32342.42764814815</v>
      </c>
      <c r="T2024" s="11">
        <f t="shared" si="127"/>
        <v>32354.42764814815</v>
      </c>
    </row>
    <row r="2025" spans="1:20" ht="60" hidden="1"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6">
        <f t="shared" si="125"/>
        <v>457.39093484419266</v>
      </c>
      <c r="Q2025" t="s">
        <v>8319</v>
      </c>
      <c r="R2025" t="s">
        <v>8349</v>
      </c>
      <c r="S2025" s="11">
        <f t="shared" si="126"/>
        <v>32195.968300925924</v>
      </c>
      <c r="T2025" s="11">
        <f t="shared" si="127"/>
        <v>32207.968300925924</v>
      </c>
    </row>
    <row r="2026" spans="1:20" ht="60" hidden="1"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5.8535000000000004</v>
      </c>
      <c r="P2026" s="6">
        <f t="shared" si="125"/>
        <v>222.99047619047619</v>
      </c>
      <c r="Q2026" t="s">
        <v>8319</v>
      </c>
      <c r="R2026" t="s">
        <v>8349</v>
      </c>
      <c r="S2026" s="11">
        <f t="shared" si="126"/>
        <v>31781.386777777778</v>
      </c>
      <c r="T2026" s="11">
        <f t="shared" si="127"/>
        <v>31795.05</v>
      </c>
    </row>
    <row r="2027" spans="1:20" ht="60" hidden="1"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2.0114999999999998</v>
      </c>
      <c r="P2027" s="6">
        <f t="shared" si="125"/>
        <v>220.74074074074073</v>
      </c>
      <c r="Q2027" t="s">
        <v>8319</v>
      </c>
      <c r="R2027" t="s">
        <v>8349</v>
      </c>
      <c r="S2027" s="11">
        <f t="shared" si="126"/>
        <v>32195.873824074075</v>
      </c>
      <c r="T2027" s="11">
        <f t="shared" si="127"/>
        <v>32207.873824074075</v>
      </c>
    </row>
    <row r="2028" spans="1:20" ht="30" hidden="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1.3348307999999998</v>
      </c>
      <c r="P2028" s="6">
        <f t="shared" si="125"/>
        <v>73.503898678414089</v>
      </c>
      <c r="Q2028" t="s">
        <v>8319</v>
      </c>
      <c r="R2028" t="s">
        <v>8349</v>
      </c>
      <c r="S2028" s="11">
        <f t="shared" si="126"/>
        <v>32023.294374999998</v>
      </c>
      <c r="T2028" s="11">
        <f t="shared" si="127"/>
        <v>32041.46638888889</v>
      </c>
    </row>
    <row r="2029" spans="1:20" ht="45" hidden="1"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1.2024900000000001</v>
      </c>
      <c r="P2029" s="6">
        <f t="shared" si="125"/>
        <v>223.09647495361781</v>
      </c>
      <c r="Q2029" t="s">
        <v>8319</v>
      </c>
      <c r="R2029" t="s">
        <v>8349</v>
      </c>
      <c r="S2029" s="11">
        <f t="shared" si="126"/>
        <v>32160.925550925927</v>
      </c>
      <c r="T2029" s="11">
        <f t="shared" si="127"/>
        <v>32178.908884259261</v>
      </c>
    </row>
    <row r="2030" spans="1:20" ht="30" hidden="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6">
        <f t="shared" si="125"/>
        <v>47.911392405063289</v>
      </c>
      <c r="Q2030" t="s">
        <v>8319</v>
      </c>
      <c r="R2030" t="s">
        <v>8349</v>
      </c>
      <c r="S2030" s="11">
        <f t="shared" si="126"/>
        <v>31427.76762037037</v>
      </c>
      <c r="T2030" s="11">
        <f t="shared" si="127"/>
        <v>31442.56527777778</v>
      </c>
    </row>
    <row r="2031" spans="1:20" ht="45" hidden="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3.6120000000000001</v>
      </c>
      <c r="P2031" s="6">
        <f t="shared" si="125"/>
        <v>96.063829787234042</v>
      </c>
      <c r="Q2031" t="s">
        <v>8319</v>
      </c>
      <c r="R2031" t="s">
        <v>8349</v>
      </c>
      <c r="S2031" s="11">
        <f t="shared" si="126"/>
        <v>32080.608708333333</v>
      </c>
      <c r="T2031" s="11">
        <f t="shared" si="127"/>
        <v>32092.608708333333</v>
      </c>
    </row>
    <row r="2032" spans="1:20" ht="45" hidden="1"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6">
        <f t="shared" si="125"/>
        <v>118.6144</v>
      </c>
      <c r="Q2032" t="s">
        <v>8319</v>
      </c>
      <c r="R2032" t="s">
        <v>8349</v>
      </c>
      <c r="S2032" s="11">
        <f t="shared" si="126"/>
        <v>31826.598592592592</v>
      </c>
      <c r="T2032" s="11">
        <f t="shared" si="127"/>
        <v>31838.598592592592</v>
      </c>
    </row>
    <row r="2033" spans="1:20" ht="45" hidden="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6">
        <f t="shared" si="125"/>
        <v>118.45472440944881</v>
      </c>
      <c r="Q2033" t="s">
        <v>8319</v>
      </c>
      <c r="R2033" t="s">
        <v>8349</v>
      </c>
      <c r="S2033" s="11">
        <f t="shared" si="126"/>
        <v>32131.531726851852</v>
      </c>
      <c r="T2033" s="11">
        <f t="shared" si="127"/>
        <v>32146.616666666669</v>
      </c>
    </row>
    <row r="2034" spans="1:20" ht="60" hidden="1"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6">
        <f t="shared" si="125"/>
        <v>143.21468926553672</v>
      </c>
      <c r="Q2034" t="s">
        <v>8319</v>
      </c>
      <c r="R2034" t="s">
        <v>8349</v>
      </c>
      <c r="S2034" s="11">
        <f t="shared" si="126"/>
        <v>32417.22626851852</v>
      </c>
      <c r="T2034" s="11">
        <f t="shared" si="127"/>
        <v>32429.083333333332</v>
      </c>
    </row>
    <row r="2035" spans="1:20" ht="60" hidden="1"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6">
        <f t="shared" si="125"/>
        <v>282.71518987341773</v>
      </c>
      <c r="Q2035" t="s">
        <v>8319</v>
      </c>
      <c r="R2035" t="s">
        <v>8349</v>
      </c>
      <c r="S2035" s="11">
        <f t="shared" si="126"/>
        <v>32031.432953703705</v>
      </c>
      <c r="T2035" s="11">
        <f t="shared" si="127"/>
        <v>32043.432953703705</v>
      </c>
    </row>
    <row r="2036" spans="1:20" ht="60" hidden="1"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v>
      </c>
      <c r="P2036" s="6">
        <f t="shared" si="125"/>
        <v>593.93620078740162</v>
      </c>
      <c r="Q2036" t="s">
        <v>8319</v>
      </c>
      <c r="R2036" t="s">
        <v>8349</v>
      </c>
      <c r="S2036" s="11">
        <f t="shared" si="126"/>
        <v>32171.852004629629</v>
      </c>
      <c r="T2036" s="11">
        <f t="shared" si="127"/>
        <v>32193.91611111111</v>
      </c>
    </row>
    <row r="2037" spans="1:20" ht="60" hidden="1"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2.1103642500000004</v>
      </c>
      <c r="P2037" s="6">
        <f t="shared" si="125"/>
        <v>262.15704968944101</v>
      </c>
      <c r="Q2037" t="s">
        <v>8319</v>
      </c>
      <c r="R2037" t="s">
        <v>8349</v>
      </c>
      <c r="S2037" s="11">
        <f t="shared" si="126"/>
        <v>32266.050032407409</v>
      </c>
      <c r="T2037" s="11">
        <f t="shared" si="127"/>
        <v>32284.216666666667</v>
      </c>
    </row>
    <row r="2038" spans="1:20" ht="60" hidden="1"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1.3166833333333334</v>
      </c>
      <c r="P2038" s="6">
        <f t="shared" si="125"/>
        <v>46.580778301886795</v>
      </c>
      <c r="Q2038" t="s">
        <v>8319</v>
      </c>
      <c r="R2038" t="s">
        <v>8349</v>
      </c>
      <c r="S2038" s="11">
        <f t="shared" si="126"/>
        <v>32036.945921296297</v>
      </c>
      <c r="T2038" s="11">
        <f t="shared" si="127"/>
        <v>32048.945921296297</v>
      </c>
    </row>
    <row r="2039" spans="1:20" ht="45" hidden="1"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3.0047639999999998</v>
      </c>
      <c r="P2039" s="6">
        <f t="shared" si="125"/>
        <v>70.041118881118877</v>
      </c>
      <c r="Q2039" t="s">
        <v>8319</v>
      </c>
      <c r="R2039" t="s">
        <v>8349</v>
      </c>
      <c r="S2039" s="11">
        <f t="shared" si="126"/>
        <v>31972.684041666667</v>
      </c>
      <c r="T2039" s="11">
        <f t="shared" si="127"/>
        <v>31996.700708333334</v>
      </c>
    </row>
    <row r="2040" spans="1:20" ht="60" hidden="1"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4.2051249999999998</v>
      </c>
      <c r="P2040" s="6">
        <f t="shared" si="125"/>
        <v>164.90686274509804</v>
      </c>
      <c r="Q2040" t="s">
        <v>8319</v>
      </c>
      <c r="R2040" t="s">
        <v>8349</v>
      </c>
      <c r="S2040" s="11">
        <f t="shared" si="126"/>
        <v>31911.108430555556</v>
      </c>
      <c r="T2040" s="11">
        <f t="shared" si="127"/>
        <v>31924.1</v>
      </c>
    </row>
    <row r="2041" spans="1:20" ht="45" hidden="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v>
      </c>
      <c r="P2041" s="6">
        <f t="shared" si="125"/>
        <v>449.26385224274406</v>
      </c>
      <c r="Q2041" t="s">
        <v>8319</v>
      </c>
      <c r="R2041" t="s">
        <v>8349</v>
      </c>
      <c r="S2041" s="11">
        <f t="shared" si="126"/>
        <v>32411.575578703705</v>
      </c>
      <c r="T2041" s="11">
        <f t="shared" si="127"/>
        <v>32423.483055555556</v>
      </c>
    </row>
    <row r="2042" spans="1:20" ht="30" hidden="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6">
        <f t="shared" si="125"/>
        <v>27.472841328413285</v>
      </c>
      <c r="Q2042" t="s">
        <v>8319</v>
      </c>
      <c r="R2042" t="s">
        <v>8349</v>
      </c>
      <c r="S2042" s="11">
        <f t="shared" si="126"/>
        <v>31972.970847222223</v>
      </c>
      <c r="T2042" s="11">
        <f t="shared" si="127"/>
        <v>31978.987513888889</v>
      </c>
    </row>
    <row r="2043" spans="1:20" ht="60" hidden="1"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6">
        <f t="shared" si="125"/>
        <v>143.97499999999999</v>
      </c>
      <c r="Q2043" t="s">
        <v>8319</v>
      </c>
      <c r="R2043" t="s">
        <v>8349</v>
      </c>
      <c r="S2043" s="11">
        <f t="shared" si="126"/>
        <v>32403.210310185186</v>
      </c>
      <c r="T2043" s="11">
        <f t="shared" si="127"/>
        <v>32415.226976851853</v>
      </c>
    </row>
    <row r="2044" spans="1:20" ht="45" hidden="1"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1.2353000000000001</v>
      </c>
      <c r="P2044" s="6">
        <f t="shared" si="125"/>
        <v>88.23571428571428</v>
      </c>
      <c r="Q2044" t="s">
        <v>8319</v>
      </c>
      <c r="R2044" t="s">
        <v>8349</v>
      </c>
      <c r="S2044" s="11">
        <f t="shared" si="126"/>
        <v>32274.083212962963</v>
      </c>
      <c r="T2044" s="11">
        <f t="shared" si="127"/>
        <v>32298.083212962963</v>
      </c>
    </row>
    <row r="2045" spans="1:20" ht="60" hidden="1"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5.0620938628158845</v>
      </c>
      <c r="P2045" s="6">
        <f t="shared" si="125"/>
        <v>36.326424870466319</v>
      </c>
      <c r="Q2045" t="s">
        <v>8319</v>
      </c>
      <c r="R2045" t="s">
        <v>8349</v>
      </c>
      <c r="S2045" s="11">
        <f t="shared" si="126"/>
        <v>32405.870726851852</v>
      </c>
      <c r="T2045" s="11">
        <f t="shared" si="127"/>
        <v>32427.483055555556</v>
      </c>
    </row>
    <row r="2046" spans="1:20" ht="60" hidden="1"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6">
        <f t="shared" si="125"/>
        <v>90.177777777777777</v>
      </c>
      <c r="Q2046" t="s">
        <v>8319</v>
      </c>
      <c r="R2046" t="s">
        <v>8349</v>
      </c>
      <c r="S2046" s="11">
        <f t="shared" si="126"/>
        <v>32196.873675925926</v>
      </c>
      <c r="T2046" s="11">
        <f t="shared" si="127"/>
        <v>32208.873675925926</v>
      </c>
    </row>
    <row r="2047" spans="1:20" ht="60" hidden="1"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8.1918387755102042</v>
      </c>
      <c r="P2047" s="6">
        <f t="shared" si="125"/>
        <v>152.62361216730039</v>
      </c>
      <c r="Q2047" t="s">
        <v>8319</v>
      </c>
      <c r="R2047" t="s">
        <v>8349</v>
      </c>
      <c r="S2047" s="11">
        <f t="shared" si="126"/>
        <v>31769.035402777779</v>
      </c>
      <c r="T2047" s="11">
        <f t="shared" si="127"/>
        <v>31781.035402777779</v>
      </c>
    </row>
    <row r="2048" spans="1:20" ht="60" hidden="1"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1.2110000000000001</v>
      </c>
      <c r="P2048" s="6">
        <f t="shared" si="125"/>
        <v>55.806451612903224</v>
      </c>
      <c r="Q2048" t="s">
        <v>8319</v>
      </c>
      <c r="R2048" t="s">
        <v>8349</v>
      </c>
      <c r="S2048" s="11">
        <f t="shared" si="126"/>
        <v>31896.268722222223</v>
      </c>
      <c r="T2048" s="11">
        <f t="shared" si="127"/>
        <v>31908.268722222223</v>
      </c>
    </row>
    <row r="2049" spans="1:20" ht="60" hidden="1"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6">
        <f t="shared" si="125"/>
        <v>227.85327313769753</v>
      </c>
      <c r="Q2049" t="s">
        <v>8319</v>
      </c>
      <c r="R2049" t="s">
        <v>8349</v>
      </c>
      <c r="S2049" s="11">
        <f t="shared" si="126"/>
        <v>32174.161435185186</v>
      </c>
      <c r="T2049" s="11">
        <f t="shared" si="127"/>
        <v>32185.8</v>
      </c>
    </row>
    <row r="2050" spans="1:20" ht="60" hidden="1"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4"/>
        <v>1.4833229411764706</v>
      </c>
      <c r="P2050" s="6">
        <f t="shared" si="125"/>
        <v>91.82989803350327</v>
      </c>
      <c r="Q2050" t="s">
        <v>8319</v>
      </c>
      <c r="R2050" t="s">
        <v>8349</v>
      </c>
      <c r="S2050" s="11">
        <f t="shared" si="126"/>
        <v>31896.46060648148</v>
      </c>
      <c r="T2050" s="11">
        <f t="shared" si="127"/>
        <v>31908.46060648148</v>
      </c>
    </row>
    <row r="2051" spans="1:20" hidden="1"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8">IFERROR(E2051/D2051,0)</f>
        <v>1.2019070000000001</v>
      </c>
      <c r="P2051" s="6">
        <f t="shared" ref="P2051:P2114" si="129">E2051/L2051</f>
        <v>80.991037735849048</v>
      </c>
      <c r="Q2051" t="s">
        <v>8319</v>
      </c>
      <c r="R2051" t="s">
        <v>8349</v>
      </c>
      <c r="S2051" s="11">
        <f t="shared" ref="S2051:S2114" si="130">(((J2051/60)/60)/60)+DATE(1970,1,1)</f>
        <v>31971.610939814815</v>
      </c>
      <c r="T2051" s="11">
        <f t="shared" ref="T2051:T2114" si="131">(((I2051/60)/60)/60)+DATE(1970,1,1)</f>
        <v>31985.783055555556</v>
      </c>
    </row>
    <row r="2052" spans="1:20" ht="60" hidden="1"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4.7327000000000004</v>
      </c>
      <c r="P2052" s="6">
        <f t="shared" si="129"/>
        <v>278.39411764705881</v>
      </c>
      <c r="Q2052" t="s">
        <v>8319</v>
      </c>
      <c r="R2052" t="s">
        <v>8349</v>
      </c>
      <c r="S2052" s="11">
        <f t="shared" si="130"/>
        <v>32187.428601851851</v>
      </c>
      <c r="T2052" s="11">
        <f t="shared" si="131"/>
        <v>32203.428601851851</v>
      </c>
    </row>
    <row r="2053" spans="1:20" ht="60" hidden="1"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v>
      </c>
      <c r="P2053" s="6">
        <f t="shared" si="129"/>
        <v>43.095041322314053</v>
      </c>
      <c r="Q2053" t="s">
        <v>8319</v>
      </c>
      <c r="R2053" t="s">
        <v>8349</v>
      </c>
      <c r="S2053" s="11">
        <f t="shared" si="130"/>
        <v>31983.008967592592</v>
      </c>
      <c r="T2053" s="11">
        <f t="shared" si="131"/>
        <v>31995.008967592592</v>
      </c>
    </row>
    <row r="2054" spans="1:20" ht="60" hidden="1"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3.5304799999999998</v>
      </c>
      <c r="P2054" s="6">
        <f t="shared" si="129"/>
        <v>326.29205175600737</v>
      </c>
      <c r="Q2054" t="s">
        <v>8319</v>
      </c>
      <c r="R2054" t="s">
        <v>8349</v>
      </c>
      <c r="S2054" s="11">
        <f t="shared" si="130"/>
        <v>32291.433578703705</v>
      </c>
      <c r="T2054" s="11">
        <f t="shared" si="131"/>
        <v>32309.433578703705</v>
      </c>
    </row>
    <row r="2055" spans="1:20" ht="60" hidden="1"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6">
        <f t="shared" si="129"/>
        <v>41.743801652892564</v>
      </c>
      <c r="Q2055" t="s">
        <v>8319</v>
      </c>
      <c r="R2055" t="s">
        <v>8349</v>
      </c>
      <c r="S2055" s="11">
        <f t="shared" si="130"/>
        <v>32262.846995370372</v>
      </c>
      <c r="T2055" s="11">
        <f t="shared" si="131"/>
        <v>32274.863662037038</v>
      </c>
    </row>
    <row r="2056" spans="1:20" ht="60" hidden="1"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6">
        <f t="shared" si="129"/>
        <v>64.020933977455712</v>
      </c>
      <c r="Q2056" t="s">
        <v>8319</v>
      </c>
      <c r="R2056" t="s">
        <v>8349</v>
      </c>
      <c r="S2056" s="11">
        <f t="shared" si="130"/>
        <v>32034.008379629631</v>
      </c>
      <c r="T2056" s="11">
        <f t="shared" si="131"/>
        <v>32046.008379629631</v>
      </c>
    </row>
    <row r="2057" spans="1:20" ht="60" hidden="1"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6">
        <f t="shared" si="129"/>
        <v>99.455445544554451</v>
      </c>
      <c r="Q2057" t="s">
        <v>8319</v>
      </c>
      <c r="R2057" t="s">
        <v>8349</v>
      </c>
      <c r="S2057" s="11">
        <f t="shared" si="130"/>
        <v>32120.069643518516</v>
      </c>
      <c r="T2057" s="11">
        <f t="shared" si="131"/>
        <v>32131.866666666669</v>
      </c>
    </row>
    <row r="2058" spans="1:20" ht="45" hidden="1"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1.5345200000000001</v>
      </c>
      <c r="P2058" s="6">
        <f t="shared" si="129"/>
        <v>138.49458483754512</v>
      </c>
      <c r="Q2058" t="s">
        <v>8319</v>
      </c>
      <c r="R2058" t="s">
        <v>8349</v>
      </c>
      <c r="S2058" s="11">
        <f t="shared" si="130"/>
        <v>31882.104361111109</v>
      </c>
      <c r="T2058" s="11">
        <f t="shared" si="131"/>
        <v>31894.104361111109</v>
      </c>
    </row>
    <row r="2059" spans="1:20" ht="60" hidden="1"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v>
      </c>
      <c r="P2059" s="6">
        <f t="shared" si="129"/>
        <v>45.547792792792798</v>
      </c>
      <c r="Q2059" t="s">
        <v>8319</v>
      </c>
      <c r="R2059" t="s">
        <v>8349</v>
      </c>
      <c r="S2059" s="11">
        <f t="shared" si="130"/>
        <v>32299.997833333335</v>
      </c>
      <c r="T2059" s="11">
        <f t="shared" si="131"/>
        <v>32311.997833333335</v>
      </c>
    </row>
    <row r="2060" spans="1:20" ht="30" hidden="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6">
        <f t="shared" si="129"/>
        <v>10.507317073170732</v>
      </c>
      <c r="Q2060" t="s">
        <v>8319</v>
      </c>
      <c r="R2060" t="s">
        <v>8349</v>
      </c>
      <c r="S2060" s="11">
        <f t="shared" si="130"/>
        <v>32151.948287037038</v>
      </c>
      <c r="T2060" s="11">
        <f t="shared" si="131"/>
        <v>32167.733333333334</v>
      </c>
    </row>
    <row r="2061" spans="1:20" ht="60" hidden="1"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6">
        <f t="shared" si="129"/>
        <v>114.76533333333333</v>
      </c>
      <c r="Q2061" t="s">
        <v>8319</v>
      </c>
      <c r="R2061" t="s">
        <v>8349</v>
      </c>
      <c r="S2061" s="11">
        <f t="shared" si="130"/>
        <v>32286.040990740741</v>
      </c>
      <c r="T2061" s="11">
        <f t="shared" si="131"/>
        <v>32301.766388888889</v>
      </c>
    </row>
    <row r="2062" spans="1:20" ht="60" hidden="1"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6">
        <f t="shared" si="129"/>
        <v>35.997067448680355</v>
      </c>
      <c r="Q2062" t="s">
        <v>8319</v>
      </c>
      <c r="R2062" t="s">
        <v>8349</v>
      </c>
      <c r="S2062" s="11">
        <f t="shared" si="130"/>
        <v>32054.857175925925</v>
      </c>
      <c r="T2062" s="11">
        <f t="shared" si="131"/>
        <v>32078.857175925925</v>
      </c>
    </row>
    <row r="2063" spans="1:20" ht="60" hidden="1"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1.0791999999999999</v>
      </c>
      <c r="P2063" s="6">
        <f t="shared" si="129"/>
        <v>154.17142857142858</v>
      </c>
      <c r="Q2063" t="s">
        <v>8319</v>
      </c>
      <c r="R2063" t="s">
        <v>8349</v>
      </c>
      <c r="S2063" s="11">
        <f t="shared" si="130"/>
        <v>32423.705805555554</v>
      </c>
      <c r="T2063" s="11">
        <f t="shared" si="131"/>
        <v>32435.705805555554</v>
      </c>
    </row>
    <row r="2064" spans="1:20" ht="60" hidden="1"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1.14977</v>
      </c>
      <c r="P2064" s="6">
        <f t="shared" si="129"/>
        <v>566.38916256157631</v>
      </c>
      <c r="Q2064" t="s">
        <v>8319</v>
      </c>
      <c r="R2064" t="s">
        <v>8349</v>
      </c>
      <c r="S2064" s="11">
        <f t="shared" si="130"/>
        <v>32310.753231481482</v>
      </c>
      <c r="T2064" s="11">
        <f t="shared" si="131"/>
        <v>32322.736564814815</v>
      </c>
    </row>
    <row r="2065" spans="1:20" ht="45" hidden="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1.4804999999999999</v>
      </c>
      <c r="P2065" s="6">
        <f t="shared" si="129"/>
        <v>120.85714285714286</v>
      </c>
      <c r="Q2065" t="s">
        <v>8319</v>
      </c>
      <c r="R2065" t="s">
        <v>8349</v>
      </c>
      <c r="S2065" s="11">
        <f t="shared" si="130"/>
        <v>32330.493060185185</v>
      </c>
      <c r="T2065" s="11">
        <f t="shared" si="131"/>
        <v>32343.693060185185</v>
      </c>
    </row>
    <row r="2066" spans="1:20" ht="60" hidden="1"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6">
        <f t="shared" si="129"/>
        <v>86.163845492085343</v>
      </c>
      <c r="Q2066" t="s">
        <v>8319</v>
      </c>
      <c r="R2066" t="s">
        <v>8349</v>
      </c>
      <c r="S2066" s="11">
        <f t="shared" si="130"/>
        <v>31897.145939814814</v>
      </c>
      <c r="T2066" s="11">
        <f t="shared" si="131"/>
        <v>31911.599999999999</v>
      </c>
    </row>
    <row r="2067" spans="1:20" ht="60" hidden="1"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6">
        <f t="shared" si="129"/>
        <v>51.212114395886893</v>
      </c>
      <c r="Q2067" t="s">
        <v>8319</v>
      </c>
      <c r="R2067" t="s">
        <v>8349</v>
      </c>
      <c r="S2067" s="11">
        <f t="shared" si="130"/>
        <v>31982.733467592592</v>
      </c>
      <c r="T2067" s="11">
        <f t="shared" si="131"/>
        <v>31994.733467592592</v>
      </c>
    </row>
    <row r="2068" spans="1:20" ht="45" hidden="1"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2.1859999999999999</v>
      </c>
      <c r="P2068" s="6">
        <f t="shared" si="129"/>
        <v>67.261538461538464</v>
      </c>
      <c r="Q2068" t="s">
        <v>8319</v>
      </c>
      <c r="R2068" t="s">
        <v>8349</v>
      </c>
      <c r="S2068" s="11">
        <f t="shared" si="130"/>
        <v>32079.30871759259</v>
      </c>
      <c r="T2068" s="11">
        <f t="shared" si="131"/>
        <v>32091.30871759259</v>
      </c>
    </row>
    <row r="2069" spans="1:20" ht="45" hidden="1"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6">
        <f t="shared" si="129"/>
        <v>62.8</v>
      </c>
      <c r="Q2069" t="s">
        <v>8319</v>
      </c>
      <c r="R2069" t="s">
        <v>8349</v>
      </c>
      <c r="S2069" s="11">
        <f t="shared" si="130"/>
        <v>32187.741555555556</v>
      </c>
      <c r="T2069" s="11">
        <f t="shared" si="131"/>
        <v>32200.941555555557</v>
      </c>
    </row>
    <row r="2070" spans="1:20" ht="60" hidden="1"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1.0522388</v>
      </c>
      <c r="P2070" s="6">
        <f t="shared" si="129"/>
        <v>346.13118421052633</v>
      </c>
      <c r="Q2070" t="s">
        <v>8319</v>
      </c>
      <c r="R2070" t="s">
        <v>8349</v>
      </c>
      <c r="S2070" s="11">
        <f t="shared" si="130"/>
        <v>32394.936643518518</v>
      </c>
      <c r="T2070" s="11">
        <f t="shared" si="131"/>
        <v>32406.936643518518</v>
      </c>
    </row>
    <row r="2071" spans="1:20" ht="60" hidden="1"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1.2840666000000001</v>
      </c>
      <c r="P2071" s="6">
        <f t="shared" si="129"/>
        <v>244.11912547528519</v>
      </c>
      <c r="Q2071" t="s">
        <v>8319</v>
      </c>
      <c r="R2071" t="s">
        <v>8349</v>
      </c>
      <c r="S2071" s="11">
        <f t="shared" si="130"/>
        <v>32277.788847222222</v>
      </c>
      <c r="T2071" s="11">
        <f t="shared" si="131"/>
        <v>32290.188847222224</v>
      </c>
    </row>
    <row r="2072" spans="1:20" ht="60" hidden="1"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3.1732719999999999</v>
      </c>
      <c r="P2072" s="6">
        <f t="shared" si="129"/>
        <v>259.25424836601309</v>
      </c>
      <c r="Q2072" t="s">
        <v>8319</v>
      </c>
      <c r="R2072" t="s">
        <v>8349</v>
      </c>
      <c r="S2072" s="11">
        <f t="shared" si="130"/>
        <v>32349.262606481483</v>
      </c>
      <c r="T2072" s="11">
        <f t="shared" si="131"/>
        <v>32361.262606481483</v>
      </c>
    </row>
    <row r="2073" spans="1:20" ht="60" hidden="1"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2.8073000000000001</v>
      </c>
      <c r="P2073" s="6">
        <f t="shared" si="129"/>
        <v>201.96402877697841</v>
      </c>
      <c r="Q2073" t="s">
        <v>8319</v>
      </c>
      <c r="R2073" t="s">
        <v>8349</v>
      </c>
      <c r="S2073" s="11">
        <f t="shared" si="130"/>
        <v>32381.511500000001</v>
      </c>
      <c r="T2073" s="11">
        <f t="shared" si="131"/>
        <v>32399.511500000001</v>
      </c>
    </row>
    <row r="2074" spans="1:20" ht="60" hidden="1"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6">
        <f t="shared" si="129"/>
        <v>226.20857142857142</v>
      </c>
      <c r="Q2074" t="s">
        <v>8319</v>
      </c>
      <c r="R2074" t="s">
        <v>8349</v>
      </c>
      <c r="S2074" s="11">
        <f t="shared" si="130"/>
        <v>32328.432555555555</v>
      </c>
      <c r="T2074" s="11">
        <f t="shared" si="131"/>
        <v>32340.432555555555</v>
      </c>
    </row>
    <row r="2075" spans="1:20" ht="60" hidden="1"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1.5260429999999998</v>
      </c>
      <c r="P2075" s="6">
        <f t="shared" si="129"/>
        <v>324.69</v>
      </c>
      <c r="Q2075" t="s">
        <v>8319</v>
      </c>
      <c r="R2075" t="s">
        <v>8349</v>
      </c>
      <c r="S2075" s="11">
        <f t="shared" si="130"/>
        <v>32176.467212962962</v>
      </c>
      <c r="T2075" s="11">
        <f t="shared" si="131"/>
        <v>32194.467212962962</v>
      </c>
    </row>
    <row r="2076" spans="1:20" ht="30" hidden="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1.0249999999999999</v>
      </c>
      <c r="P2076" s="6">
        <f t="shared" si="129"/>
        <v>205</v>
      </c>
      <c r="Q2076" t="s">
        <v>8319</v>
      </c>
      <c r="R2076" t="s">
        <v>8349</v>
      </c>
      <c r="S2076" s="11">
        <f t="shared" si="130"/>
        <v>32328.130472222223</v>
      </c>
      <c r="T2076" s="11">
        <f t="shared" si="131"/>
        <v>32340.130472222223</v>
      </c>
    </row>
    <row r="2077" spans="1:20" ht="45" hidden="1"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6">
        <f t="shared" si="129"/>
        <v>20.465926829268295</v>
      </c>
      <c r="Q2077" t="s">
        <v>8319</v>
      </c>
      <c r="R2077" t="s">
        <v>8349</v>
      </c>
      <c r="S2077" s="11">
        <f t="shared" si="130"/>
        <v>31921.672629629629</v>
      </c>
      <c r="T2077" s="11">
        <f t="shared" si="131"/>
        <v>31933.672629629629</v>
      </c>
    </row>
    <row r="2078" spans="1:20" ht="30" hidden="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5.4334915642458101</v>
      </c>
      <c r="P2078" s="6">
        <f t="shared" si="129"/>
        <v>116.35303146309367</v>
      </c>
      <c r="Q2078" t="s">
        <v>8319</v>
      </c>
      <c r="R2078" t="s">
        <v>8349</v>
      </c>
      <c r="S2078" s="11">
        <f t="shared" si="130"/>
        <v>32062.952263888888</v>
      </c>
      <c r="T2078" s="11">
        <f t="shared" si="131"/>
        <v>32078.952263888888</v>
      </c>
    </row>
    <row r="2079" spans="1:20" ht="45" hidden="1"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1.1550800000000001</v>
      </c>
      <c r="P2079" s="6">
        <f t="shared" si="129"/>
        <v>307.20212765957444</v>
      </c>
      <c r="Q2079" t="s">
        <v>8319</v>
      </c>
      <c r="R2079" t="s">
        <v>8349</v>
      </c>
      <c r="S2079" s="11">
        <f t="shared" si="130"/>
        <v>32182.617018518518</v>
      </c>
      <c r="T2079" s="11">
        <f t="shared" si="131"/>
        <v>32205.75</v>
      </c>
    </row>
    <row r="2080" spans="1:20" ht="45" hidden="1"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1.3120499999999999</v>
      </c>
      <c r="P2080" s="6">
        <f t="shared" si="129"/>
        <v>546.6875</v>
      </c>
      <c r="Q2080" t="s">
        <v>8319</v>
      </c>
      <c r="R2080" t="s">
        <v>8349</v>
      </c>
      <c r="S2080" s="11">
        <f t="shared" si="130"/>
        <v>32418.508597222222</v>
      </c>
      <c r="T2080" s="11">
        <f t="shared" si="131"/>
        <v>32430.508597222222</v>
      </c>
    </row>
    <row r="2081" spans="1:20" ht="60" hidden="1"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2.8816999999999999</v>
      </c>
      <c r="P2081" s="6">
        <f t="shared" si="129"/>
        <v>47.474464579901152</v>
      </c>
      <c r="Q2081" t="s">
        <v>8319</v>
      </c>
      <c r="R2081" t="s">
        <v>8349</v>
      </c>
      <c r="S2081" s="11">
        <f t="shared" si="130"/>
        <v>32201.684226851852</v>
      </c>
      <c r="T2081" s="11">
        <f t="shared" si="131"/>
        <v>32213.716666666667</v>
      </c>
    </row>
    <row r="2082" spans="1:20" ht="60" hidden="1"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5.0780000000000003</v>
      </c>
      <c r="P2082" s="6">
        <f t="shared" si="129"/>
        <v>101.56</v>
      </c>
      <c r="Q2082" t="s">
        <v>8319</v>
      </c>
      <c r="R2082" t="s">
        <v>8349</v>
      </c>
      <c r="S2082" s="11">
        <f t="shared" si="130"/>
        <v>32257.382870370369</v>
      </c>
      <c r="T2082" s="11">
        <f t="shared" si="131"/>
        <v>32269.399537037036</v>
      </c>
    </row>
    <row r="2083" spans="1:20" ht="60" hidden="1"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6">
        <f t="shared" si="129"/>
        <v>72.909090909090907</v>
      </c>
      <c r="Q2083" t="s">
        <v>8325</v>
      </c>
      <c r="R2083" t="s">
        <v>8329</v>
      </c>
      <c r="S2083" s="11">
        <f t="shared" si="130"/>
        <v>31743.062754629631</v>
      </c>
      <c r="T2083" s="11">
        <f t="shared" si="131"/>
        <v>31759.483055555556</v>
      </c>
    </row>
    <row r="2084" spans="1:20" ht="60" hidden="1"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6">
        <f t="shared" si="129"/>
        <v>43.710526315789473</v>
      </c>
      <c r="Q2084" t="s">
        <v>8325</v>
      </c>
      <c r="R2084" t="s">
        <v>8329</v>
      </c>
      <c r="S2084" s="11">
        <f t="shared" si="130"/>
        <v>31665.84812962963</v>
      </c>
      <c r="T2084" s="11">
        <f t="shared" si="131"/>
        <v>31689.864796296297</v>
      </c>
    </row>
    <row r="2085" spans="1:20" ht="60" hidden="1"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6">
        <f t="shared" si="129"/>
        <v>34</v>
      </c>
      <c r="Q2085" t="s">
        <v>8325</v>
      </c>
      <c r="R2085" t="s">
        <v>8329</v>
      </c>
      <c r="S2085" s="11">
        <f t="shared" si="130"/>
        <v>31755.288865740742</v>
      </c>
      <c r="T2085" s="11">
        <f t="shared" si="131"/>
        <v>31767.288865740742</v>
      </c>
    </row>
    <row r="2086" spans="1:20" ht="45" hidden="1"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6">
        <f t="shared" si="129"/>
        <v>70.652173913043484</v>
      </c>
      <c r="Q2086" t="s">
        <v>8325</v>
      </c>
      <c r="R2086" t="s">
        <v>8329</v>
      </c>
      <c r="S2086" s="11">
        <f t="shared" si="130"/>
        <v>32034.133249999999</v>
      </c>
      <c r="T2086" s="11">
        <f t="shared" si="131"/>
        <v>32046.71638888889</v>
      </c>
    </row>
    <row r="2087" spans="1:20" ht="60" hidden="1"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1.2353333333333334</v>
      </c>
      <c r="P2087" s="6">
        <f t="shared" si="129"/>
        <v>89.301204819277103</v>
      </c>
      <c r="Q2087" t="s">
        <v>8325</v>
      </c>
      <c r="R2087" t="s">
        <v>8329</v>
      </c>
      <c r="S2087" s="11">
        <f t="shared" si="130"/>
        <v>31771.734199074075</v>
      </c>
      <c r="T2087" s="11">
        <f t="shared" si="131"/>
        <v>31783.734199074075</v>
      </c>
    </row>
    <row r="2088" spans="1:20" ht="45" hidden="1"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1.0069999999999999</v>
      </c>
      <c r="P2088" s="6">
        <f t="shared" si="129"/>
        <v>115.08571428571429</v>
      </c>
      <c r="Q2088" t="s">
        <v>8325</v>
      </c>
      <c r="R2088" t="s">
        <v>8329</v>
      </c>
      <c r="S2088" s="11">
        <f t="shared" si="130"/>
        <v>31685.668203703703</v>
      </c>
      <c r="T2088" s="11">
        <f t="shared" si="131"/>
        <v>31697.883055555554</v>
      </c>
    </row>
    <row r="2089" spans="1:20" ht="60" hidden="1"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1.0353333333333334</v>
      </c>
      <c r="P2089" s="6">
        <f t="shared" si="129"/>
        <v>62.12</v>
      </c>
      <c r="Q2089" t="s">
        <v>8325</v>
      </c>
      <c r="R2089" t="s">
        <v>8329</v>
      </c>
      <c r="S2089" s="11">
        <f t="shared" si="130"/>
        <v>31647.081750000001</v>
      </c>
      <c r="T2089" s="11">
        <f t="shared" si="131"/>
        <v>31659.081750000001</v>
      </c>
    </row>
    <row r="2090" spans="1:20" ht="60" hidden="1"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1.1551066666666667</v>
      </c>
      <c r="P2090" s="6">
        <f t="shared" si="129"/>
        <v>46.204266666666669</v>
      </c>
      <c r="Q2090" t="s">
        <v>8325</v>
      </c>
      <c r="R2090" t="s">
        <v>8329</v>
      </c>
      <c r="S2090" s="11">
        <f t="shared" si="130"/>
        <v>31499.685888888889</v>
      </c>
      <c r="T2090" s="11">
        <f t="shared" si="131"/>
        <v>31514.266388888889</v>
      </c>
    </row>
    <row r="2091" spans="1:20" ht="30" hidden="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1.2040040000000001</v>
      </c>
      <c r="P2091" s="6">
        <f t="shared" si="129"/>
        <v>48.54854838709678</v>
      </c>
      <c r="Q2091" t="s">
        <v>8325</v>
      </c>
      <c r="R2091" t="s">
        <v>8329</v>
      </c>
      <c r="S2091" s="11">
        <f t="shared" si="130"/>
        <v>31922.630527777779</v>
      </c>
      <c r="T2091" s="11">
        <f t="shared" si="131"/>
        <v>31936.630527777779</v>
      </c>
    </row>
    <row r="2092" spans="1:20" ht="60" hidden="1"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1.1504037499999999</v>
      </c>
      <c r="P2092" s="6">
        <f t="shared" si="129"/>
        <v>57.520187499999999</v>
      </c>
      <c r="Q2092" t="s">
        <v>8325</v>
      </c>
      <c r="R2092" t="s">
        <v>8329</v>
      </c>
      <c r="S2092" s="11">
        <f t="shared" si="130"/>
        <v>31861.152569444443</v>
      </c>
      <c r="T2092" s="11">
        <f t="shared" si="131"/>
        <v>31873.152569444443</v>
      </c>
    </row>
    <row r="2093" spans="1:20" ht="60" hidden="1"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1.2046777777777777</v>
      </c>
      <c r="P2093" s="6">
        <f t="shared" si="129"/>
        <v>88.147154471544724</v>
      </c>
      <c r="Q2093" t="s">
        <v>8325</v>
      </c>
      <c r="R2093" t="s">
        <v>8329</v>
      </c>
      <c r="S2093" s="11">
        <f t="shared" si="130"/>
        <v>31563.529064814815</v>
      </c>
      <c r="T2093" s="11">
        <f t="shared" si="131"/>
        <v>31582.933333333334</v>
      </c>
    </row>
    <row r="2094" spans="1:20" ht="45" hidden="1"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6">
        <f t="shared" si="129"/>
        <v>110.49090909090908</v>
      </c>
      <c r="Q2094" t="s">
        <v>8325</v>
      </c>
      <c r="R2094" t="s">
        <v>8329</v>
      </c>
      <c r="S2094" s="11">
        <f t="shared" si="130"/>
        <v>31646.883018518518</v>
      </c>
      <c r="T2094" s="11">
        <f t="shared" si="131"/>
        <v>31670.883018518518</v>
      </c>
    </row>
    <row r="2095" spans="1:20" ht="45" hidden="1"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1.0246666666666666</v>
      </c>
      <c r="P2095" s="6">
        <f t="shared" si="129"/>
        <v>66.826086956521735</v>
      </c>
      <c r="Q2095" t="s">
        <v>8325</v>
      </c>
      <c r="R2095" t="s">
        <v>8329</v>
      </c>
      <c r="S2095" s="11">
        <f t="shared" si="130"/>
        <v>31823.741814814814</v>
      </c>
      <c r="T2095" s="11">
        <f t="shared" si="131"/>
        <v>31847.758481481484</v>
      </c>
    </row>
    <row r="2096" spans="1:20" ht="60" hidden="1"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1.2054285714285715</v>
      </c>
      <c r="P2096" s="6">
        <f t="shared" si="129"/>
        <v>58.597222222222221</v>
      </c>
      <c r="Q2096" t="s">
        <v>8325</v>
      </c>
      <c r="R2096" t="s">
        <v>8329</v>
      </c>
      <c r="S2096" s="11">
        <f t="shared" si="130"/>
        <v>31717.008009259258</v>
      </c>
      <c r="T2096" s="11">
        <f t="shared" si="131"/>
        <v>31730.65</v>
      </c>
    </row>
    <row r="2097" spans="1:20" ht="45" hidden="1"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v>
      </c>
      <c r="P2097" s="6">
        <f t="shared" si="129"/>
        <v>113.63636363636364</v>
      </c>
      <c r="Q2097" t="s">
        <v>8325</v>
      </c>
      <c r="R2097" t="s">
        <v>8329</v>
      </c>
      <c r="S2097" s="11">
        <f t="shared" si="130"/>
        <v>31644.89339351852</v>
      </c>
      <c r="T2097" s="11">
        <f t="shared" si="131"/>
        <v>31668.89339351852</v>
      </c>
    </row>
    <row r="2098" spans="1:20" ht="45" hidden="1"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1.0166666666666666</v>
      </c>
      <c r="P2098" s="6">
        <f t="shared" si="129"/>
        <v>43.571428571428569</v>
      </c>
      <c r="Q2098" t="s">
        <v>8325</v>
      </c>
      <c r="R2098" t="s">
        <v>8329</v>
      </c>
      <c r="S2098" s="11">
        <f t="shared" si="130"/>
        <v>31818.503402777777</v>
      </c>
      <c r="T2098" s="11">
        <f t="shared" si="131"/>
        <v>31824.666388888887</v>
      </c>
    </row>
    <row r="2099" spans="1:20" ht="60" hidden="1"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v>
      </c>
      <c r="P2099" s="6">
        <f t="shared" si="129"/>
        <v>78.94736842105263</v>
      </c>
      <c r="Q2099" t="s">
        <v>8325</v>
      </c>
      <c r="R2099" t="s">
        <v>8329</v>
      </c>
      <c r="S2099" s="11">
        <f t="shared" si="130"/>
        <v>31668.833958333333</v>
      </c>
      <c r="T2099" s="11">
        <f t="shared" si="131"/>
        <v>31692.850624999999</v>
      </c>
    </row>
    <row r="2100" spans="1:20" ht="45" hidden="1"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1.0033333333333334</v>
      </c>
      <c r="P2100" s="6">
        <f t="shared" si="129"/>
        <v>188.125</v>
      </c>
      <c r="Q2100" t="s">
        <v>8325</v>
      </c>
      <c r="R2100" t="s">
        <v>8329</v>
      </c>
      <c r="S2100" s="11">
        <f t="shared" si="130"/>
        <v>31719.845532407409</v>
      </c>
      <c r="T2100" s="11">
        <f t="shared" si="131"/>
        <v>31731.845532407409</v>
      </c>
    </row>
    <row r="2101" spans="1:20" hidden="1"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1.3236666666666668</v>
      </c>
      <c r="P2101" s="6">
        <f t="shared" si="129"/>
        <v>63.031746031746032</v>
      </c>
      <c r="Q2101" t="s">
        <v>8325</v>
      </c>
      <c r="R2101" t="s">
        <v>8329</v>
      </c>
      <c r="S2101" s="11">
        <f t="shared" si="130"/>
        <v>32210.898537037036</v>
      </c>
      <c r="T2101" s="11">
        <f t="shared" si="131"/>
        <v>32216.261111111111</v>
      </c>
    </row>
    <row r="2102" spans="1:20" ht="60" hidden="1"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1.3666666666666667</v>
      </c>
      <c r="P2102" s="6">
        <f t="shared" si="129"/>
        <v>30.37037037037037</v>
      </c>
      <c r="Q2102" t="s">
        <v>8325</v>
      </c>
      <c r="R2102" t="s">
        <v>8329</v>
      </c>
      <c r="S2102" s="11">
        <f t="shared" si="130"/>
        <v>31771.333986111113</v>
      </c>
      <c r="T2102" s="11">
        <f t="shared" si="131"/>
        <v>31777.46638888889</v>
      </c>
    </row>
    <row r="2103" spans="1:20" ht="60" hidden="1"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1.1325000000000001</v>
      </c>
      <c r="P2103" s="6">
        <f t="shared" si="129"/>
        <v>51.477272727272727</v>
      </c>
      <c r="Q2103" t="s">
        <v>8325</v>
      </c>
      <c r="R2103" t="s">
        <v>8329</v>
      </c>
      <c r="S2103" s="11">
        <f t="shared" si="130"/>
        <v>31698.259787037037</v>
      </c>
      <c r="T2103" s="11">
        <f t="shared" si="131"/>
        <v>31722.259787037037</v>
      </c>
    </row>
    <row r="2104" spans="1:20" ht="60" hidden="1"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6">
        <f t="shared" si="129"/>
        <v>35.789473684210527</v>
      </c>
      <c r="Q2104" t="s">
        <v>8325</v>
      </c>
      <c r="R2104" t="s">
        <v>8329</v>
      </c>
      <c r="S2104" s="11">
        <f t="shared" si="130"/>
        <v>31596.947444444446</v>
      </c>
      <c r="T2104" s="11">
        <f t="shared" si="131"/>
        <v>31608.947444444446</v>
      </c>
    </row>
    <row r="2105" spans="1:20" ht="30" hidden="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6">
        <f t="shared" si="129"/>
        <v>98.817391304347822</v>
      </c>
      <c r="Q2105" t="s">
        <v>8325</v>
      </c>
      <c r="R2105" t="s">
        <v>8329</v>
      </c>
      <c r="S2105" s="11">
        <f t="shared" si="130"/>
        <v>31818.501976851854</v>
      </c>
      <c r="T2105" s="11">
        <f t="shared" si="131"/>
        <v>31830.518643518517</v>
      </c>
    </row>
    <row r="2106" spans="1:20" ht="45" hidden="1"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1.2949999999999999</v>
      </c>
      <c r="P2106" s="6">
        <f t="shared" si="129"/>
        <v>28</v>
      </c>
      <c r="Q2106" t="s">
        <v>8325</v>
      </c>
      <c r="R2106" t="s">
        <v>8329</v>
      </c>
      <c r="S2106" s="11">
        <f t="shared" si="130"/>
        <v>31899.029787037038</v>
      </c>
      <c r="T2106" s="11">
        <f t="shared" si="131"/>
        <v>31911.4</v>
      </c>
    </row>
    <row r="2107" spans="1:20" ht="45" hidden="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6">
        <f t="shared" si="129"/>
        <v>51.313131313131315</v>
      </c>
      <c r="Q2107" t="s">
        <v>8325</v>
      </c>
      <c r="R2107" t="s">
        <v>8329</v>
      </c>
      <c r="S2107" s="11">
        <f t="shared" si="130"/>
        <v>32122.115523148146</v>
      </c>
      <c r="T2107" s="11">
        <f t="shared" si="131"/>
        <v>32127.066666666666</v>
      </c>
    </row>
    <row r="2108" spans="1:20" ht="60" hidden="1"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1.0704545454545455</v>
      </c>
      <c r="P2108" s="6">
        <f t="shared" si="129"/>
        <v>53.522727272727273</v>
      </c>
      <c r="Q2108" t="s">
        <v>8325</v>
      </c>
      <c r="R2108" t="s">
        <v>8329</v>
      </c>
      <c r="S2108" s="11">
        <f t="shared" si="130"/>
        <v>31849.485990740741</v>
      </c>
      <c r="T2108" s="11">
        <f t="shared" si="131"/>
        <v>31861.485990740741</v>
      </c>
    </row>
    <row r="2109" spans="1:20" ht="45" hidden="1"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1.0773299999999999</v>
      </c>
      <c r="P2109" s="6">
        <f t="shared" si="129"/>
        <v>37.149310344827583</v>
      </c>
      <c r="Q2109" t="s">
        <v>8325</v>
      </c>
      <c r="R2109" t="s">
        <v>8329</v>
      </c>
      <c r="S2109" s="11">
        <f t="shared" si="130"/>
        <v>32115.284226851851</v>
      </c>
      <c r="T2109" s="11">
        <f t="shared" si="131"/>
        <v>32123.700893518519</v>
      </c>
    </row>
    <row r="2110" spans="1:20" ht="60" hidden="1"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1.0731250000000001</v>
      </c>
      <c r="P2110" s="6">
        <f t="shared" si="129"/>
        <v>89.895287958115176</v>
      </c>
      <c r="Q2110" t="s">
        <v>8325</v>
      </c>
      <c r="R2110" t="s">
        <v>8329</v>
      </c>
      <c r="S2110" s="11">
        <f t="shared" si="130"/>
        <v>31795.470277777778</v>
      </c>
      <c r="T2110" s="11">
        <f t="shared" si="131"/>
        <v>31806.265277777777</v>
      </c>
    </row>
    <row r="2111" spans="1:20" ht="45" hidden="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v>
      </c>
      <c r="P2111" s="6">
        <f t="shared" si="129"/>
        <v>106.52500000000001</v>
      </c>
      <c r="Q2111" t="s">
        <v>8325</v>
      </c>
      <c r="R2111" t="s">
        <v>8329</v>
      </c>
      <c r="S2111" s="11">
        <f t="shared" si="130"/>
        <v>32205.683412037037</v>
      </c>
      <c r="T2111" s="11">
        <f t="shared" si="131"/>
        <v>32217.683412037037</v>
      </c>
    </row>
    <row r="2112" spans="1:20" ht="30" hidden="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1.0035000000000001</v>
      </c>
      <c r="P2112" s="6">
        <f t="shared" si="129"/>
        <v>52.815789473684212</v>
      </c>
      <c r="Q2112" t="s">
        <v>8325</v>
      </c>
      <c r="R2112" t="s">
        <v>8329</v>
      </c>
      <c r="S2112" s="11">
        <f t="shared" si="130"/>
        <v>32045.268375</v>
      </c>
      <c r="T2112" s="11">
        <f t="shared" si="131"/>
        <v>32056.283055555556</v>
      </c>
    </row>
    <row r="2113" spans="1:20" ht="60" hidden="1"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1.0649999999999999</v>
      </c>
      <c r="P2113" s="6">
        <f t="shared" si="129"/>
        <v>54.615384615384613</v>
      </c>
      <c r="Q2113" t="s">
        <v>8325</v>
      </c>
      <c r="R2113" t="s">
        <v>8329</v>
      </c>
      <c r="S2113" s="11">
        <f t="shared" si="130"/>
        <v>31622.678819444445</v>
      </c>
      <c r="T2113" s="11">
        <f t="shared" si="131"/>
        <v>31649.416666666668</v>
      </c>
    </row>
    <row r="2114" spans="1:20" ht="45" hidden="1"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8"/>
        <v>1</v>
      </c>
      <c r="P2114" s="6">
        <f t="shared" si="129"/>
        <v>27.272727272727273</v>
      </c>
      <c r="Q2114" t="s">
        <v>8325</v>
      </c>
      <c r="R2114" t="s">
        <v>8329</v>
      </c>
      <c r="S2114" s="11">
        <f t="shared" si="130"/>
        <v>31887.771263888888</v>
      </c>
      <c r="T2114" s="11">
        <f t="shared" si="131"/>
        <v>31893.37126388889</v>
      </c>
    </row>
    <row r="2115" spans="1:20" ht="30" hidden="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2">IFERROR(E2115/D2115,0)</f>
        <v>1.0485714285714285</v>
      </c>
      <c r="P2115" s="6">
        <f t="shared" ref="P2115:P2178" si="133">E2115/L2115</f>
        <v>68.598130841121488</v>
      </c>
      <c r="Q2115" t="s">
        <v>8325</v>
      </c>
      <c r="R2115" t="s">
        <v>8329</v>
      </c>
      <c r="S2115" s="11">
        <f t="shared" ref="S2115:S2178" si="134">(((J2115/60)/60)/60)+DATE(1970,1,1)</f>
        <v>32089.746185185184</v>
      </c>
      <c r="T2115" s="11">
        <f t="shared" ref="T2115:T2178" si="135">(((I2115/60)/60)/60)+DATE(1970,1,1)</f>
        <v>32103.746185185184</v>
      </c>
    </row>
    <row r="2116" spans="1:20" ht="60" hidden="1"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1.0469999999999999</v>
      </c>
      <c r="P2116" s="6">
        <f t="shared" si="133"/>
        <v>35.612244897959187</v>
      </c>
      <c r="Q2116" t="s">
        <v>8325</v>
      </c>
      <c r="R2116" t="s">
        <v>8329</v>
      </c>
      <c r="S2116" s="11">
        <f t="shared" si="134"/>
        <v>31524.92625</v>
      </c>
      <c r="T2116" s="11">
        <f t="shared" si="135"/>
        <v>31549.883055555554</v>
      </c>
    </row>
    <row r="2117" spans="1:20" ht="45" hidden="1"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2.2566666666666668</v>
      </c>
      <c r="P2117" s="6">
        <f t="shared" si="133"/>
        <v>94.027777777777771</v>
      </c>
      <c r="Q2117" t="s">
        <v>8325</v>
      </c>
      <c r="R2117" t="s">
        <v>8329</v>
      </c>
      <c r="S2117" s="11">
        <f t="shared" si="134"/>
        <v>31567.032412037035</v>
      </c>
      <c r="T2117" s="11">
        <f t="shared" si="135"/>
        <v>31579.032412037035</v>
      </c>
    </row>
    <row r="2118" spans="1:20" ht="45" hidden="1"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1.0090416666666666</v>
      </c>
      <c r="P2118" s="6">
        <f t="shared" si="133"/>
        <v>526.45652173913038</v>
      </c>
      <c r="Q2118" t="s">
        <v>8325</v>
      </c>
      <c r="R2118" t="s">
        <v>8329</v>
      </c>
      <c r="S2118" s="11">
        <f t="shared" si="134"/>
        <v>31796.111124999999</v>
      </c>
      <c r="T2118" s="11">
        <f t="shared" si="135"/>
        <v>31815.311125</v>
      </c>
    </row>
    <row r="2119" spans="1:20" ht="60" hidden="1"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6">
        <f t="shared" si="133"/>
        <v>50.657142857142858</v>
      </c>
      <c r="Q2119" t="s">
        <v>8325</v>
      </c>
      <c r="R2119" t="s">
        <v>8329</v>
      </c>
      <c r="S2119" s="11">
        <f t="shared" si="134"/>
        <v>32257.423837962964</v>
      </c>
      <c r="T2119" s="11">
        <f t="shared" si="135"/>
        <v>32263.083055555555</v>
      </c>
    </row>
    <row r="2120" spans="1:20" ht="30" hidden="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6">
        <f t="shared" si="133"/>
        <v>79.182941176470578</v>
      </c>
      <c r="Q2120" t="s">
        <v>8325</v>
      </c>
      <c r="R2120" t="s">
        <v>8329</v>
      </c>
      <c r="S2120" s="11">
        <f t="shared" si="134"/>
        <v>31628.935814814817</v>
      </c>
      <c r="T2120" s="11">
        <f t="shared" si="135"/>
        <v>31640.935814814817</v>
      </c>
    </row>
    <row r="2121" spans="1:20" ht="45" hidden="1"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1.0075000000000001</v>
      </c>
      <c r="P2121" s="6">
        <f t="shared" si="133"/>
        <v>91.590909090909093</v>
      </c>
      <c r="Q2121" t="s">
        <v>8325</v>
      </c>
      <c r="R2121" t="s">
        <v>8329</v>
      </c>
      <c r="S2121" s="11">
        <f t="shared" si="134"/>
        <v>31784.252060185187</v>
      </c>
      <c r="T2121" s="11">
        <f t="shared" si="135"/>
        <v>31796.252060185187</v>
      </c>
    </row>
    <row r="2122" spans="1:20" ht="45" hidden="1"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6">
        <f t="shared" si="133"/>
        <v>116.96275362318841</v>
      </c>
      <c r="Q2122" t="s">
        <v>8325</v>
      </c>
      <c r="R2122" t="s">
        <v>8329</v>
      </c>
      <c r="S2122" s="11">
        <f t="shared" si="134"/>
        <v>31978.185814814817</v>
      </c>
      <c r="T2122" s="11">
        <f t="shared" si="135"/>
        <v>31997.785814814815</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5.6800000000000002E-3</v>
      </c>
      <c r="P2123" s="6">
        <f t="shared" si="133"/>
        <v>28.4</v>
      </c>
      <c r="Q2123" t="s">
        <v>8333</v>
      </c>
      <c r="R2123" t="s">
        <v>8334</v>
      </c>
      <c r="S2123" s="11">
        <f t="shared" si="134"/>
        <v>32428.096981481482</v>
      </c>
      <c r="T2123" s="11">
        <f t="shared" si="135"/>
        <v>32440.096981481482</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3.875E-3</v>
      </c>
      <c r="P2124" s="6">
        <f t="shared" si="133"/>
        <v>103.33333333333333</v>
      </c>
      <c r="Q2124" t="s">
        <v>8333</v>
      </c>
      <c r="R2124" t="s">
        <v>8334</v>
      </c>
      <c r="S2124" s="11">
        <f t="shared" si="134"/>
        <v>32426.320226851851</v>
      </c>
      <c r="T2124" s="11">
        <f t="shared" si="135"/>
        <v>32438.320226851851</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0.1</v>
      </c>
      <c r="P2125" s="6">
        <f t="shared" si="133"/>
        <v>10</v>
      </c>
      <c r="Q2125" t="s">
        <v>8333</v>
      </c>
      <c r="R2125" t="s">
        <v>8334</v>
      </c>
      <c r="S2125" s="11">
        <f t="shared" si="134"/>
        <v>31420.769939814814</v>
      </c>
      <c r="T2125" s="11">
        <f t="shared" si="135"/>
        <v>31442.316388888888</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0.10454545454545454</v>
      </c>
      <c r="P2126" s="6">
        <f t="shared" si="133"/>
        <v>23</v>
      </c>
      <c r="Q2126" t="s">
        <v>8333</v>
      </c>
      <c r="R2126" t="s">
        <v>8334</v>
      </c>
      <c r="S2126" s="11">
        <f t="shared" si="134"/>
        <v>31527.011273148149</v>
      </c>
      <c r="T2126" s="11">
        <f t="shared" si="135"/>
        <v>31546.283333333333</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1.4200000000000001E-2</v>
      </c>
      <c r="P2127" s="6">
        <f t="shared" si="133"/>
        <v>31.555555555555557</v>
      </c>
      <c r="Q2127" t="s">
        <v>8333</v>
      </c>
      <c r="R2127" t="s">
        <v>8334</v>
      </c>
      <c r="S2127" s="11">
        <f t="shared" si="134"/>
        <v>32217.809412037037</v>
      </c>
      <c r="T2127" s="11">
        <f t="shared" si="135"/>
        <v>32229.809412037037</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5.0000000000000001E-4</v>
      </c>
      <c r="P2128" s="6">
        <f t="shared" si="133"/>
        <v>5</v>
      </c>
      <c r="Q2128" t="s">
        <v>8333</v>
      </c>
      <c r="R2128" t="s">
        <v>8334</v>
      </c>
      <c r="S2128" s="11">
        <f t="shared" si="134"/>
        <v>32122.189291666666</v>
      </c>
      <c r="T2128" s="11">
        <f t="shared" si="135"/>
        <v>32134.189291666666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0.28842857142857142</v>
      </c>
      <c r="P2129" s="6">
        <f t="shared" si="133"/>
        <v>34.220338983050844</v>
      </c>
      <c r="Q2129" t="s">
        <v>8333</v>
      </c>
      <c r="R2129" t="s">
        <v>8334</v>
      </c>
      <c r="S2129" s="11">
        <f t="shared" si="134"/>
        <v>32159.602143518518</v>
      </c>
      <c r="T2129" s="11">
        <f t="shared" si="135"/>
        <v>32171.585476851851</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1.6666666666666668E-3</v>
      </c>
      <c r="P2130" s="6">
        <f t="shared" si="133"/>
        <v>25</v>
      </c>
      <c r="Q2130" t="s">
        <v>8333</v>
      </c>
      <c r="R2130" t="s">
        <v>8334</v>
      </c>
      <c r="S2130" s="11">
        <f t="shared" si="134"/>
        <v>32078.909115740738</v>
      </c>
      <c r="T2130" s="11">
        <f t="shared" si="135"/>
        <v>32102.909115740738</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0.11799999999999999</v>
      </c>
      <c r="P2131" s="6">
        <f t="shared" si="133"/>
        <v>19.666666666666668</v>
      </c>
      <c r="Q2131" t="s">
        <v>8333</v>
      </c>
      <c r="R2131" t="s">
        <v>8334</v>
      </c>
      <c r="S2131" s="11">
        <f t="shared" si="134"/>
        <v>32305.009722222221</v>
      </c>
      <c r="T2131" s="11">
        <f t="shared" si="135"/>
        <v>32317.009722222221</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2.0238095238095236E-3</v>
      </c>
      <c r="P2132" s="6">
        <f t="shared" si="133"/>
        <v>21.25</v>
      </c>
      <c r="Q2132" t="s">
        <v>8333</v>
      </c>
      <c r="R2132" t="s">
        <v>8334</v>
      </c>
      <c r="S2132" s="11">
        <f t="shared" si="134"/>
        <v>32074.234550925925</v>
      </c>
      <c r="T2132" s="11">
        <f t="shared" si="135"/>
        <v>32088.234550925925</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0.05</v>
      </c>
      <c r="P2133" s="6">
        <f t="shared" si="133"/>
        <v>8.3333333333333339</v>
      </c>
      <c r="Q2133" t="s">
        <v>8333</v>
      </c>
      <c r="R2133" t="s">
        <v>8334</v>
      </c>
      <c r="S2133" s="11">
        <f t="shared" si="134"/>
        <v>32208.282828703705</v>
      </c>
      <c r="T2133" s="11">
        <f t="shared" si="135"/>
        <v>32220.282828703705</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2.1129899999999997E-2</v>
      </c>
      <c r="P2134" s="6">
        <f t="shared" si="133"/>
        <v>21.34333333333333</v>
      </c>
      <c r="Q2134" t="s">
        <v>8333</v>
      </c>
      <c r="R2134" t="s">
        <v>8334</v>
      </c>
      <c r="S2134" s="11">
        <f t="shared" si="134"/>
        <v>31998.794870370373</v>
      </c>
      <c r="T2134" s="11">
        <f t="shared" si="135"/>
        <v>32010.794870370373</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1.6E-2</v>
      </c>
      <c r="P2135" s="6">
        <f t="shared" si="133"/>
        <v>5.333333333333333</v>
      </c>
      <c r="Q2135" t="s">
        <v>8333</v>
      </c>
      <c r="R2135" t="s">
        <v>8334</v>
      </c>
      <c r="S2135" s="11">
        <f t="shared" si="134"/>
        <v>31589.038884259258</v>
      </c>
      <c r="T2135" s="11">
        <f t="shared" si="135"/>
        <v>31604.316388888888</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1.7333333333333333E-2</v>
      </c>
      <c r="P2136" s="6">
        <f t="shared" si="133"/>
        <v>34.666666666666664</v>
      </c>
      <c r="Q2136" t="s">
        <v>8333</v>
      </c>
      <c r="R2136" t="s">
        <v>8334</v>
      </c>
      <c r="S2136" s="11">
        <f t="shared" si="134"/>
        <v>31886.154587962963</v>
      </c>
      <c r="T2136" s="11">
        <f t="shared" si="135"/>
        <v>31898.154587962963</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9.5600000000000004E-2</v>
      </c>
      <c r="P2137" s="6">
        <f t="shared" si="133"/>
        <v>21.727272727272727</v>
      </c>
      <c r="Q2137" t="s">
        <v>8333</v>
      </c>
      <c r="R2137" t="s">
        <v>8334</v>
      </c>
      <c r="S2137" s="11">
        <f t="shared" si="134"/>
        <v>31804.185337962961</v>
      </c>
      <c r="T2137" s="11">
        <f t="shared" si="135"/>
        <v>31816.185337962961</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5.9612499999999998E-4</v>
      </c>
      <c r="P2138" s="6">
        <f t="shared" si="133"/>
        <v>11.922499999999999</v>
      </c>
      <c r="Q2138" t="s">
        <v>8333</v>
      </c>
      <c r="R2138" t="s">
        <v>8334</v>
      </c>
      <c r="S2138" s="11">
        <f t="shared" si="134"/>
        <v>31956.003638888891</v>
      </c>
      <c r="T2138" s="11">
        <f t="shared" si="135"/>
        <v>31968.003638888891</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0.28405999999999998</v>
      </c>
      <c r="P2139" s="6">
        <f t="shared" si="133"/>
        <v>26.59737827715356</v>
      </c>
      <c r="Q2139" t="s">
        <v>8333</v>
      </c>
      <c r="R2139" t="s">
        <v>8334</v>
      </c>
      <c r="S2139" s="11">
        <f t="shared" si="134"/>
        <v>32120.908467592591</v>
      </c>
      <c r="T2139" s="11">
        <f t="shared" si="135"/>
        <v>32132.908467592591</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0.128</v>
      </c>
      <c r="P2140" s="6">
        <f t="shared" si="133"/>
        <v>10.666666666666666</v>
      </c>
      <c r="Q2140" t="s">
        <v>8333</v>
      </c>
      <c r="R2140" t="s">
        <v>8334</v>
      </c>
      <c r="S2140" s="11">
        <f t="shared" si="134"/>
        <v>31964.205273148149</v>
      </c>
      <c r="T2140" s="11">
        <f t="shared" si="135"/>
        <v>31976.221939814815</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5.4199999999999998E-2</v>
      </c>
      <c r="P2141" s="6">
        <f t="shared" si="133"/>
        <v>29.035714285714285</v>
      </c>
      <c r="Q2141" t="s">
        <v>8333</v>
      </c>
      <c r="R2141" t="s">
        <v>8334</v>
      </c>
      <c r="S2141" s="11">
        <f t="shared" si="134"/>
        <v>32400.500037037036</v>
      </c>
      <c r="T2141" s="11">
        <f t="shared" si="135"/>
        <v>32412.500037037036</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1.1199999999999999E-3</v>
      </c>
      <c r="P2142" s="6">
        <f t="shared" si="133"/>
        <v>50.909090909090907</v>
      </c>
      <c r="Q2142" t="s">
        <v>8333</v>
      </c>
      <c r="R2142" t="s">
        <v>8334</v>
      </c>
      <c r="S2142" s="11">
        <f t="shared" si="134"/>
        <v>31843.733444444442</v>
      </c>
      <c r="T2142" s="11">
        <f t="shared" si="135"/>
        <v>31855.733444444442</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6" t="e">
        <f t="shared" si="133"/>
        <v>#DIV/0!</v>
      </c>
      <c r="Q2143" t="s">
        <v>8333</v>
      </c>
      <c r="R2143" t="s">
        <v>8334</v>
      </c>
      <c r="S2143" s="11">
        <f t="shared" si="134"/>
        <v>32112.294254629629</v>
      </c>
      <c r="T2143" s="11">
        <f t="shared" si="135"/>
        <v>32124.310921296295</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5.7238095238095241E-2</v>
      </c>
      <c r="P2144" s="6">
        <f t="shared" si="133"/>
        <v>50.083333333333336</v>
      </c>
      <c r="Q2144" t="s">
        <v>8333</v>
      </c>
      <c r="R2144" t="s">
        <v>8334</v>
      </c>
      <c r="S2144" s="11">
        <f t="shared" si="134"/>
        <v>32277.680601851855</v>
      </c>
      <c r="T2144" s="11">
        <f t="shared" si="135"/>
        <v>32288.880601851852</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0.1125</v>
      </c>
      <c r="P2145" s="6">
        <f t="shared" si="133"/>
        <v>45</v>
      </c>
      <c r="Q2145" t="s">
        <v>8333</v>
      </c>
      <c r="R2145" t="s">
        <v>8334</v>
      </c>
      <c r="S2145" s="11">
        <f t="shared" si="134"/>
        <v>31474.554685185183</v>
      </c>
      <c r="T2145" s="11">
        <f t="shared" si="135"/>
        <v>31493.716666666667</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1.7098591549295775E-2</v>
      </c>
      <c r="P2146" s="6">
        <f t="shared" si="133"/>
        <v>25.291666666666668</v>
      </c>
      <c r="Q2146" t="s">
        <v>8333</v>
      </c>
      <c r="R2146" t="s">
        <v>8334</v>
      </c>
      <c r="S2146" s="11">
        <f t="shared" si="134"/>
        <v>31941.218703703704</v>
      </c>
      <c r="T2146" s="11">
        <f t="shared" si="135"/>
        <v>31954.018703703703</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0.30433333333333334</v>
      </c>
      <c r="P2147" s="6">
        <f t="shared" si="133"/>
        <v>51.292134831460672</v>
      </c>
      <c r="Q2147" t="s">
        <v>8333</v>
      </c>
      <c r="R2147" t="s">
        <v>8334</v>
      </c>
      <c r="S2147" s="11">
        <f t="shared" si="134"/>
        <v>31971.494972222223</v>
      </c>
      <c r="T2147" s="11">
        <f t="shared" si="135"/>
        <v>31983.511638888889</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2.0000000000000001E-4</v>
      </c>
      <c r="P2148" s="6">
        <f t="shared" si="133"/>
        <v>1</v>
      </c>
      <c r="Q2148" t="s">
        <v>8333</v>
      </c>
      <c r="R2148" t="s">
        <v>8334</v>
      </c>
      <c r="S2148" s="11">
        <f t="shared" si="134"/>
        <v>32300.471805555557</v>
      </c>
      <c r="T2148" s="11">
        <f t="shared" si="135"/>
        <v>32306.071805555555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6.9641025641025639E-3</v>
      </c>
      <c r="P2149" s="6">
        <f t="shared" si="133"/>
        <v>49.381818181818183</v>
      </c>
      <c r="Q2149" t="s">
        <v>8333</v>
      </c>
      <c r="R2149" t="s">
        <v>8334</v>
      </c>
      <c r="S2149" s="11">
        <f t="shared" si="134"/>
        <v>32112.318277777777</v>
      </c>
      <c r="T2149" s="11">
        <f t="shared" si="135"/>
        <v>32125.134944444446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0.02</v>
      </c>
      <c r="P2150" s="6">
        <f t="shared" si="133"/>
        <v>1</v>
      </c>
      <c r="Q2150" t="s">
        <v>8333</v>
      </c>
      <c r="R2150" t="s">
        <v>8334</v>
      </c>
      <c r="S2150" s="11">
        <f t="shared" si="134"/>
        <v>32168.093435185187</v>
      </c>
      <c r="T2150" s="11">
        <f t="shared" si="135"/>
        <v>32180.07676851852</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6" t="e">
        <f t="shared" si="133"/>
        <v>#DIV/0!</v>
      </c>
      <c r="Q2151" t="s">
        <v>8333</v>
      </c>
      <c r="R2151" t="s">
        <v>8334</v>
      </c>
      <c r="S2151" s="11">
        <f t="shared" si="134"/>
        <v>31483.409981481484</v>
      </c>
      <c r="T2151" s="11">
        <f t="shared" si="135"/>
        <v>31497.4</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8.0999999999999996E-3</v>
      </c>
      <c r="P2152" s="6">
        <f t="shared" si="133"/>
        <v>101.25</v>
      </c>
      <c r="Q2152" t="s">
        <v>8333</v>
      </c>
      <c r="R2152" t="s">
        <v>8334</v>
      </c>
      <c r="S2152" s="11">
        <f t="shared" si="134"/>
        <v>32355.113884259259</v>
      </c>
      <c r="T2152" s="11">
        <f t="shared" si="135"/>
        <v>32367.113884259259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2.6222222222222224E-3</v>
      </c>
      <c r="P2153" s="6">
        <f t="shared" si="133"/>
        <v>19.666666666666668</v>
      </c>
      <c r="Q2153" t="s">
        <v>8333</v>
      </c>
      <c r="R2153" t="s">
        <v>8334</v>
      </c>
      <c r="S2153" s="11">
        <f t="shared" si="134"/>
        <v>32349.738953703705</v>
      </c>
      <c r="T2153" s="11">
        <f t="shared" si="135"/>
        <v>32361.738953703705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1.6666666666666668E-3</v>
      </c>
      <c r="P2154" s="6">
        <f t="shared" si="133"/>
        <v>12.5</v>
      </c>
      <c r="Q2154" t="s">
        <v>8333</v>
      </c>
      <c r="R2154" t="s">
        <v>8334</v>
      </c>
      <c r="S2154" s="11">
        <f t="shared" si="134"/>
        <v>32014.932912037038</v>
      </c>
      <c r="T2154" s="11">
        <f t="shared" si="135"/>
        <v>32026.916245370372</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9.1244548809124457E-5</v>
      </c>
      <c r="P2155" s="6">
        <f t="shared" si="133"/>
        <v>8.5</v>
      </c>
      <c r="Q2155" t="s">
        <v>8333</v>
      </c>
      <c r="R2155" t="s">
        <v>8334</v>
      </c>
      <c r="S2155" s="11">
        <f t="shared" si="134"/>
        <v>32131.364435185184</v>
      </c>
      <c r="T2155" s="11">
        <f t="shared" si="135"/>
        <v>32147.133055555554</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8.0000000000000002E-3</v>
      </c>
      <c r="P2156" s="6">
        <f t="shared" si="133"/>
        <v>1</v>
      </c>
      <c r="Q2156" t="s">
        <v>8333</v>
      </c>
      <c r="R2156" t="s">
        <v>8334</v>
      </c>
      <c r="S2156" s="11">
        <f t="shared" si="134"/>
        <v>32000.452902777775</v>
      </c>
      <c r="T2156" s="11">
        <f t="shared" si="135"/>
        <v>32008.452902777775</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2.3E-2</v>
      </c>
      <c r="P2157" s="6">
        <f t="shared" si="133"/>
        <v>23</v>
      </c>
      <c r="Q2157" t="s">
        <v>8333</v>
      </c>
      <c r="R2157" t="s">
        <v>8334</v>
      </c>
      <c r="S2157" s="11">
        <f t="shared" si="134"/>
        <v>32313.699004629631</v>
      </c>
      <c r="T2157" s="11">
        <f t="shared" si="135"/>
        <v>32325.682337962964</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2.6660714285714284E-2</v>
      </c>
      <c r="P2158" s="6">
        <f t="shared" si="133"/>
        <v>17.987951807228917</v>
      </c>
      <c r="Q2158" t="s">
        <v>8333</v>
      </c>
      <c r="R2158" t="s">
        <v>8334</v>
      </c>
      <c r="S2158" s="11">
        <f t="shared" si="134"/>
        <v>31936.941694444446</v>
      </c>
      <c r="T2158" s="11">
        <f t="shared" si="135"/>
        <v>31954.941694444446</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0.28192</v>
      </c>
      <c r="P2159" s="6">
        <f t="shared" si="133"/>
        <v>370.94736842105266</v>
      </c>
      <c r="Q2159" t="s">
        <v>8333</v>
      </c>
      <c r="R2159" t="s">
        <v>8334</v>
      </c>
      <c r="S2159" s="11">
        <f t="shared" si="134"/>
        <v>32419.392513888888</v>
      </c>
      <c r="T2159" s="11">
        <f t="shared" si="135"/>
        <v>32432.333055555555</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6.5900366666666668E-2</v>
      </c>
      <c r="P2160" s="6">
        <f t="shared" si="133"/>
        <v>63.569485530546629</v>
      </c>
      <c r="Q2160" t="s">
        <v>8333</v>
      </c>
      <c r="R2160" t="s">
        <v>8334</v>
      </c>
      <c r="S2160" s="11">
        <f t="shared" si="134"/>
        <v>31847.341546296295</v>
      </c>
      <c r="T2160" s="11">
        <f t="shared" si="135"/>
        <v>31865.341546296295</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7.2222222222222219E-3</v>
      </c>
      <c r="P2161" s="6">
        <f t="shared" si="133"/>
        <v>13</v>
      </c>
      <c r="Q2161" t="s">
        <v>8333</v>
      </c>
      <c r="R2161" t="s">
        <v>8334</v>
      </c>
      <c r="S2161" s="11">
        <f t="shared" si="134"/>
        <v>31625.692472222221</v>
      </c>
      <c r="T2161" s="11">
        <f t="shared" si="135"/>
        <v>31637.692472222221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8.5000000000000006E-3</v>
      </c>
      <c r="P2162" s="6">
        <f t="shared" si="133"/>
        <v>5.3125</v>
      </c>
      <c r="Q2162" t="s">
        <v>8333</v>
      </c>
      <c r="R2162" t="s">
        <v>8334</v>
      </c>
      <c r="S2162" s="11">
        <f t="shared" si="134"/>
        <v>31748.884745370371</v>
      </c>
      <c r="T2162" s="11">
        <f t="shared" si="135"/>
        <v>31760.884745370371</v>
      </c>
    </row>
    <row r="2163" spans="1:20" ht="30" hidden="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6">
        <f t="shared" si="133"/>
        <v>35.615384615384613</v>
      </c>
      <c r="Q2163" t="s">
        <v>8325</v>
      </c>
      <c r="R2163" t="s">
        <v>8326</v>
      </c>
      <c r="S2163" s="11">
        <f t="shared" si="134"/>
        <v>32237.741013888888</v>
      </c>
      <c r="T2163" s="11">
        <f t="shared" si="135"/>
        <v>32249.741013888888</v>
      </c>
    </row>
    <row r="2164" spans="1:20" ht="60" hidden="1"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6">
        <f t="shared" si="133"/>
        <v>87.103448275862064</v>
      </c>
      <c r="Q2164" t="s">
        <v>8325</v>
      </c>
      <c r="R2164" t="s">
        <v>8326</v>
      </c>
      <c r="S2164" s="11">
        <f t="shared" si="134"/>
        <v>32066.906439814815</v>
      </c>
      <c r="T2164" s="11">
        <f t="shared" si="135"/>
        <v>32079.306439814813</v>
      </c>
    </row>
    <row r="2165" spans="1:20" ht="45" hidden="1"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1.3220000000000001</v>
      </c>
      <c r="P2165" s="6">
        <f t="shared" si="133"/>
        <v>75.11363636363636</v>
      </c>
      <c r="Q2165" t="s">
        <v>8325</v>
      </c>
      <c r="R2165" t="s">
        <v>8326</v>
      </c>
      <c r="S2165" s="11">
        <f t="shared" si="134"/>
        <v>32186.159814814815</v>
      </c>
      <c r="T2165" s="11">
        <f t="shared" si="135"/>
        <v>32206.663888888888</v>
      </c>
    </row>
    <row r="2166" spans="1:20" ht="30" hidden="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6">
        <f t="shared" si="133"/>
        <v>68.01204819277109</v>
      </c>
      <c r="Q2166" t="s">
        <v>8325</v>
      </c>
      <c r="R2166" t="s">
        <v>8326</v>
      </c>
      <c r="S2166" s="11">
        <f t="shared" si="134"/>
        <v>32347.68710185185</v>
      </c>
      <c r="T2166" s="11">
        <f t="shared" si="135"/>
        <v>32359.866388888888</v>
      </c>
    </row>
    <row r="2167" spans="1:20" ht="60" hidden="1"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1.3864000000000001</v>
      </c>
      <c r="P2167" s="6">
        <f t="shared" si="133"/>
        <v>29.623931623931625</v>
      </c>
      <c r="Q2167" t="s">
        <v>8325</v>
      </c>
      <c r="R2167" t="s">
        <v>8326</v>
      </c>
      <c r="S2167" s="11">
        <f t="shared" si="134"/>
        <v>32316.866828703704</v>
      </c>
      <c r="T2167" s="11">
        <f t="shared" si="135"/>
        <v>32328.850162037037</v>
      </c>
    </row>
    <row r="2168" spans="1:20" ht="60" hidden="1"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6">
        <f t="shared" si="133"/>
        <v>91.625</v>
      </c>
      <c r="Q2168" t="s">
        <v>8325</v>
      </c>
      <c r="R2168" t="s">
        <v>8326</v>
      </c>
      <c r="S2168" s="11">
        <f t="shared" si="134"/>
        <v>32114.935268518519</v>
      </c>
      <c r="T2168" s="11">
        <f t="shared" si="135"/>
        <v>32132.951935185185</v>
      </c>
    </row>
    <row r="2169" spans="1:20" ht="30" hidden="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v>
      </c>
      <c r="P2169" s="6">
        <f t="shared" si="133"/>
        <v>22.5</v>
      </c>
      <c r="Q2169" t="s">
        <v>8325</v>
      </c>
      <c r="R2169" t="s">
        <v>8326</v>
      </c>
      <c r="S2169" s="11">
        <f t="shared" si="134"/>
        <v>31802.626560185185</v>
      </c>
      <c r="T2169" s="11">
        <f t="shared" si="135"/>
        <v>31808.226560185183</v>
      </c>
    </row>
    <row r="2170" spans="1:20" ht="45" hidden="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v>
      </c>
      <c r="P2170" s="6">
        <f t="shared" si="133"/>
        <v>64.366735294117646</v>
      </c>
      <c r="Q2170" t="s">
        <v>8325</v>
      </c>
      <c r="R2170" t="s">
        <v>8326</v>
      </c>
      <c r="S2170" s="11">
        <f t="shared" si="134"/>
        <v>32439.640097222222</v>
      </c>
      <c r="T2170" s="11">
        <f t="shared" si="135"/>
        <v>32451.883333333331</v>
      </c>
    </row>
    <row r="2171" spans="1:20" ht="60" hidden="1"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v>
      </c>
      <c r="P2171" s="6">
        <f t="shared" si="133"/>
        <v>21.857142857142858</v>
      </c>
      <c r="Q2171" t="s">
        <v>8325</v>
      </c>
      <c r="R2171" t="s">
        <v>8326</v>
      </c>
      <c r="S2171" s="11">
        <f t="shared" si="134"/>
        <v>32458.880328703704</v>
      </c>
      <c r="T2171" s="11">
        <f t="shared" si="135"/>
        <v>32460.080328703705</v>
      </c>
    </row>
    <row r="2172" spans="1:20" ht="45" hidden="1"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1.8085714285714285</v>
      </c>
      <c r="P2172" s="6">
        <f t="shared" si="133"/>
        <v>33.315789473684212</v>
      </c>
      <c r="Q2172" t="s">
        <v>8325</v>
      </c>
      <c r="R2172" t="s">
        <v>8326</v>
      </c>
      <c r="S2172" s="11">
        <f t="shared" si="134"/>
        <v>32220.900101851854</v>
      </c>
      <c r="T2172" s="11">
        <f t="shared" si="135"/>
        <v>32236.900101851854</v>
      </c>
    </row>
    <row r="2173" spans="1:20" ht="45" hidden="1"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1.0607500000000001</v>
      </c>
      <c r="P2173" s="6">
        <f t="shared" si="133"/>
        <v>90.276595744680847</v>
      </c>
      <c r="Q2173" t="s">
        <v>8325</v>
      </c>
      <c r="R2173" t="s">
        <v>8326</v>
      </c>
      <c r="S2173" s="11">
        <f t="shared" si="134"/>
        <v>32198.182847222222</v>
      </c>
      <c r="T2173" s="11">
        <f t="shared" si="135"/>
        <v>32212.283333333333</v>
      </c>
    </row>
    <row r="2174" spans="1:20" ht="45" hidden="1"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v>
      </c>
      <c r="P2174" s="6">
        <f t="shared" si="133"/>
        <v>76.92307692307692</v>
      </c>
      <c r="Q2174" t="s">
        <v>8325</v>
      </c>
      <c r="R2174" t="s">
        <v>8326</v>
      </c>
      <c r="S2174" s="11">
        <f t="shared" si="134"/>
        <v>32174.432037037037</v>
      </c>
      <c r="T2174" s="11">
        <f t="shared" si="135"/>
        <v>32186.432037037037</v>
      </c>
    </row>
    <row r="2175" spans="1:20" ht="60" hidden="1"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1.2692857142857144</v>
      </c>
      <c r="P2175" s="6">
        <f t="shared" si="133"/>
        <v>59.233333333333334</v>
      </c>
      <c r="Q2175" t="s">
        <v>8325</v>
      </c>
      <c r="R2175" t="s">
        <v>8326</v>
      </c>
      <c r="S2175" s="11">
        <f t="shared" si="134"/>
        <v>31939.677050925926</v>
      </c>
      <c r="T2175" s="11">
        <f t="shared" si="135"/>
        <v>31952.266388888889</v>
      </c>
    </row>
    <row r="2176" spans="1:20" ht="60" hidden="1"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6">
        <f t="shared" si="133"/>
        <v>65.38095238095238</v>
      </c>
      <c r="Q2176" t="s">
        <v>8325</v>
      </c>
      <c r="R2176" t="s">
        <v>8326</v>
      </c>
      <c r="S2176" s="11">
        <f t="shared" si="134"/>
        <v>32327.617162037037</v>
      </c>
      <c r="T2176" s="11">
        <f t="shared" si="135"/>
        <v>32339.617162037037</v>
      </c>
    </row>
    <row r="2177" spans="1:20" ht="60" hidden="1"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v>
      </c>
      <c r="P2177" s="6">
        <f t="shared" si="133"/>
        <v>67.307692307692307</v>
      </c>
      <c r="Q2177" t="s">
        <v>8325</v>
      </c>
      <c r="R2177" t="s">
        <v>8326</v>
      </c>
      <c r="S2177" s="11">
        <f t="shared" si="134"/>
        <v>32367.403638888889</v>
      </c>
      <c r="T2177" s="11">
        <f t="shared" si="135"/>
        <v>32370.203638888888</v>
      </c>
    </row>
    <row r="2178" spans="1:20" ht="45" hidden="1"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2"/>
        <v>1.2602</v>
      </c>
      <c r="P2178" s="6">
        <f t="shared" si="133"/>
        <v>88.74647887323944</v>
      </c>
      <c r="Q2178" t="s">
        <v>8325</v>
      </c>
      <c r="R2178" t="s">
        <v>8326</v>
      </c>
      <c r="S2178" s="11">
        <f t="shared" si="134"/>
        <v>32180.053282407407</v>
      </c>
      <c r="T2178" s="11">
        <f t="shared" si="135"/>
        <v>32192.053282407407</v>
      </c>
    </row>
    <row r="2179" spans="1:20" ht="75" hidden="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6">IFERROR(E2179/D2179,0)</f>
        <v>1.0012000000000001</v>
      </c>
      <c r="P2179" s="6">
        <f t="shared" ref="P2179:P2242" si="137">E2179/L2179</f>
        <v>65.868421052631575</v>
      </c>
      <c r="Q2179" t="s">
        <v>8325</v>
      </c>
      <c r="R2179" t="s">
        <v>8326</v>
      </c>
      <c r="S2179" s="11">
        <f t="shared" ref="S2179:S2242" si="138">(((J2179/60)/60)/60)+DATE(1970,1,1)</f>
        <v>32342.300310185186</v>
      </c>
      <c r="T2179" s="11">
        <f t="shared" ref="T2179:T2242" si="139">(((I2179/60)/60)/60)+DATE(1970,1,1)</f>
        <v>32352.300310185186</v>
      </c>
    </row>
    <row r="2180" spans="1:20" ht="45" hidden="1"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1.3864000000000001</v>
      </c>
      <c r="P2180" s="6">
        <f t="shared" si="137"/>
        <v>40.349243306169967</v>
      </c>
      <c r="Q2180" t="s">
        <v>8325</v>
      </c>
      <c r="R2180" t="s">
        <v>8326</v>
      </c>
      <c r="S2180" s="11">
        <f t="shared" si="138"/>
        <v>32430.85461574074</v>
      </c>
      <c r="T2180" s="11">
        <f t="shared" si="139"/>
        <v>32442.85461574074</v>
      </c>
    </row>
    <row r="2181" spans="1:20" ht="45" hidden="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1.6140000000000001</v>
      </c>
      <c r="P2181" s="6">
        <f t="shared" si="137"/>
        <v>76.857142857142861</v>
      </c>
      <c r="Q2181" t="s">
        <v>8325</v>
      </c>
      <c r="R2181" t="s">
        <v>8326</v>
      </c>
      <c r="S2181" s="11">
        <f t="shared" si="138"/>
        <v>32171.468481481483</v>
      </c>
      <c r="T2181" s="11">
        <f t="shared" si="139"/>
        <v>32183.468481481483</v>
      </c>
    </row>
    <row r="2182" spans="1:20" ht="45" hidden="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1.071842</v>
      </c>
      <c r="P2182" s="6">
        <f t="shared" si="137"/>
        <v>68.707820512820518</v>
      </c>
      <c r="Q2182" t="s">
        <v>8325</v>
      </c>
      <c r="R2182" t="s">
        <v>8326</v>
      </c>
      <c r="S2182" s="11">
        <f t="shared" si="138"/>
        <v>32253.267907407408</v>
      </c>
      <c r="T2182" s="11">
        <f t="shared" si="139"/>
        <v>32270.084574074073</v>
      </c>
    </row>
    <row r="2183" spans="1:20" ht="60" hidden="1"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1.5309999999999999</v>
      </c>
      <c r="P2183" s="6">
        <f t="shared" si="137"/>
        <v>57.773584905660378</v>
      </c>
      <c r="Q2183" t="s">
        <v>8333</v>
      </c>
      <c r="R2183" t="s">
        <v>8351</v>
      </c>
      <c r="S2183" s="11">
        <f t="shared" si="138"/>
        <v>32450.602097222221</v>
      </c>
      <c r="T2183" s="11">
        <f t="shared" si="139"/>
        <v>32456.202097222224</v>
      </c>
    </row>
    <row r="2184" spans="1:20" ht="45" hidden="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6">
        <f t="shared" si="137"/>
        <v>44.171348314606739</v>
      </c>
      <c r="Q2184" t="s">
        <v>8333</v>
      </c>
      <c r="R2184" t="s">
        <v>8351</v>
      </c>
      <c r="S2184" s="11">
        <f t="shared" si="138"/>
        <v>32093.360300925924</v>
      </c>
      <c r="T2184" s="11">
        <f t="shared" si="139"/>
        <v>32107.360300925924</v>
      </c>
    </row>
    <row r="2185" spans="1:20" ht="60" hidden="1"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4.8927777777777779</v>
      </c>
      <c r="P2185" s="6">
        <f t="shared" si="137"/>
        <v>31.566308243727597</v>
      </c>
      <c r="Q2185" t="s">
        <v>8333</v>
      </c>
      <c r="R2185" t="s">
        <v>8351</v>
      </c>
      <c r="S2185" s="11">
        <f t="shared" si="138"/>
        <v>32439.546189814817</v>
      </c>
      <c r="T2185" s="11">
        <f t="shared" si="139"/>
        <v>32451.483333333334</v>
      </c>
    </row>
    <row r="2186" spans="1:20" ht="60" hidden="1"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2.8473999999999999</v>
      </c>
      <c r="P2186" s="6">
        <f t="shared" si="137"/>
        <v>107.04511278195488</v>
      </c>
      <c r="Q2186" t="s">
        <v>8333</v>
      </c>
      <c r="R2186" t="s">
        <v>8351</v>
      </c>
      <c r="S2186" s="11">
        <f t="shared" si="138"/>
        <v>32293.676115740742</v>
      </c>
      <c r="T2186" s="11">
        <f t="shared" si="139"/>
        <v>32299.266666666666</v>
      </c>
    </row>
    <row r="2187" spans="1:20" ht="60" hidden="1"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18.569700000000001</v>
      </c>
      <c r="P2187" s="6">
        <f t="shared" si="137"/>
        <v>149.03451043338683</v>
      </c>
      <c r="Q2187" t="s">
        <v>8333</v>
      </c>
      <c r="R2187" t="s">
        <v>8351</v>
      </c>
      <c r="S2187" s="11">
        <f t="shared" si="138"/>
        <v>31869.139995370369</v>
      </c>
      <c r="T2187" s="11">
        <f t="shared" si="139"/>
        <v>31885.139995370369</v>
      </c>
    </row>
    <row r="2188" spans="1:20" ht="45" hidden="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1.0967499999999999</v>
      </c>
      <c r="P2188" s="6">
        <f t="shared" si="137"/>
        <v>55.956632653061227</v>
      </c>
      <c r="Q2188" t="s">
        <v>8333</v>
      </c>
      <c r="R2188" t="s">
        <v>8351</v>
      </c>
      <c r="S2188" s="11">
        <f t="shared" si="138"/>
        <v>32374.846032407408</v>
      </c>
      <c r="T2188" s="11">
        <f t="shared" si="139"/>
        <v>32389.433333333334</v>
      </c>
    </row>
    <row r="2189" spans="1:20" ht="60" hidden="1"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10.146425000000001</v>
      </c>
      <c r="P2189" s="6">
        <f t="shared" si="137"/>
        <v>56.970381807973048</v>
      </c>
      <c r="Q2189" t="s">
        <v>8333</v>
      </c>
      <c r="R2189" t="s">
        <v>8351</v>
      </c>
      <c r="S2189" s="11">
        <f t="shared" si="138"/>
        <v>32168.683638888891</v>
      </c>
      <c r="T2189" s="11">
        <f t="shared" si="139"/>
        <v>32180.266388888889</v>
      </c>
    </row>
    <row r="2190" spans="1:20" ht="45" hidden="1"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4.1217692027666546</v>
      </c>
      <c r="P2190" s="6">
        <f t="shared" si="137"/>
        <v>44.056420233463037</v>
      </c>
      <c r="Q2190" t="s">
        <v>8333</v>
      </c>
      <c r="R2190" t="s">
        <v>8351</v>
      </c>
      <c r="S2190" s="11">
        <f t="shared" si="138"/>
        <v>32394.834449074075</v>
      </c>
      <c r="T2190" s="11">
        <f t="shared" si="139"/>
        <v>32408.883333333331</v>
      </c>
    </row>
    <row r="2191" spans="1:20" ht="60" hidden="1"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5.0324999999999998</v>
      </c>
      <c r="P2191" s="6">
        <f t="shared" si="137"/>
        <v>68.625</v>
      </c>
      <c r="Q2191" t="s">
        <v>8333</v>
      </c>
      <c r="R2191" t="s">
        <v>8351</v>
      </c>
      <c r="S2191" s="11">
        <f t="shared" si="138"/>
        <v>32328.515277777777</v>
      </c>
      <c r="T2191" s="11">
        <f t="shared" si="139"/>
        <v>32334.166666666668</v>
      </c>
    </row>
    <row r="2192" spans="1:20" ht="45" hidden="1"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1.8461052631578947</v>
      </c>
      <c r="P2192" s="6">
        <f t="shared" si="137"/>
        <v>65.318435754189949</v>
      </c>
      <c r="Q2192" t="s">
        <v>8333</v>
      </c>
      <c r="R2192" t="s">
        <v>8351</v>
      </c>
      <c r="S2192" s="11">
        <f t="shared" si="138"/>
        <v>32308.450018518517</v>
      </c>
      <c r="T2192" s="11">
        <f t="shared" si="139"/>
        <v>32322.316388888888</v>
      </c>
    </row>
    <row r="2193" spans="1:20" ht="60" hidden="1"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1.1973333333333334</v>
      </c>
      <c r="P2193" s="6">
        <f t="shared" si="137"/>
        <v>35.92</v>
      </c>
      <c r="Q2193" t="s">
        <v>8333</v>
      </c>
      <c r="R2193" t="s">
        <v>8351</v>
      </c>
      <c r="S2193" s="11">
        <f t="shared" si="138"/>
        <v>32448.933458333333</v>
      </c>
      <c r="T2193" s="11">
        <f t="shared" si="139"/>
        <v>32453.733458333332</v>
      </c>
    </row>
    <row r="2194" spans="1:20" ht="60" hidden="1"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10.812401666666668</v>
      </c>
      <c r="P2194" s="6">
        <f t="shared" si="137"/>
        <v>40.070667078443485</v>
      </c>
      <c r="Q2194" t="s">
        <v>8333</v>
      </c>
      <c r="R2194" t="s">
        <v>8351</v>
      </c>
      <c r="S2194" s="11">
        <f t="shared" si="138"/>
        <v>32418.140481481481</v>
      </c>
      <c r="T2194" s="11">
        <f t="shared" si="139"/>
        <v>32429.383333333331</v>
      </c>
    </row>
    <row r="2195" spans="1:20" ht="60" hidden="1"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4.5237333333333334</v>
      </c>
      <c r="P2195" s="6">
        <f t="shared" si="137"/>
        <v>75.647714604236342</v>
      </c>
      <c r="Q2195" t="s">
        <v>8333</v>
      </c>
      <c r="R2195" t="s">
        <v>8351</v>
      </c>
      <c r="S2195" s="11">
        <f t="shared" si="138"/>
        <v>32407.16237037037</v>
      </c>
      <c r="T2195" s="11">
        <f t="shared" si="139"/>
        <v>32419.483055555556</v>
      </c>
    </row>
    <row r="2196" spans="1:20" ht="60" hidden="1"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5.3737000000000004</v>
      </c>
      <c r="P2196" s="6">
        <f t="shared" si="137"/>
        <v>61.203872437357631</v>
      </c>
      <c r="Q2196" t="s">
        <v>8333</v>
      </c>
      <c r="R2196" t="s">
        <v>8351</v>
      </c>
      <c r="S2196" s="11">
        <f t="shared" si="138"/>
        <v>32311.703194444446</v>
      </c>
      <c r="T2196" s="11">
        <f t="shared" si="139"/>
        <v>32323.686527777776</v>
      </c>
    </row>
    <row r="2197" spans="1:20" ht="30" hidden="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1.2032608695652174</v>
      </c>
      <c r="P2197" s="6">
        <f t="shared" si="137"/>
        <v>48.130434782608695</v>
      </c>
      <c r="Q2197" t="s">
        <v>8333</v>
      </c>
      <c r="R2197" t="s">
        <v>8351</v>
      </c>
      <c r="S2197" s="11">
        <f t="shared" si="138"/>
        <v>32220.508796296297</v>
      </c>
      <c r="T2197" s="11">
        <f t="shared" si="139"/>
        <v>32232.508796296297</v>
      </c>
    </row>
    <row r="2198" spans="1:20" ht="30" hidden="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1.1383571428571428</v>
      </c>
      <c r="P2198" s="6">
        <f t="shared" si="137"/>
        <v>68.106837606837601</v>
      </c>
      <c r="Q2198" t="s">
        <v>8333</v>
      </c>
      <c r="R2198" t="s">
        <v>8351</v>
      </c>
      <c r="S2198" s="11">
        <f t="shared" si="138"/>
        <v>32411.594916666669</v>
      </c>
      <c r="T2198" s="11">
        <f t="shared" si="139"/>
        <v>32423.916666666668</v>
      </c>
    </row>
    <row r="2199" spans="1:20" ht="45" hidden="1"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9.5103109999999997</v>
      </c>
      <c r="P2199" s="6">
        <f t="shared" si="137"/>
        <v>65.891300230946882</v>
      </c>
      <c r="Q2199" t="s">
        <v>8333</v>
      </c>
      <c r="R2199" t="s">
        <v>8351</v>
      </c>
      <c r="S2199" s="11">
        <f t="shared" si="138"/>
        <v>32154.833606481479</v>
      </c>
      <c r="T2199" s="11">
        <f t="shared" si="139"/>
        <v>32166.833606481479</v>
      </c>
    </row>
    <row r="2200" spans="1:20" ht="60" hidden="1"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1.3289249999999999</v>
      </c>
      <c r="P2200" s="6">
        <f t="shared" si="137"/>
        <v>81.654377880184327</v>
      </c>
      <c r="Q2200" t="s">
        <v>8333</v>
      </c>
      <c r="R2200" t="s">
        <v>8351</v>
      </c>
      <c r="S2200" s="11">
        <f t="shared" si="138"/>
        <v>32258.405555555553</v>
      </c>
      <c r="T2200" s="11">
        <f t="shared" si="139"/>
        <v>32270.422222222223</v>
      </c>
    </row>
    <row r="2201" spans="1:20" ht="30" hidden="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1.4697777777777778</v>
      </c>
      <c r="P2201" s="6">
        <f t="shared" si="137"/>
        <v>52.701195219123505</v>
      </c>
      <c r="Q2201" t="s">
        <v>8333</v>
      </c>
      <c r="R2201" t="s">
        <v>8351</v>
      </c>
      <c r="S2201" s="11">
        <f t="shared" si="138"/>
        <v>32246.366657407409</v>
      </c>
      <c r="T2201" s="11">
        <f t="shared" si="139"/>
        <v>32258.366657407409</v>
      </c>
    </row>
    <row r="2202" spans="1:20" ht="60" hidden="1"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6">
        <f t="shared" si="137"/>
        <v>41.228136882129277</v>
      </c>
      <c r="Q2202" t="s">
        <v>8333</v>
      </c>
      <c r="R2202" t="s">
        <v>8351</v>
      </c>
      <c r="S2202" s="11">
        <f t="shared" si="138"/>
        <v>32206.850314814816</v>
      </c>
      <c r="T2202" s="11">
        <f t="shared" si="139"/>
        <v>32217.85</v>
      </c>
    </row>
    <row r="2203" spans="1:20" ht="60" hidden="1"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3.8271818181818182</v>
      </c>
      <c r="P2203" s="6">
        <f t="shared" si="137"/>
        <v>15.035357142857142</v>
      </c>
      <c r="Q2203" t="s">
        <v>8325</v>
      </c>
      <c r="R2203" t="s">
        <v>8330</v>
      </c>
      <c r="S2203" s="11">
        <f t="shared" si="138"/>
        <v>31852.138726851852</v>
      </c>
      <c r="T2203" s="11">
        <f t="shared" si="139"/>
        <v>31857.738726851851</v>
      </c>
    </row>
    <row r="2204" spans="1:20" ht="45" hidden="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6">
        <f t="shared" si="137"/>
        <v>39.066920943134534</v>
      </c>
      <c r="Q2204" t="s">
        <v>8325</v>
      </c>
      <c r="R2204" t="s">
        <v>8330</v>
      </c>
      <c r="S2204" s="11">
        <f t="shared" si="138"/>
        <v>31815.339666666667</v>
      </c>
      <c r="T2204" s="11">
        <f t="shared" si="139"/>
        <v>31827.339666666667</v>
      </c>
    </row>
    <row r="2205" spans="1:20" ht="60" hidden="1"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1.0954999999999999</v>
      </c>
      <c r="P2205" s="6">
        <f t="shared" si="137"/>
        <v>43.82</v>
      </c>
      <c r="Q2205" t="s">
        <v>8325</v>
      </c>
      <c r="R2205" t="s">
        <v>8330</v>
      </c>
      <c r="S2205" s="11">
        <f t="shared" si="138"/>
        <v>32238.143898148148</v>
      </c>
      <c r="T2205" s="11">
        <f t="shared" si="139"/>
        <v>32250.143898148148</v>
      </c>
    </row>
    <row r="2206" spans="1:20" ht="45" hidden="1"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6">
        <f t="shared" si="137"/>
        <v>27.301369863013697</v>
      </c>
      <c r="Q2206" t="s">
        <v>8325</v>
      </c>
      <c r="R2206" t="s">
        <v>8330</v>
      </c>
      <c r="S2206" s="11">
        <f t="shared" si="138"/>
        <v>31866.324625000001</v>
      </c>
      <c r="T2206" s="11">
        <f t="shared" si="139"/>
        <v>31878.324625000001</v>
      </c>
    </row>
    <row r="2207" spans="1:20" ht="45" hidden="1"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6">
        <f t="shared" si="137"/>
        <v>42.222222222222221</v>
      </c>
      <c r="Q2207" t="s">
        <v>8325</v>
      </c>
      <c r="R2207" t="s">
        <v>8330</v>
      </c>
      <c r="S2207" s="11">
        <f t="shared" si="138"/>
        <v>31754.128652777777</v>
      </c>
      <c r="T2207" s="11">
        <f t="shared" si="139"/>
        <v>31766.128652777777</v>
      </c>
    </row>
    <row r="2208" spans="1:20" ht="60" hidden="1"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6">
        <f t="shared" si="137"/>
        <v>33.235294117647058</v>
      </c>
      <c r="Q2208" t="s">
        <v>8325</v>
      </c>
      <c r="R2208" t="s">
        <v>8330</v>
      </c>
      <c r="S2208" s="11">
        <f t="shared" si="138"/>
        <v>31740.302888888888</v>
      </c>
      <c r="T2208" s="11">
        <f t="shared" si="139"/>
        <v>31747.502888888888</v>
      </c>
    </row>
    <row r="2209" spans="1:20" ht="45" hidden="1"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v>
      </c>
      <c r="P2209" s="6">
        <f t="shared" si="137"/>
        <v>285.71428571428572</v>
      </c>
      <c r="Q2209" t="s">
        <v>8325</v>
      </c>
      <c r="R2209" t="s">
        <v>8330</v>
      </c>
      <c r="S2209" s="11">
        <f t="shared" si="138"/>
        <v>31967.077652777778</v>
      </c>
      <c r="T2209" s="11">
        <f t="shared" si="139"/>
        <v>31979.094319444444</v>
      </c>
    </row>
    <row r="2210" spans="1:20" ht="60" hidden="1"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6">
        <f t="shared" si="137"/>
        <v>42.333333333333336</v>
      </c>
      <c r="Q2210" t="s">
        <v>8325</v>
      </c>
      <c r="R2210" t="s">
        <v>8330</v>
      </c>
      <c r="S2210" s="11">
        <f t="shared" si="138"/>
        <v>31720.15289814815</v>
      </c>
      <c r="T2210" s="11">
        <f t="shared" si="139"/>
        <v>31743.866666666669</v>
      </c>
    </row>
    <row r="2211" spans="1:20" ht="45" hidden="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v>
      </c>
      <c r="P2211" s="6">
        <f t="shared" si="137"/>
        <v>50.266666666666666</v>
      </c>
      <c r="Q2211" t="s">
        <v>8325</v>
      </c>
      <c r="R2211" t="s">
        <v>8330</v>
      </c>
      <c r="S2211" s="11">
        <f t="shared" si="138"/>
        <v>32034.391870370371</v>
      </c>
      <c r="T2211" s="11">
        <f t="shared" si="139"/>
        <v>32038.983333333334</v>
      </c>
    </row>
    <row r="2212" spans="1:20" ht="60" hidden="1"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6">
        <f t="shared" si="137"/>
        <v>61.902777777777779</v>
      </c>
      <c r="Q2212" t="s">
        <v>8325</v>
      </c>
      <c r="R2212" t="s">
        <v>8330</v>
      </c>
      <c r="S2212" s="11">
        <f t="shared" si="138"/>
        <v>31723.826435185187</v>
      </c>
      <c r="T2212" s="11">
        <f t="shared" si="139"/>
        <v>31746.893333333333</v>
      </c>
    </row>
    <row r="2213" spans="1:20" ht="60" hidden="1"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6">
        <f t="shared" si="137"/>
        <v>40.75</v>
      </c>
      <c r="Q2213" t="s">
        <v>8325</v>
      </c>
      <c r="R2213" t="s">
        <v>8330</v>
      </c>
      <c r="S2213" s="11">
        <f t="shared" si="138"/>
        <v>32028.114004629631</v>
      </c>
      <c r="T2213" s="11">
        <f t="shared" si="139"/>
        <v>32037.116388888888</v>
      </c>
    </row>
    <row r="2214" spans="1:20" ht="60" hidden="1"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1.1438333333333333</v>
      </c>
      <c r="P2214" s="6">
        <f t="shared" si="137"/>
        <v>55.796747967479675</v>
      </c>
      <c r="Q2214" t="s">
        <v>8325</v>
      </c>
      <c r="R2214" t="s">
        <v>8330</v>
      </c>
      <c r="S2214" s="11">
        <f t="shared" si="138"/>
        <v>31960.898967592591</v>
      </c>
      <c r="T2214" s="11">
        <f t="shared" si="139"/>
        <v>31974.216666666667</v>
      </c>
    </row>
    <row r="2215" spans="1:20" ht="75" hidden="1"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v>
      </c>
      <c r="P2215" s="6">
        <f t="shared" si="137"/>
        <v>10</v>
      </c>
      <c r="Q2215" t="s">
        <v>8325</v>
      </c>
      <c r="R2215" t="s">
        <v>8330</v>
      </c>
      <c r="S2215" s="11">
        <f t="shared" si="138"/>
        <v>32185.330458333334</v>
      </c>
      <c r="T2215" s="11">
        <f t="shared" si="139"/>
        <v>32197.330458333334</v>
      </c>
    </row>
    <row r="2216" spans="1:20" ht="45" hidden="1"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2.9250166666666666</v>
      </c>
      <c r="P2216" s="6">
        <f t="shared" si="137"/>
        <v>73.125416666666666</v>
      </c>
      <c r="Q2216" t="s">
        <v>8325</v>
      </c>
      <c r="R2216" t="s">
        <v>8330</v>
      </c>
      <c r="S2216" s="11">
        <f t="shared" si="138"/>
        <v>32000.11688888889</v>
      </c>
      <c r="T2216" s="11">
        <f t="shared" si="139"/>
        <v>32012.11688888889</v>
      </c>
    </row>
    <row r="2217" spans="1:20" ht="30" hidden="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6">
        <f t="shared" si="137"/>
        <v>26.060606060606062</v>
      </c>
      <c r="Q2217" t="s">
        <v>8325</v>
      </c>
      <c r="R2217" t="s">
        <v>8330</v>
      </c>
      <c r="S2217" s="11">
        <f t="shared" si="138"/>
        <v>31724.886907407406</v>
      </c>
      <c r="T2217" s="11">
        <f t="shared" si="139"/>
        <v>31733.916388888887</v>
      </c>
    </row>
    <row r="2218" spans="1:20" ht="60" hidden="1"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1.0566666666666666</v>
      </c>
      <c r="P2218" s="6">
        <f t="shared" si="137"/>
        <v>22.642857142857142</v>
      </c>
      <c r="Q2218" t="s">
        <v>8325</v>
      </c>
      <c r="R2218" t="s">
        <v>8330</v>
      </c>
      <c r="S2218" s="11">
        <f t="shared" si="138"/>
        <v>32219.300671296296</v>
      </c>
      <c r="T2218" s="11">
        <f t="shared" si="139"/>
        <v>32224.900671296298</v>
      </c>
    </row>
    <row r="2219" spans="1:20" ht="60" hidden="1"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6">
        <f t="shared" si="137"/>
        <v>47.222222222222221</v>
      </c>
      <c r="Q2219" t="s">
        <v>8325</v>
      </c>
      <c r="R2219" t="s">
        <v>8330</v>
      </c>
      <c r="S2219" s="11">
        <f t="shared" si="138"/>
        <v>32261.310708333334</v>
      </c>
      <c r="T2219" s="11">
        <f t="shared" si="139"/>
        <v>32265.533333333333</v>
      </c>
    </row>
    <row r="2220" spans="1:20" ht="45" hidden="1"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1.2283299999999999</v>
      </c>
      <c r="P2220" s="6">
        <f t="shared" si="137"/>
        <v>32.324473684210524</v>
      </c>
      <c r="Q2220" t="s">
        <v>8325</v>
      </c>
      <c r="R2220" t="s">
        <v>8330</v>
      </c>
      <c r="S2220" s="11">
        <f t="shared" si="138"/>
        <v>31792.524921296295</v>
      </c>
      <c r="T2220" s="11">
        <f t="shared" si="139"/>
        <v>31801.4</v>
      </c>
    </row>
    <row r="2221" spans="1:20" ht="45" hidden="1"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1.0149999999999999</v>
      </c>
      <c r="P2221" s="6">
        <f t="shared" si="137"/>
        <v>53.421052631578945</v>
      </c>
      <c r="Q2221" t="s">
        <v>8325</v>
      </c>
      <c r="R2221" t="s">
        <v>8330</v>
      </c>
      <c r="S2221" s="11">
        <f t="shared" si="138"/>
        <v>32223.687555555556</v>
      </c>
      <c r="T2221" s="11">
        <f t="shared" si="139"/>
        <v>32235.687555555556</v>
      </c>
    </row>
    <row r="2222" spans="1:20" ht="45" hidden="1"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1.0114285714285713</v>
      </c>
      <c r="P2222" s="6">
        <f t="shared" si="137"/>
        <v>51.304347826086953</v>
      </c>
      <c r="Q2222" t="s">
        <v>8325</v>
      </c>
      <c r="R2222" t="s">
        <v>8330</v>
      </c>
      <c r="S2222" s="11">
        <f t="shared" si="138"/>
        <v>31922.224240740739</v>
      </c>
      <c r="T2222" s="11">
        <f t="shared" si="139"/>
        <v>31934.224240740739</v>
      </c>
    </row>
    <row r="2223" spans="1:20" ht="45" hidden="1"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1.0811999999999999</v>
      </c>
      <c r="P2223" s="6">
        <f t="shared" si="137"/>
        <v>37.197247706422019</v>
      </c>
      <c r="Q2223" t="s">
        <v>8333</v>
      </c>
      <c r="R2223" t="s">
        <v>8351</v>
      </c>
      <c r="S2223" s="11">
        <f t="shared" si="138"/>
        <v>32322.466708333333</v>
      </c>
      <c r="T2223" s="11">
        <f t="shared" si="139"/>
        <v>32334.6</v>
      </c>
    </row>
    <row r="2224" spans="1:20" ht="60" hidden="1"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1.6259999999999999</v>
      </c>
      <c r="P2224" s="6">
        <f t="shared" si="137"/>
        <v>27.1</v>
      </c>
      <c r="Q2224" t="s">
        <v>8333</v>
      </c>
      <c r="R2224" t="s">
        <v>8351</v>
      </c>
      <c r="S2224" s="11">
        <f t="shared" si="138"/>
        <v>31704.115032407408</v>
      </c>
      <c r="T2224" s="11">
        <f t="shared" si="139"/>
        <v>31716.115032407408</v>
      </c>
    </row>
    <row r="2225" spans="1:20" ht="60" hidden="1"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1.0580000000000001</v>
      </c>
      <c r="P2225" s="6">
        <f t="shared" si="137"/>
        <v>206.31</v>
      </c>
      <c r="Q2225" t="s">
        <v>8333</v>
      </c>
      <c r="R2225" t="s">
        <v>8351</v>
      </c>
      <c r="S2225" s="11">
        <f t="shared" si="138"/>
        <v>32202.456333333335</v>
      </c>
      <c r="T2225" s="11">
        <f t="shared" si="139"/>
        <v>32214.456333333335</v>
      </c>
    </row>
    <row r="2226" spans="1:20" ht="60" hidden="1"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2.4315000000000002</v>
      </c>
      <c r="P2226" s="6">
        <f t="shared" si="137"/>
        <v>82.145270270270274</v>
      </c>
      <c r="Q2226" t="s">
        <v>8333</v>
      </c>
      <c r="R2226" t="s">
        <v>8351</v>
      </c>
      <c r="S2226" s="11">
        <f t="shared" si="138"/>
        <v>32399.26701388889</v>
      </c>
      <c r="T2226" s="11">
        <f t="shared" si="139"/>
        <v>32410.516666666666</v>
      </c>
    </row>
    <row r="2227" spans="1:20" ht="60" hidden="1"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9.4483338095238096</v>
      </c>
      <c r="P2227" s="6">
        <f t="shared" si="137"/>
        <v>164.79651993355483</v>
      </c>
      <c r="Q2227" t="s">
        <v>8333</v>
      </c>
      <c r="R2227" t="s">
        <v>8351</v>
      </c>
      <c r="S2227" s="11">
        <f t="shared" si="138"/>
        <v>32090.91673611111</v>
      </c>
      <c r="T2227" s="11">
        <f t="shared" si="139"/>
        <v>32102.91673611111</v>
      </c>
    </row>
    <row r="2228" spans="1:20" ht="60" hidden="1"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1.0846283333333333</v>
      </c>
      <c r="P2228" s="6">
        <f t="shared" si="137"/>
        <v>60.820280373831778</v>
      </c>
      <c r="Q2228" t="s">
        <v>8333</v>
      </c>
      <c r="R2228" t="s">
        <v>8351</v>
      </c>
      <c r="S2228" s="11">
        <f t="shared" si="138"/>
        <v>32294.119546296297</v>
      </c>
      <c r="T2228" s="11">
        <f t="shared" si="139"/>
        <v>32306.283055555556</v>
      </c>
    </row>
    <row r="2229" spans="1:20" ht="60" hidden="1"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6">
        <f t="shared" si="137"/>
        <v>67.970099667774093</v>
      </c>
      <c r="Q2229" t="s">
        <v>8333</v>
      </c>
      <c r="R2229" t="s">
        <v>8351</v>
      </c>
      <c r="S2229" s="11">
        <f t="shared" si="138"/>
        <v>31966.122939814813</v>
      </c>
      <c r="T2229" s="11">
        <f t="shared" si="139"/>
        <v>31978.13960648148</v>
      </c>
    </row>
    <row r="2230" spans="1:20" ht="60" hidden="1"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11.744899999999999</v>
      </c>
      <c r="P2230" s="6">
        <f t="shared" si="137"/>
        <v>81.561805555555551</v>
      </c>
      <c r="Q2230" t="s">
        <v>8333</v>
      </c>
      <c r="R2230" t="s">
        <v>8351</v>
      </c>
      <c r="S2230" s="11">
        <f t="shared" si="138"/>
        <v>32222.311277777779</v>
      </c>
      <c r="T2230" s="11">
        <f t="shared" si="139"/>
        <v>32234.311277777779</v>
      </c>
    </row>
    <row r="2231" spans="1:20" ht="60" hidden="1"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6">
        <f t="shared" si="137"/>
        <v>25.42547309833024</v>
      </c>
      <c r="Q2231" t="s">
        <v>8333</v>
      </c>
      <c r="R2231" t="s">
        <v>8351</v>
      </c>
      <c r="S2231" s="11">
        <f t="shared" si="138"/>
        <v>31935.265699074072</v>
      </c>
      <c r="T2231" s="11">
        <f t="shared" si="139"/>
        <v>31949.466666666667</v>
      </c>
    </row>
    <row r="2232" spans="1:20" ht="60" hidden="1"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1.2595294117647058</v>
      </c>
      <c r="P2232" s="6">
        <f t="shared" si="137"/>
        <v>21.497991967871485</v>
      </c>
      <c r="Q2232" t="s">
        <v>8333</v>
      </c>
      <c r="R2232" t="s">
        <v>8351</v>
      </c>
      <c r="S2232" s="11">
        <f t="shared" si="138"/>
        <v>32031.352439814815</v>
      </c>
      <c r="T2232" s="11">
        <f t="shared" si="139"/>
        <v>32043.352439814815</v>
      </c>
    </row>
    <row r="2233" spans="1:20" ht="60" hidden="1"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12.121296000000001</v>
      </c>
      <c r="P2233" s="6">
        <f t="shared" si="137"/>
        <v>27.226630727762803</v>
      </c>
      <c r="Q2233" t="s">
        <v>8333</v>
      </c>
      <c r="R2233" t="s">
        <v>8351</v>
      </c>
      <c r="S2233" s="11">
        <f t="shared" si="138"/>
        <v>31910.964356481483</v>
      </c>
      <c r="T2233" s="11">
        <f t="shared" si="139"/>
        <v>31921.483333333334</v>
      </c>
    </row>
    <row r="2234" spans="1:20" ht="45" hidden="1"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4.9580000000000002</v>
      </c>
      <c r="P2234" s="6">
        <f t="shared" si="137"/>
        <v>25.091093117408906</v>
      </c>
      <c r="Q2234" t="s">
        <v>8333</v>
      </c>
      <c r="R2234" t="s">
        <v>8351</v>
      </c>
      <c r="S2234" s="11">
        <f t="shared" si="138"/>
        <v>32064.117629629629</v>
      </c>
      <c r="T2234" s="11">
        <f t="shared" si="139"/>
        <v>32077.05</v>
      </c>
    </row>
    <row r="2235" spans="1:20" ht="45" hidden="1"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3.3203999999999998</v>
      </c>
      <c r="P2235" s="6">
        <f t="shared" si="137"/>
        <v>21.230179028132991</v>
      </c>
      <c r="Q2235" t="s">
        <v>8333</v>
      </c>
      <c r="R2235" t="s">
        <v>8351</v>
      </c>
      <c r="S2235" s="11">
        <f t="shared" si="138"/>
        <v>32273.951569444442</v>
      </c>
      <c r="T2235" s="11">
        <f t="shared" si="139"/>
        <v>32282.2</v>
      </c>
    </row>
    <row r="2236" spans="1:20" ht="45" hidden="1"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6">
        <f t="shared" si="137"/>
        <v>41.607142857142854</v>
      </c>
      <c r="Q2236" t="s">
        <v>8333</v>
      </c>
      <c r="R2236" t="s">
        <v>8351</v>
      </c>
      <c r="S2236" s="11">
        <f t="shared" si="138"/>
        <v>32425.729847222221</v>
      </c>
      <c r="T2236" s="11">
        <f t="shared" si="139"/>
        <v>32437.729847222221</v>
      </c>
    </row>
    <row r="2237" spans="1:20" ht="45" hidden="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1.5331538461538461</v>
      </c>
      <c r="P2237" s="6">
        <f t="shared" si="137"/>
        <v>135.58503401360545</v>
      </c>
      <c r="Q2237" t="s">
        <v>8333</v>
      </c>
      <c r="R2237" t="s">
        <v>8351</v>
      </c>
      <c r="S2237" s="11">
        <f t="shared" si="138"/>
        <v>32166.208847222224</v>
      </c>
      <c r="T2237" s="11">
        <f t="shared" si="139"/>
        <v>32178.192180555558</v>
      </c>
    </row>
    <row r="2238" spans="1:20" ht="45" hidden="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5.3710714285714287</v>
      </c>
      <c r="P2238" s="6">
        <f t="shared" si="137"/>
        <v>22.116176470588236</v>
      </c>
      <c r="Q2238" t="s">
        <v>8333</v>
      </c>
      <c r="R2238" t="s">
        <v>8351</v>
      </c>
      <c r="S2238" s="11">
        <f t="shared" si="138"/>
        <v>32290.04686574074</v>
      </c>
      <c r="T2238" s="11">
        <f t="shared" si="139"/>
        <v>32302.04686574074</v>
      </c>
    </row>
    <row r="2239" spans="1:20" ht="60" hidden="1"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3.5292777777777777</v>
      </c>
      <c r="P2239" s="6">
        <f t="shared" si="137"/>
        <v>64.625635808748726</v>
      </c>
      <c r="Q2239" t="s">
        <v>8333</v>
      </c>
      <c r="R2239" t="s">
        <v>8351</v>
      </c>
      <c r="S2239" s="11">
        <f t="shared" si="138"/>
        <v>32107.401310185185</v>
      </c>
      <c r="T2239" s="11">
        <f t="shared" si="139"/>
        <v>32123.533055555556</v>
      </c>
    </row>
    <row r="2240" spans="1:20" ht="30" hidden="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1.3740000000000001</v>
      </c>
      <c r="P2240" s="6">
        <f t="shared" si="137"/>
        <v>69.569620253164558</v>
      </c>
      <c r="Q2240" t="s">
        <v>8333</v>
      </c>
      <c r="R2240" t="s">
        <v>8351</v>
      </c>
      <c r="S2240" s="11">
        <f t="shared" si="138"/>
        <v>32451.248685185186</v>
      </c>
      <c r="T2240" s="11">
        <f t="shared" si="139"/>
        <v>32463.248685185186</v>
      </c>
    </row>
    <row r="2241" spans="1:20" ht="30" hidden="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1.2802667999999999</v>
      </c>
      <c r="P2241" s="6">
        <f t="shared" si="137"/>
        <v>75.133028169014082</v>
      </c>
      <c r="Q2241" t="s">
        <v>8333</v>
      </c>
      <c r="R2241" t="s">
        <v>8351</v>
      </c>
      <c r="S2241" s="11">
        <f t="shared" si="138"/>
        <v>31970.583398148148</v>
      </c>
      <c r="T2241" s="11">
        <f t="shared" si="139"/>
        <v>31985.06722222222</v>
      </c>
    </row>
    <row r="2242" spans="1:20" ht="45" hidden="1"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6"/>
        <v>2.7067999999999999</v>
      </c>
      <c r="P2242" s="6">
        <f t="shared" si="137"/>
        <v>140.97916666666666</v>
      </c>
      <c r="Q2242" t="s">
        <v>8333</v>
      </c>
      <c r="R2242" t="s">
        <v>8351</v>
      </c>
      <c r="S2242" s="11">
        <f t="shared" si="138"/>
        <v>32322.530296296296</v>
      </c>
      <c r="T2242" s="11">
        <f t="shared" si="139"/>
        <v>32334.530296296296</v>
      </c>
    </row>
    <row r="2243" spans="1:20" ht="60" hidden="1"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0">IFERROR(E2243/D2243,0)</f>
        <v>8.0640000000000001</v>
      </c>
      <c r="P2243" s="6">
        <f t="shared" ref="P2243:P2306" si="141">E2243/L2243</f>
        <v>49.472392638036808</v>
      </c>
      <c r="Q2243" t="s">
        <v>8333</v>
      </c>
      <c r="R2243" t="s">
        <v>8351</v>
      </c>
      <c r="S2243" s="11">
        <f t="shared" ref="S2243:S2306" si="142">(((J2243/60)/60)/60)+DATE(1970,1,1)</f>
        <v>32448.131018518518</v>
      </c>
      <c r="T2243" s="11">
        <f t="shared" ref="T2243:T2306" si="143">(((I2243/60)/60)/60)+DATE(1970,1,1)</f>
        <v>32460.131018518518</v>
      </c>
    </row>
    <row r="2244" spans="1:20" ht="30" hidden="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6">
        <f t="shared" si="141"/>
        <v>53.865251485148519</v>
      </c>
      <c r="Q2244" t="s">
        <v>8333</v>
      </c>
      <c r="R2244" t="s">
        <v>8351</v>
      </c>
      <c r="S2244" s="11">
        <f t="shared" si="142"/>
        <v>31969.230245370371</v>
      </c>
      <c r="T2244" s="11">
        <f t="shared" si="143"/>
        <v>31983.450555555555</v>
      </c>
    </row>
    <row r="2245" spans="1:20" ht="60" hidden="1"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v>
      </c>
      <c r="P2245" s="6">
        <f t="shared" si="141"/>
        <v>4.5712530712530715</v>
      </c>
      <c r="Q2245" t="s">
        <v>8333</v>
      </c>
      <c r="R2245" t="s">
        <v>8351</v>
      </c>
      <c r="S2245" s="11">
        <f t="shared" si="142"/>
        <v>32461.700416666667</v>
      </c>
      <c r="T2245" s="11">
        <f t="shared" si="143"/>
        <v>32464.25</v>
      </c>
    </row>
    <row r="2246" spans="1:20" ht="45" hidden="1"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6">
        <f t="shared" si="141"/>
        <v>65.00344827586207</v>
      </c>
      <c r="Q2246" t="s">
        <v>8333</v>
      </c>
      <c r="R2246" t="s">
        <v>8351</v>
      </c>
      <c r="S2246" s="11">
        <f t="shared" si="142"/>
        <v>32400.527527777776</v>
      </c>
      <c r="T2246" s="11">
        <f t="shared" si="143"/>
        <v>32405.341666666667</v>
      </c>
    </row>
    <row r="2247" spans="1:20" ht="45" hidden="1"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v>
      </c>
      <c r="P2247" s="6">
        <f t="shared" si="141"/>
        <v>53.475252525252522</v>
      </c>
      <c r="Q2247" t="s">
        <v>8333</v>
      </c>
      <c r="R2247" t="s">
        <v>8351</v>
      </c>
      <c r="S2247" s="11">
        <f t="shared" si="142"/>
        <v>32005.683412037037</v>
      </c>
      <c r="T2247" s="11">
        <f t="shared" si="143"/>
        <v>32018.1</v>
      </c>
    </row>
    <row r="2248" spans="1:20" ht="60" hidden="1"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1.0012000000000001</v>
      </c>
      <c r="P2248" s="6">
        <f t="shared" si="141"/>
        <v>43.912280701754383</v>
      </c>
      <c r="Q2248" t="s">
        <v>8333</v>
      </c>
      <c r="R2248" t="s">
        <v>8351</v>
      </c>
      <c r="S2248" s="11">
        <f t="shared" si="142"/>
        <v>32230.116712962961</v>
      </c>
      <c r="T2248" s="11">
        <f t="shared" si="143"/>
        <v>32242.116712962961</v>
      </c>
    </row>
    <row r="2249" spans="1:20" ht="45" hidden="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1.0445405405405406</v>
      </c>
      <c r="P2249" s="6">
        <f t="shared" si="141"/>
        <v>50.852631578947367</v>
      </c>
      <c r="Q2249" t="s">
        <v>8333</v>
      </c>
      <c r="R2249" t="s">
        <v>8351</v>
      </c>
      <c r="S2249" s="11">
        <f t="shared" si="142"/>
        <v>32221.666504629629</v>
      </c>
      <c r="T2249" s="11">
        <f t="shared" si="143"/>
        <v>32227.266504629632</v>
      </c>
    </row>
    <row r="2250" spans="1:20" ht="60" hidden="1"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6">
        <f t="shared" si="141"/>
        <v>58.6328125</v>
      </c>
      <c r="Q2250" t="s">
        <v>8333</v>
      </c>
      <c r="R2250" t="s">
        <v>8351</v>
      </c>
      <c r="S2250" s="11">
        <f t="shared" si="142"/>
        <v>32416.95036111111</v>
      </c>
      <c r="T2250" s="11">
        <f t="shared" si="143"/>
        <v>32428.95036111111</v>
      </c>
    </row>
    <row r="2251" spans="1:20" ht="45" hidden="1"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6">
        <f t="shared" si="141"/>
        <v>32.81666666666667</v>
      </c>
      <c r="Q2251" t="s">
        <v>8333</v>
      </c>
      <c r="R2251" t="s">
        <v>8351</v>
      </c>
      <c r="S2251" s="11">
        <f t="shared" si="142"/>
        <v>31876.081319444445</v>
      </c>
      <c r="T2251" s="11">
        <f t="shared" si="143"/>
        <v>31888.064652777779</v>
      </c>
    </row>
    <row r="2252" spans="1:20" ht="45" hidden="1"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9.7511200000000002</v>
      </c>
      <c r="P2252" s="6">
        <f t="shared" si="141"/>
        <v>426.93169877408059</v>
      </c>
      <c r="Q2252" t="s">
        <v>8333</v>
      </c>
      <c r="R2252" t="s">
        <v>8351</v>
      </c>
      <c r="S2252" s="11">
        <f t="shared" si="142"/>
        <v>32412.202189814816</v>
      </c>
      <c r="T2252" s="11">
        <f t="shared" si="143"/>
        <v>32424.218856481482</v>
      </c>
    </row>
    <row r="2253" spans="1:20" ht="45" hidden="1"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1.3444929411764706</v>
      </c>
      <c r="P2253" s="6">
        <f t="shared" si="141"/>
        <v>23.808729166666669</v>
      </c>
      <c r="Q2253" t="s">
        <v>8333</v>
      </c>
      <c r="R2253" t="s">
        <v>8351</v>
      </c>
      <c r="S2253" s="11">
        <f t="shared" si="142"/>
        <v>32079.938319444445</v>
      </c>
      <c r="T2253" s="11">
        <f t="shared" si="143"/>
        <v>32088.338319444443</v>
      </c>
    </row>
    <row r="2254" spans="1:20" ht="60" hidden="1"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2.722777777777778</v>
      </c>
      <c r="P2254" s="6">
        <f t="shared" si="141"/>
        <v>98.413654618473899</v>
      </c>
      <c r="Q2254" t="s">
        <v>8333</v>
      </c>
      <c r="R2254" t="s">
        <v>8351</v>
      </c>
      <c r="S2254" s="11">
        <f t="shared" si="142"/>
        <v>32370.731194444445</v>
      </c>
      <c r="T2254" s="11">
        <f t="shared" si="143"/>
        <v>32376.731194444445</v>
      </c>
    </row>
    <row r="2255" spans="1:20" ht="60" hidden="1"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1.1268750000000001</v>
      </c>
      <c r="P2255" s="6">
        <f t="shared" si="141"/>
        <v>107.32142857142857</v>
      </c>
      <c r="Q2255" t="s">
        <v>8333</v>
      </c>
      <c r="R2255" t="s">
        <v>8351</v>
      </c>
      <c r="S2255" s="11">
        <f t="shared" si="142"/>
        <v>32260.052532407408</v>
      </c>
      <c r="T2255" s="11">
        <f t="shared" si="143"/>
        <v>32272.069199074074</v>
      </c>
    </row>
    <row r="2256" spans="1:20" ht="45" hidden="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4.5979999999999999</v>
      </c>
      <c r="P2256" s="6">
        <f t="shared" si="141"/>
        <v>11.67005076142132</v>
      </c>
      <c r="Q2256" t="s">
        <v>8333</v>
      </c>
      <c r="R2256" t="s">
        <v>8351</v>
      </c>
      <c r="S2256" s="11">
        <f t="shared" si="142"/>
        <v>32442.459111111111</v>
      </c>
      <c r="T2256" s="11">
        <f t="shared" si="143"/>
        <v>32445.259111111111</v>
      </c>
    </row>
    <row r="2257" spans="1:20" ht="30" hidden="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2.8665822784810127</v>
      </c>
      <c r="P2257" s="6">
        <f t="shared" si="141"/>
        <v>41.782287822878232</v>
      </c>
      <c r="Q2257" t="s">
        <v>8333</v>
      </c>
      <c r="R2257" t="s">
        <v>8351</v>
      </c>
      <c r="S2257" s="11">
        <f t="shared" si="142"/>
        <v>32328.580791666667</v>
      </c>
      <c r="T2257" s="11">
        <f t="shared" si="143"/>
        <v>32340.580791666667</v>
      </c>
    </row>
    <row r="2258" spans="1:20" ht="45" hidden="1"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2.2270833333333333</v>
      </c>
      <c r="P2258" s="6">
        <f t="shared" si="141"/>
        <v>21.38</v>
      </c>
      <c r="Q2258" t="s">
        <v>8333</v>
      </c>
      <c r="R2258" t="s">
        <v>8351</v>
      </c>
      <c r="S2258" s="11">
        <f t="shared" si="142"/>
        <v>32414.380768518517</v>
      </c>
      <c r="T2258" s="11">
        <f t="shared" si="143"/>
        <v>32419.980768518519</v>
      </c>
    </row>
    <row r="2259" spans="1:20" ht="60" hidden="1"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6.3613999999999997</v>
      </c>
      <c r="P2259" s="6">
        <f t="shared" si="141"/>
        <v>94.103550295857985</v>
      </c>
      <c r="Q2259" t="s">
        <v>8333</v>
      </c>
      <c r="R2259" t="s">
        <v>8351</v>
      </c>
      <c r="S2259" s="11">
        <f t="shared" si="142"/>
        <v>32343.774671296298</v>
      </c>
      <c r="T2259" s="11">
        <f t="shared" si="143"/>
        <v>32357.783333333333</v>
      </c>
    </row>
    <row r="2260" spans="1:20" ht="30" hidden="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1.4650000000000001</v>
      </c>
      <c r="P2260" s="6">
        <f t="shared" si="141"/>
        <v>15.721951219512196</v>
      </c>
      <c r="Q2260" t="s">
        <v>8333</v>
      </c>
      <c r="R2260" t="s">
        <v>8351</v>
      </c>
      <c r="S2260" s="11">
        <f t="shared" si="142"/>
        <v>32196.100402777778</v>
      </c>
      <c r="T2260" s="11">
        <f t="shared" si="143"/>
        <v>32208.100402777778</v>
      </c>
    </row>
    <row r="2261" spans="1:20" ht="60" hidden="1"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18.670999999999999</v>
      </c>
      <c r="P2261" s="6">
        <f t="shared" si="141"/>
        <v>90.635922330097088</v>
      </c>
      <c r="Q2261" t="s">
        <v>8333</v>
      </c>
      <c r="R2261" t="s">
        <v>8351</v>
      </c>
      <c r="S2261" s="11">
        <f t="shared" si="142"/>
        <v>32422.521925925925</v>
      </c>
      <c r="T2261" s="11">
        <f t="shared" si="143"/>
        <v>32426.521925925925</v>
      </c>
    </row>
    <row r="2262" spans="1:20" ht="60" hidden="1"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3.2692000000000001</v>
      </c>
      <c r="P2262" s="6">
        <f t="shared" si="141"/>
        <v>97.297619047619051</v>
      </c>
      <c r="Q2262" t="s">
        <v>8333</v>
      </c>
      <c r="R2262" t="s">
        <v>8351</v>
      </c>
      <c r="S2262" s="11">
        <f t="shared" si="142"/>
        <v>32019.406712962962</v>
      </c>
      <c r="T2262" s="11">
        <f t="shared" si="143"/>
        <v>32031.390046296296</v>
      </c>
    </row>
    <row r="2263" spans="1:20" ht="60" hidden="1"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7.7949999999999999</v>
      </c>
      <c r="P2263" s="6">
        <f t="shared" si="141"/>
        <v>37.11904761904762</v>
      </c>
      <c r="Q2263" t="s">
        <v>8333</v>
      </c>
      <c r="R2263" t="s">
        <v>8351</v>
      </c>
      <c r="S2263" s="11">
        <f t="shared" si="142"/>
        <v>32445.289907407408</v>
      </c>
      <c r="T2263" s="11">
        <f t="shared" si="143"/>
        <v>32453.689907407406</v>
      </c>
    </row>
    <row r="2264" spans="1:20" ht="45" hidden="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1.5415151515151515</v>
      </c>
      <c r="P2264" s="6">
        <f t="shared" si="141"/>
        <v>28.104972375690608</v>
      </c>
      <c r="Q2264" t="s">
        <v>8333</v>
      </c>
      <c r="R2264" t="s">
        <v>8351</v>
      </c>
      <c r="S2264" s="11">
        <f t="shared" si="142"/>
        <v>32112.034064814816</v>
      </c>
      <c r="T2264" s="11">
        <f t="shared" si="143"/>
        <v>32125.8</v>
      </c>
    </row>
    <row r="2265" spans="1:20" ht="45" hidden="1"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1.1554666666666666</v>
      </c>
      <c r="P2265" s="6">
        <f t="shared" si="141"/>
        <v>144.43333333333334</v>
      </c>
      <c r="Q2265" t="s">
        <v>8333</v>
      </c>
      <c r="R2265" t="s">
        <v>8351</v>
      </c>
      <c r="S2265" s="11">
        <f t="shared" si="142"/>
        <v>32147.332930555556</v>
      </c>
      <c r="T2265" s="11">
        <f t="shared" si="143"/>
        <v>32155.732930555554</v>
      </c>
    </row>
    <row r="2266" spans="1:20" ht="60" hidden="1"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6">
        <f t="shared" si="141"/>
        <v>24.274157303370785</v>
      </c>
      <c r="Q2266" t="s">
        <v>8333</v>
      </c>
      <c r="R2266" t="s">
        <v>8351</v>
      </c>
      <c r="S2266" s="11">
        <f t="shared" si="142"/>
        <v>32340.032935185183</v>
      </c>
      <c r="T2266" s="11">
        <f t="shared" si="143"/>
        <v>32346.65</v>
      </c>
    </row>
    <row r="2267" spans="1:20" ht="60" hidden="1"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2.9849999999999999</v>
      </c>
      <c r="P2267" s="6">
        <f t="shared" si="141"/>
        <v>35.117647058823529</v>
      </c>
      <c r="Q2267" t="s">
        <v>8333</v>
      </c>
      <c r="R2267" t="s">
        <v>8351</v>
      </c>
      <c r="S2267" s="11">
        <f t="shared" si="142"/>
        <v>32417.341236111111</v>
      </c>
      <c r="T2267" s="11">
        <f t="shared" si="143"/>
        <v>32420.141236111111</v>
      </c>
    </row>
    <row r="2268" spans="1:20" ht="45" hidden="1"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3.2026666666666666</v>
      </c>
      <c r="P2268" s="6">
        <f t="shared" si="141"/>
        <v>24.762886597938145</v>
      </c>
      <c r="Q2268" t="s">
        <v>8333</v>
      </c>
      <c r="R2268" t="s">
        <v>8351</v>
      </c>
      <c r="S2268" s="11">
        <f t="shared" si="142"/>
        <v>32329.349962962962</v>
      </c>
      <c r="T2268" s="11">
        <f t="shared" si="143"/>
        <v>32336.233333333334</v>
      </c>
    </row>
    <row r="2269" spans="1:20" ht="60" hidden="1"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3.80525</v>
      </c>
      <c r="P2269" s="6">
        <f t="shared" si="141"/>
        <v>188.37871287128712</v>
      </c>
      <c r="Q2269" t="s">
        <v>8333</v>
      </c>
      <c r="R2269" t="s">
        <v>8351</v>
      </c>
      <c r="S2269" s="11">
        <f t="shared" si="142"/>
        <v>32128.931930555555</v>
      </c>
      <c r="T2269" s="11">
        <f t="shared" si="143"/>
        <v>32139.016666666666</v>
      </c>
    </row>
    <row r="2270" spans="1:20" ht="60" hidden="1"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v>
      </c>
      <c r="P2270" s="6">
        <f t="shared" si="141"/>
        <v>148.08247422680412</v>
      </c>
      <c r="Q2270" t="s">
        <v>8333</v>
      </c>
      <c r="R2270" t="s">
        <v>8351</v>
      </c>
      <c r="S2270" s="11">
        <f t="shared" si="142"/>
        <v>32451.832939814813</v>
      </c>
      <c r="T2270" s="11">
        <f t="shared" si="143"/>
        <v>32463.832939814813</v>
      </c>
    </row>
    <row r="2271" spans="1:20" ht="45" hidden="1"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18.016400000000001</v>
      </c>
      <c r="P2271" s="6">
        <f t="shared" si="141"/>
        <v>49.934589800443462</v>
      </c>
      <c r="Q2271" t="s">
        <v>8333</v>
      </c>
      <c r="R2271" t="s">
        <v>8351</v>
      </c>
      <c r="S2271" s="11">
        <f t="shared" si="142"/>
        <v>32452.081773148147</v>
      </c>
      <c r="T2271" s="11">
        <f t="shared" si="143"/>
        <v>32461.883333333331</v>
      </c>
    </row>
    <row r="2272" spans="1:20" ht="45" hidden="1"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7.2024800000000004</v>
      </c>
      <c r="P2272" s="6">
        <f t="shared" si="141"/>
        <v>107.82155688622754</v>
      </c>
      <c r="Q2272" t="s">
        <v>8333</v>
      </c>
      <c r="R2272" t="s">
        <v>8351</v>
      </c>
      <c r="S2272" s="11">
        <f t="shared" si="142"/>
        <v>32431.747745370369</v>
      </c>
      <c r="T2272" s="11">
        <f t="shared" si="143"/>
        <v>32439.766388888889</v>
      </c>
    </row>
    <row r="2273" spans="1:20" ht="60" hidden="1"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2.8309000000000002</v>
      </c>
      <c r="P2273" s="6">
        <f t="shared" si="141"/>
        <v>42.63403614457831</v>
      </c>
      <c r="Q2273" t="s">
        <v>8333</v>
      </c>
      <c r="R2273" t="s">
        <v>8351</v>
      </c>
      <c r="S2273" s="11">
        <f t="shared" si="142"/>
        <v>32415.00001851852</v>
      </c>
      <c r="T2273" s="11">
        <f t="shared" si="143"/>
        <v>32427.00001851852</v>
      </c>
    </row>
    <row r="2274" spans="1:20" ht="45" hidden="1"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13.566000000000001</v>
      </c>
      <c r="P2274" s="6">
        <f t="shared" si="141"/>
        <v>14.370762711864407</v>
      </c>
      <c r="Q2274" t="s">
        <v>8333</v>
      </c>
      <c r="R2274" t="s">
        <v>8351</v>
      </c>
      <c r="S2274" s="11">
        <f t="shared" si="142"/>
        <v>32267.679796296296</v>
      </c>
      <c r="T2274" s="11">
        <f t="shared" si="143"/>
        <v>32279.679796296296</v>
      </c>
    </row>
    <row r="2275" spans="1:20" ht="60" hidden="1"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2.2035999999999998</v>
      </c>
      <c r="P2275" s="6">
        <f t="shared" si="141"/>
        <v>37.476190476190474</v>
      </c>
      <c r="Q2275" t="s">
        <v>8333</v>
      </c>
      <c r="R2275" t="s">
        <v>8351</v>
      </c>
      <c r="S2275" s="11">
        <f t="shared" si="142"/>
        <v>32454.019638888887</v>
      </c>
      <c r="T2275" s="11">
        <f t="shared" si="143"/>
        <v>32464.002972222224</v>
      </c>
    </row>
    <row r="2276" spans="1:20" ht="60" hidden="1"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6">
        <f t="shared" si="141"/>
        <v>30.202020202020201</v>
      </c>
      <c r="Q2276" t="s">
        <v>8333</v>
      </c>
      <c r="R2276" t="s">
        <v>8351</v>
      </c>
      <c r="S2276" s="11">
        <f t="shared" si="142"/>
        <v>32006.800263888887</v>
      </c>
      <c r="T2276" s="11">
        <f t="shared" si="143"/>
        <v>32018.800263888887</v>
      </c>
    </row>
    <row r="2277" spans="1:20" ht="45" hidden="1"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4.0776923076923079</v>
      </c>
      <c r="P2277" s="6">
        <f t="shared" si="141"/>
        <v>33.550632911392405</v>
      </c>
      <c r="Q2277" t="s">
        <v>8333</v>
      </c>
      <c r="R2277" t="s">
        <v>8351</v>
      </c>
      <c r="S2277" s="11">
        <f t="shared" si="142"/>
        <v>32127.646662037037</v>
      </c>
      <c r="T2277" s="11">
        <f t="shared" si="143"/>
        <v>32139.646662037037</v>
      </c>
    </row>
    <row r="2278" spans="1:20" ht="60" hidden="1"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1.0581826105905425</v>
      </c>
      <c r="P2278" s="6">
        <f t="shared" si="141"/>
        <v>64.74666666666667</v>
      </c>
      <c r="Q2278" t="s">
        <v>8333</v>
      </c>
      <c r="R2278" t="s">
        <v>8351</v>
      </c>
      <c r="S2278" s="11">
        <f t="shared" si="142"/>
        <v>31987.260597222223</v>
      </c>
      <c r="T2278" s="11">
        <f t="shared" si="143"/>
        <v>31999.260597222223</v>
      </c>
    </row>
    <row r="2279" spans="1:20" ht="60" hidden="1"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6">
        <f t="shared" si="141"/>
        <v>57.932367149758456</v>
      </c>
      <c r="Q2279" t="s">
        <v>8333</v>
      </c>
      <c r="R2279" t="s">
        <v>8351</v>
      </c>
      <c r="S2279" s="11">
        <f t="shared" si="142"/>
        <v>31716.071402777779</v>
      </c>
      <c r="T2279" s="11">
        <f t="shared" si="143"/>
        <v>31728.071402777779</v>
      </c>
    </row>
    <row r="2280" spans="1:20" ht="45" hidden="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2.7069999999999999</v>
      </c>
      <c r="P2280" s="6">
        <f t="shared" si="141"/>
        <v>53.078431372549019</v>
      </c>
      <c r="Q2280" t="s">
        <v>8333</v>
      </c>
      <c r="R2280" t="s">
        <v>8351</v>
      </c>
      <c r="S2280" s="11">
        <f t="shared" si="142"/>
        <v>32276.883643518519</v>
      </c>
      <c r="T2280" s="11">
        <f t="shared" si="143"/>
        <v>32290.583055555555</v>
      </c>
    </row>
    <row r="2281" spans="1:20" ht="60" hidden="1"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v>
      </c>
      <c r="P2281" s="6">
        <f t="shared" si="141"/>
        <v>48.0625</v>
      </c>
      <c r="Q2281" t="s">
        <v>8333</v>
      </c>
      <c r="R2281" t="s">
        <v>8351</v>
      </c>
      <c r="S2281" s="11">
        <f t="shared" si="142"/>
        <v>32149.722680555555</v>
      </c>
      <c r="T2281" s="11">
        <f t="shared" si="143"/>
        <v>32157.066666666666</v>
      </c>
    </row>
    <row r="2282" spans="1:20" ht="60" hidden="1"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6">
        <f t="shared" si="141"/>
        <v>82.396874999999994</v>
      </c>
      <c r="Q2282" t="s">
        <v>8333</v>
      </c>
      <c r="R2282" t="s">
        <v>8351</v>
      </c>
      <c r="S2282" s="11">
        <f t="shared" si="142"/>
        <v>32235.249958333334</v>
      </c>
      <c r="T2282" s="11">
        <f t="shared" si="143"/>
        <v>32247.249958333334</v>
      </c>
    </row>
    <row r="2283" spans="1:20" ht="60" hidden="1"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6">
        <f t="shared" si="141"/>
        <v>50.454545454545453</v>
      </c>
      <c r="Q2283" t="s">
        <v>8325</v>
      </c>
      <c r="R2283" t="s">
        <v>8326</v>
      </c>
      <c r="S2283" s="11">
        <f t="shared" si="142"/>
        <v>31616.314337962962</v>
      </c>
      <c r="T2283" s="11">
        <f t="shared" si="143"/>
        <v>31641.113888888889</v>
      </c>
    </row>
    <row r="2284" spans="1:20" ht="45" hidden="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1.8533333333333333</v>
      </c>
      <c r="P2284" s="6">
        <f t="shared" si="141"/>
        <v>115.83333333333333</v>
      </c>
      <c r="Q2284" t="s">
        <v>8325</v>
      </c>
      <c r="R2284" t="s">
        <v>8326</v>
      </c>
      <c r="S2284" s="11">
        <f t="shared" si="142"/>
        <v>32270.669842592593</v>
      </c>
      <c r="T2284" s="11">
        <f t="shared" si="143"/>
        <v>32294.669842592593</v>
      </c>
    </row>
    <row r="2285" spans="1:20" ht="60" hidden="1"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1.0085533333333332</v>
      </c>
      <c r="P2285" s="6">
        <f t="shared" si="141"/>
        <v>63.03458333333333</v>
      </c>
      <c r="Q2285" t="s">
        <v>8325</v>
      </c>
      <c r="R2285" t="s">
        <v>8326</v>
      </c>
      <c r="S2285" s="11">
        <f t="shared" si="142"/>
        <v>31732.650018518518</v>
      </c>
      <c r="T2285" s="11">
        <f t="shared" si="143"/>
        <v>31756.633351851851</v>
      </c>
    </row>
    <row r="2286" spans="1:20" ht="30" hidden="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1.0622116666666668</v>
      </c>
      <c r="P2286" s="6">
        <f t="shared" si="141"/>
        <v>108.02152542372882</v>
      </c>
      <c r="Q2286" t="s">
        <v>8325</v>
      </c>
      <c r="R2286" t="s">
        <v>8326</v>
      </c>
      <c r="S2286" s="11">
        <f t="shared" si="142"/>
        <v>31575.718726851854</v>
      </c>
      <c r="T2286" s="11">
        <f t="shared" si="143"/>
        <v>31587.066666666666</v>
      </c>
    </row>
    <row r="2287" spans="1:20" ht="60" hidden="1"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1.2136666666666667</v>
      </c>
      <c r="P2287" s="6">
        <f t="shared" si="141"/>
        <v>46.088607594936711</v>
      </c>
      <c r="Q2287" t="s">
        <v>8325</v>
      </c>
      <c r="R2287" t="s">
        <v>8326</v>
      </c>
      <c r="S2287" s="11">
        <f t="shared" si="142"/>
        <v>31765.074273148148</v>
      </c>
      <c r="T2287" s="11">
        <f t="shared" si="143"/>
        <v>31777.074273148148</v>
      </c>
    </row>
    <row r="2288" spans="1:20" ht="45" hidden="1"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6">
        <f t="shared" si="141"/>
        <v>107.21428571428571</v>
      </c>
      <c r="Q2288" t="s">
        <v>8325</v>
      </c>
      <c r="R2288" t="s">
        <v>8326</v>
      </c>
      <c r="S2288" s="11">
        <f t="shared" si="142"/>
        <v>31939.385435185184</v>
      </c>
      <c r="T2288" s="11">
        <f t="shared" si="143"/>
        <v>31950.666388888887</v>
      </c>
    </row>
    <row r="2289" spans="1:20" ht="45" hidden="1"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1.1997755555555556</v>
      </c>
      <c r="P2289" s="6">
        <f t="shared" si="141"/>
        <v>50.9338679245283</v>
      </c>
      <c r="Q2289" t="s">
        <v>8325</v>
      </c>
      <c r="R2289" t="s">
        <v>8326</v>
      </c>
      <c r="S2289" s="11">
        <f t="shared" si="142"/>
        <v>32058.466944444444</v>
      </c>
      <c r="T2289" s="11">
        <f t="shared" si="143"/>
        <v>32066.866944444446</v>
      </c>
    </row>
    <row r="2290" spans="1:20" ht="60" hidden="1"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1.0009999999999999</v>
      </c>
      <c r="P2290" s="6">
        <f t="shared" si="141"/>
        <v>40.04</v>
      </c>
      <c r="Q2290" t="s">
        <v>8325</v>
      </c>
      <c r="R2290" t="s">
        <v>8326</v>
      </c>
      <c r="S2290" s="11">
        <f t="shared" si="142"/>
        <v>31768.530967592593</v>
      </c>
      <c r="T2290" s="11">
        <f t="shared" si="143"/>
        <v>31776.1</v>
      </c>
    </row>
    <row r="2291" spans="1:20" ht="60" hidden="1"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1.0740000000000001</v>
      </c>
      <c r="P2291" s="6">
        <f t="shared" si="141"/>
        <v>64.44</v>
      </c>
      <c r="Q2291" t="s">
        <v>8325</v>
      </c>
      <c r="R2291" t="s">
        <v>8326</v>
      </c>
      <c r="S2291" s="11">
        <f t="shared" si="142"/>
        <v>31970.199351851854</v>
      </c>
      <c r="T2291" s="11">
        <f t="shared" si="143"/>
        <v>31987.389444444445</v>
      </c>
    </row>
    <row r="2292" spans="1:20" ht="45" hidden="1"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6">
        <f t="shared" si="141"/>
        <v>53.827586206896555</v>
      </c>
      <c r="Q2292" t="s">
        <v>8325</v>
      </c>
      <c r="R2292" t="s">
        <v>8326</v>
      </c>
      <c r="S2292" s="11">
        <f t="shared" si="142"/>
        <v>31369.501527777778</v>
      </c>
      <c r="T2292" s="11">
        <f t="shared" si="143"/>
        <v>31400.883333333331</v>
      </c>
    </row>
    <row r="2293" spans="1:20" ht="60" hidden="1"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6">
        <f t="shared" si="141"/>
        <v>100.46511627906976</v>
      </c>
      <c r="Q2293" t="s">
        <v>8325</v>
      </c>
      <c r="R2293" t="s">
        <v>8326</v>
      </c>
      <c r="S2293" s="11">
        <f t="shared" si="142"/>
        <v>31736.590824074075</v>
      </c>
      <c r="T2293" s="11">
        <f t="shared" si="143"/>
        <v>31750.266666666666</v>
      </c>
    </row>
    <row r="2294" spans="1:20" ht="60" hidden="1"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v>
      </c>
      <c r="P2294" s="6">
        <f t="shared" si="141"/>
        <v>46.630652173913049</v>
      </c>
      <c r="Q2294" t="s">
        <v>8325</v>
      </c>
      <c r="R2294" t="s">
        <v>8326</v>
      </c>
      <c r="S2294" s="11">
        <f t="shared" si="142"/>
        <v>31736.479055555556</v>
      </c>
      <c r="T2294" s="11">
        <f t="shared" si="143"/>
        <v>31748.479055555556</v>
      </c>
    </row>
    <row r="2295" spans="1:20" ht="30" hidden="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1.0823529411764705</v>
      </c>
      <c r="P2295" s="6">
        <f t="shared" si="141"/>
        <v>34.074074074074076</v>
      </c>
      <c r="Q2295" t="s">
        <v>8325</v>
      </c>
      <c r="R2295" t="s">
        <v>8326</v>
      </c>
      <c r="S2295" s="11">
        <f t="shared" si="142"/>
        <v>31802.083328703702</v>
      </c>
      <c r="T2295" s="11">
        <f t="shared" si="143"/>
        <v>31812.266388888889</v>
      </c>
    </row>
    <row r="2296" spans="1:20" ht="60" hidden="1"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1.4608079999999999</v>
      </c>
      <c r="P2296" s="6">
        <f t="shared" si="141"/>
        <v>65.214642857142863</v>
      </c>
      <c r="Q2296" t="s">
        <v>8325</v>
      </c>
      <c r="R2296" t="s">
        <v>8326</v>
      </c>
      <c r="S2296" s="11">
        <f t="shared" si="142"/>
        <v>31847.289259259258</v>
      </c>
      <c r="T2296" s="11">
        <f t="shared" si="143"/>
        <v>31859.289259259258</v>
      </c>
    </row>
    <row r="2297" spans="1:20" ht="60" hidden="1"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1.2524999999999999</v>
      </c>
      <c r="P2297" s="6">
        <f t="shared" si="141"/>
        <v>44.205882352941174</v>
      </c>
      <c r="Q2297" t="s">
        <v>8325</v>
      </c>
      <c r="R2297" t="s">
        <v>8326</v>
      </c>
      <c r="S2297" s="11">
        <f t="shared" si="142"/>
        <v>31849.781740740742</v>
      </c>
      <c r="T2297" s="11">
        <f t="shared" si="143"/>
        <v>31861.781740740742</v>
      </c>
    </row>
    <row r="2298" spans="1:20" ht="45" hidden="1"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1.4907142857142857</v>
      </c>
      <c r="P2298" s="6">
        <f t="shared" si="141"/>
        <v>71.965517241379317</v>
      </c>
      <c r="Q2298" t="s">
        <v>8325</v>
      </c>
      <c r="R2298" t="s">
        <v>8326</v>
      </c>
      <c r="S2298" s="11">
        <f t="shared" si="142"/>
        <v>31712.492712962965</v>
      </c>
      <c r="T2298" s="11">
        <f t="shared" si="143"/>
        <v>31726.492712962965</v>
      </c>
    </row>
    <row r="2299" spans="1:20" ht="30" hidden="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6">
        <f t="shared" si="141"/>
        <v>52.94736842105263</v>
      </c>
      <c r="Q2299" t="s">
        <v>8325</v>
      </c>
      <c r="R2299" t="s">
        <v>8326</v>
      </c>
      <c r="S2299" s="11">
        <f t="shared" si="142"/>
        <v>31720.61689351852</v>
      </c>
      <c r="T2299" s="11">
        <f t="shared" si="143"/>
        <v>31734.266388888889</v>
      </c>
    </row>
    <row r="2300" spans="1:20" ht="45" hidden="1"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1.0507333333333333</v>
      </c>
      <c r="P2300" s="6">
        <f t="shared" si="141"/>
        <v>109.45138888888889</v>
      </c>
      <c r="Q2300" t="s">
        <v>8325</v>
      </c>
      <c r="R2300" t="s">
        <v>8326</v>
      </c>
      <c r="S2300" s="11">
        <f t="shared" si="142"/>
        <v>32019.33626388889</v>
      </c>
      <c r="T2300" s="11">
        <f t="shared" si="143"/>
        <v>32031.319597222224</v>
      </c>
    </row>
    <row r="2301" spans="1:20" ht="45" hidden="1"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3.5016666666666665</v>
      </c>
      <c r="P2301" s="6">
        <f t="shared" si="141"/>
        <v>75.035714285714292</v>
      </c>
      <c r="Q2301" t="s">
        <v>8325</v>
      </c>
      <c r="R2301" t="s">
        <v>8326</v>
      </c>
      <c r="S2301" s="11">
        <f t="shared" si="142"/>
        <v>31567.41300462963</v>
      </c>
      <c r="T2301" s="11">
        <f t="shared" si="143"/>
        <v>31573.41300462963</v>
      </c>
    </row>
    <row r="2302" spans="1:20" ht="45" hidden="1"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6">
        <f t="shared" si="141"/>
        <v>115.71428571428571</v>
      </c>
      <c r="Q2302" t="s">
        <v>8325</v>
      </c>
      <c r="R2302" t="s">
        <v>8326</v>
      </c>
      <c r="S2302" s="11">
        <f t="shared" si="142"/>
        <v>31771.290814814813</v>
      </c>
      <c r="T2302" s="11">
        <f t="shared" si="143"/>
        <v>31776.890814814815</v>
      </c>
    </row>
    <row r="2303" spans="1:20" ht="30" hidden="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6">
        <f t="shared" si="141"/>
        <v>31.659810426540286</v>
      </c>
      <c r="Q2303" t="s">
        <v>8325</v>
      </c>
      <c r="R2303" t="s">
        <v>8329</v>
      </c>
      <c r="S2303" s="11">
        <f t="shared" si="142"/>
        <v>31907.858777777779</v>
      </c>
      <c r="T2303" s="11">
        <f t="shared" si="143"/>
        <v>31919.858777777779</v>
      </c>
    </row>
    <row r="2304" spans="1:20" ht="45" hidden="1"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1.7065217391304348</v>
      </c>
      <c r="P2304" s="6">
        <f t="shared" si="141"/>
        <v>46.176470588235297</v>
      </c>
      <c r="Q2304" t="s">
        <v>8325</v>
      </c>
      <c r="R2304" t="s">
        <v>8329</v>
      </c>
      <c r="S2304" s="11">
        <f t="shared" si="142"/>
        <v>31983.747379629629</v>
      </c>
      <c r="T2304" s="11">
        <f t="shared" si="143"/>
        <v>31997.116666666669</v>
      </c>
    </row>
    <row r="2305" spans="1:20" ht="60" hidden="1"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6">
        <f t="shared" si="141"/>
        <v>68.481650485436887</v>
      </c>
      <c r="Q2305" t="s">
        <v>8325</v>
      </c>
      <c r="R2305" t="s">
        <v>8329</v>
      </c>
      <c r="S2305" s="11">
        <f t="shared" si="142"/>
        <v>31681.444425925925</v>
      </c>
      <c r="T2305" s="11">
        <f t="shared" si="143"/>
        <v>31697.461092592592</v>
      </c>
    </row>
    <row r="2306" spans="1:20" ht="45" hidden="1"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0"/>
        <v>1.0070033333333335</v>
      </c>
      <c r="P2306" s="6">
        <f t="shared" si="141"/>
        <v>53.469203539823013</v>
      </c>
      <c r="Q2306" t="s">
        <v>8325</v>
      </c>
      <c r="R2306" t="s">
        <v>8329</v>
      </c>
      <c r="S2306" s="11">
        <f t="shared" si="142"/>
        <v>31542.526347222221</v>
      </c>
      <c r="T2306" s="11">
        <f t="shared" si="143"/>
        <v>31559.083055555555</v>
      </c>
    </row>
    <row r="2307" spans="1:20" ht="60" hidden="1"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4">IFERROR(E2307/D2307,0)</f>
        <v>1.0122777777777778</v>
      </c>
      <c r="P2307" s="6">
        <f t="shared" ref="P2307:P2370" si="145">E2307/L2307</f>
        <v>109.10778443113773</v>
      </c>
      <c r="Q2307" t="s">
        <v>8325</v>
      </c>
      <c r="R2307" t="s">
        <v>8329</v>
      </c>
      <c r="S2307" s="11">
        <f t="shared" ref="S2307:S2370" si="146">(((J2307/60)/60)/60)+DATE(1970,1,1)</f>
        <v>32075.278111111111</v>
      </c>
      <c r="T2307" s="11">
        <f t="shared" ref="T2307:T2370" si="147">(((I2307/60)/60)/60)+DATE(1970,1,1)</f>
        <v>32085.3</v>
      </c>
    </row>
    <row r="2308" spans="1:20" ht="45" hidden="1"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1.0675857142857144</v>
      </c>
      <c r="P2308" s="6">
        <f t="shared" si="145"/>
        <v>51.185616438356163</v>
      </c>
      <c r="Q2308" t="s">
        <v>8325</v>
      </c>
      <c r="R2308" t="s">
        <v>8329</v>
      </c>
      <c r="S2308" s="11">
        <f t="shared" si="146"/>
        <v>31720.667263888889</v>
      </c>
      <c r="T2308" s="11">
        <f t="shared" si="147"/>
        <v>31732.667263888889</v>
      </c>
    </row>
    <row r="2309" spans="1:20" ht="45" hidden="1"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6">
        <f t="shared" si="145"/>
        <v>27.936800000000002</v>
      </c>
      <c r="Q2309" t="s">
        <v>8325</v>
      </c>
      <c r="R2309" t="s">
        <v>8329</v>
      </c>
      <c r="S2309" s="11">
        <f t="shared" si="146"/>
        <v>31743.32098611111</v>
      </c>
      <c r="T2309" s="11">
        <f t="shared" si="147"/>
        <v>31755.320962962964</v>
      </c>
    </row>
    <row r="2310" spans="1:20" ht="60" hidden="1"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6">
        <f t="shared" si="145"/>
        <v>82.496921824104234</v>
      </c>
      <c r="Q2310" t="s">
        <v>8325</v>
      </c>
      <c r="R2310" t="s">
        <v>8329</v>
      </c>
      <c r="S2310" s="11">
        <f t="shared" si="146"/>
        <v>32082.185166666666</v>
      </c>
      <c r="T2310" s="11">
        <f t="shared" si="147"/>
        <v>32093.416666666668</v>
      </c>
    </row>
    <row r="2311" spans="1:20" ht="45" hidden="1"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1.0667450000000001</v>
      </c>
      <c r="P2311" s="6">
        <f t="shared" si="145"/>
        <v>59.817476635514019</v>
      </c>
      <c r="Q2311" t="s">
        <v>8325</v>
      </c>
      <c r="R2311" t="s">
        <v>8329</v>
      </c>
      <c r="S2311" s="11">
        <f t="shared" si="146"/>
        <v>31864.595078703704</v>
      </c>
      <c r="T2311" s="11">
        <f t="shared" si="147"/>
        <v>31878.595078703704</v>
      </c>
    </row>
    <row r="2312" spans="1:20" ht="60" hidden="1"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4.288397837837838</v>
      </c>
      <c r="P2312" s="6">
        <f t="shared" si="145"/>
        <v>64.816470588235291</v>
      </c>
      <c r="Q2312" t="s">
        <v>8325</v>
      </c>
      <c r="R2312" t="s">
        <v>8329</v>
      </c>
      <c r="S2312" s="11">
        <f t="shared" si="146"/>
        <v>31871.317662037036</v>
      </c>
      <c r="T2312" s="11">
        <f t="shared" si="147"/>
        <v>31883.300995370369</v>
      </c>
    </row>
    <row r="2313" spans="1:20" ht="45" hidden="1"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6">
        <f t="shared" si="145"/>
        <v>90.09615384615384</v>
      </c>
      <c r="Q2313" t="s">
        <v>8325</v>
      </c>
      <c r="R2313" t="s">
        <v>8329</v>
      </c>
      <c r="S2313" s="11">
        <f t="shared" si="146"/>
        <v>32035.801800925925</v>
      </c>
      <c r="T2313" s="11">
        <f t="shared" si="147"/>
        <v>32047.801800925925</v>
      </c>
    </row>
    <row r="2314" spans="1:20" ht="45" hidden="1"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1.0786666666666667</v>
      </c>
      <c r="P2314" s="6">
        <f t="shared" si="145"/>
        <v>40.962025316455694</v>
      </c>
      <c r="Q2314" t="s">
        <v>8325</v>
      </c>
      <c r="R2314" t="s">
        <v>8329</v>
      </c>
      <c r="S2314" s="11">
        <f t="shared" si="146"/>
        <v>32028.053138888888</v>
      </c>
      <c r="T2314" s="11">
        <f t="shared" si="147"/>
        <v>32040.583333333332</v>
      </c>
    </row>
    <row r="2315" spans="1:20" ht="30" hidden="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1.7584040000000001</v>
      </c>
      <c r="P2315" s="6">
        <f t="shared" si="145"/>
        <v>56.000127388535034</v>
      </c>
      <c r="Q2315" t="s">
        <v>8325</v>
      </c>
      <c r="R2315" t="s">
        <v>8329</v>
      </c>
      <c r="S2315" s="11">
        <f t="shared" si="146"/>
        <v>31742.583453703704</v>
      </c>
      <c r="T2315" s="11">
        <f t="shared" si="147"/>
        <v>31754.583453703704</v>
      </c>
    </row>
    <row r="2316" spans="1:20" ht="60" hidden="1"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1.5697000000000001</v>
      </c>
      <c r="P2316" s="6">
        <f t="shared" si="145"/>
        <v>37.672800000000002</v>
      </c>
      <c r="Q2316" t="s">
        <v>8325</v>
      </c>
      <c r="R2316" t="s">
        <v>8329</v>
      </c>
      <c r="S2316" s="11">
        <f t="shared" si="146"/>
        <v>31756.420634259259</v>
      </c>
      <c r="T2316" s="11">
        <f t="shared" si="147"/>
        <v>31768.420634259259</v>
      </c>
    </row>
    <row r="2317" spans="1:20" ht="45" hidden="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v>
      </c>
      <c r="P2317" s="6">
        <f t="shared" si="145"/>
        <v>40.078125</v>
      </c>
      <c r="Q2317" t="s">
        <v>8325</v>
      </c>
      <c r="R2317" t="s">
        <v>8329</v>
      </c>
      <c r="S2317" s="11">
        <f t="shared" si="146"/>
        <v>31743.290476851849</v>
      </c>
      <c r="T2317" s="11">
        <f t="shared" si="147"/>
        <v>31755.290476851849</v>
      </c>
    </row>
    <row r="2318" spans="1:20" ht="60" hidden="1"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6">
        <f t="shared" si="145"/>
        <v>78.031999999999996</v>
      </c>
      <c r="Q2318" t="s">
        <v>8325</v>
      </c>
      <c r="R2318" t="s">
        <v>8329</v>
      </c>
      <c r="S2318" s="11">
        <f t="shared" si="146"/>
        <v>31373.290046296297</v>
      </c>
      <c r="T2318" s="11">
        <f t="shared" si="147"/>
        <v>31404.106666666667</v>
      </c>
    </row>
    <row r="2319" spans="1:20" ht="45" hidden="1"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6">
        <f t="shared" si="145"/>
        <v>18.90909090909091</v>
      </c>
      <c r="Q2319" t="s">
        <v>8325</v>
      </c>
      <c r="R2319" t="s">
        <v>8329</v>
      </c>
      <c r="S2319" s="11">
        <f t="shared" si="146"/>
        <v>31418.416893518519</v>
      </c>
      <c r="T2319" s="11">
        <f t="shared" si="147"/>
        <v>31431.083333333332</v>
      </c>
    </row>
    <row r="2320" spans="1:20" ht="60" hidden="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1.2105999999999999</v>
      </c>
      <c r="P2320" s="6">
        <f t="shared" si="145"/>
        <v>37.134969325153371</v>
      </c>
      <c r="Q2320" t="s">
        <v>8325</v>
      </c>
      <c r="R2320" t="s">
        <v>8329</v>
      </c>
      <c r="S2320" s="11">
        <f t="shared" si="146"/>
        <v>31361.657472222221</v>
      </c>
      <c r="T2320" s="11">
        <f t="shared" si="147"/>
        <v>31374.266388888889</v>
      </c>
    </row>
    <row r="2321" spans="1:20" ht="45" hidden="1"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1.077</v>
      </c>
      <c r="P2321" s="6">
        <f t="shared" si="145"/>
        <v>41.961038961038959</v>
      </c>
      <c r="Q2321" t="s">
        <v>8325</v>
      </c>
      <c r="R2321" t="s">
        <v>8329</v>
      </c>
      <c r="S2321" s="11">
        <f t="shared" si="146"/>
        <v>31978.632800925927</v>
      </c>
      <c r="T2321" s="11">
        <f t="shared" si="147"/>
        <v>31990.632800925927</v>
      </c>
    </row>
    <row r="2322" spans="1:20" ht="60" hidden="1"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6">
        <f t="shared" si="145"/>
        <v>61.044943820224717</v>
      </c>
      <c r="Q2322" t="s">
        <v>8325</v>
      </c>
      <c r="R2322" t="s">
        <v>8329</v>
      </c>
      <c r="S2322" s="11">
        <f t="shared" si="146"/>
        <v>32020.126851851852</v>
      </c>
      <c r="T2322" s="11">
        <f t="shared" si="147"/>
        <v>32034.110185185185</v>
      </c>
    </row>
    <row r="2323" spans="1:20" ht="45"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0.39120962394619685</v>
      </c>
      <c r="P2323" s="6">
        <f t="shared" si="145"/>
        <v>64.53125</v>
      </c>
      <c r="Q2323" t="s">
        <v>8336</v>
      </c>
      <c r="R2323" t="s">
        <v>8352</v>
      </c>
      <c r="S2323" s="11">
        <f t="shared" si="146"/>
        <v>32461.104171296298</v>
      </c>
      <c r="T2323" s="11">
        <f t="shared" si="147"/>
        <v>32473.087504629628</v>
      </c>
    </row>
    <row r="2324" spans="1:20" ht="45"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3.1481481481481478E-2</v>
      </c>
      <c r="P2324" s="6">
        <f t="shared" si="145"/>
        <v>21.25</v>
      </c>
      <c r="Q2324" t="s">
        <v>8336</v>
      </c>
      <c r="R2324" t="s">
        <v>8352</v>
      </c>
      <c r="S2324" s="11">
        <f t="shared" si="146"/>
        <v>32463.358189814815</v>
      </c>
      <c r="T2324" s="11">
        <f t="shared" si="147"/>
        <v>32475.341523148149</v>
      </c>
    </row>
    <row r="2325" spans="1:20" ht="45"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0.48</v>
      </c>
      <c r="P2325" s="6">
        <f t="shared" si="145"/>
        <v>30</v>
      </c>
      <c r="Q2325" t="s">
        <v>8336</v>
      </c>
      <c r="R2325" t="s">
        <v>8352</v>
      </c>
      <c r="S2325" s="11">
        <f t="shared" si="146"/>
        <v>32464.502069444443</v>
      </c>
      <c r="T2325" s="11">
        <f t="shared" si="147"/>
        <v>32467.302069444442</v>
      </c>
    </row>
    <row r="2326" spans="1:20" ht="45"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0.20733333333333334</v>
      </c>
      <c r="P2326" s="6">
        <f t="shared" si="145"/>
        <v>25.491803278688526</v>
      </c>
      <c r="Q2326" t="s">
        <v>8336</v>
      </c>
      <c r="R2326" t="s">
        <v>8352</v>
      </c>
      <c r="S2326" s="11">
        <f t="shared" si="146"/>
        <v>32457.754097222223</v>
      </c>
      <c r="T2326" s="11">
        <f t="shared" si="147"/>
        <v>32469.737430555557</v>
      </c>
    </row>
    <row r="2327" spans="1:20" ht="60"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0.08</v>
      </c>
      <c r="P2327" s="6">
        <f t="shared" si="145"/>
        <v>11.428571428571429</v>
      </c>
      <c r="Q2327" t="s">
        <v>8336</v>
      </c>
      <c r="R2327" t="s">
        <v>8352</v>
      </c>
      <c r="S2327" s="11">
        <f t="shared" si="146"/>
        <v>32459.008939814816</v>
      </c>
      <c r="T2327" s="11">
        <f t="shared" si="147"/>
        <v>32470.992273148149</v>
      </c>
    </row>
    <row r="2328" spans="1:20" ht="60"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7.1999999999999998E-3</v>
      </c>
      <c r="P2328" s="6">
        <f t="shared" si="145"/>
        <v>108</v>
      </c>
      <c r="Q2328" t="s">
        <v>8336</v>
      </c>
      <c r="R2328" t="s">
        <v>8352</v>
      </c>
      <c r="S2328" s="11">
        <f t="shared" si="146"/>
        <v>32463.013648148146</v>
      </c>
      <c r="T2328" s="11">
        <f t="shared" si="147"/>
        <v>32483.683333333334</v>
      </c>
    </row>
    <row r="2329" spans="1:20" ht="45" hidden="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5.2609431428571432</v>
      </c>
      <c r="P2329" s="6">
        <f t="shared" si="145"/>
        <v>54.883162444113267</v>
      </c>
      <c r="Q2329" t="s">
        <v>8336</v>
      </c>
      <c r="R2329" t="s">
        <v>8352</v>
      </c>
      <c r="S2329" s="11">
        <f t="shared" si="146"/>
        <v>32078.566851851851</v>
      </c>
      <c r="T2329" s="11">
        <f t="shared" si="147"/>
        <v>32092.566851851851</v>
      </c>
    </row>
    <row r="2330" spans="1:20" ht="60" hidden="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2.5445000000000002</v>
      </c>
      <c r="P2330" s="6">
        <f t="shared" si="145"/>
        <v>47.383612662942269</v>
      </c>
      <c r="Q2330" t="s">
        <v>8336</v>
      </c>
      <c r="R2330" t="s">
        <v>8352</v>
      </c>
      <c r="S2330" s="11">
        <f t="shared" si="146"/>
        <v>32197.312671296299</v>
      </c>
      <c r="T2330" s="11">
        <f t="shared" si="147"/>
        <v>32209.312671296299</v>
      </c>
    </row>
    <row r="2331" spans="1:20" ht="45" hidden="1"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1.0591999999999999</v>
      </c>
      <c r="P2331" s="6">
        <f t="shared" si="145"/>
        <v>211.84</v>
      </c>
      <c r="Q2331" t="s">
        <v>8336</v>
      </c>
      <c r="R2331" t="s">
        <v>8352</v>
      </c>
      <c r="S2331" s="11">
        <f t="shared" si="146"/>
        <v>32064.44975</v>
      </c>
      <c r="T2331" s="11">
        <f t="shared" si="147"/>
        <v>32076.44975</v>
      </c>
    </row>
    <row r="2332" spans="1:20" ht="60" hidden="1"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1.0242285714285715</v>
      </c>
      <c r="P2332" s="6">
        <f t="shared" si="145"/>
        <v>219.92638036809817</v>
      </c>
      <c r="Q2332" t="s">
        <v>8336</v>
      </c>
      <c r="R2332" t="s">
        <v>8352</v>
      </c>
      <c r="S2332" s="11">
        <f t="shared" si="146"/>
        <v>32274.559921296295</v>
      </c>
      <c r="T2332" s="11">
        <f t="shared" si="147"/>
        <v>32286.6</v>
      </c>
    </row>
    <row r="2333" spans="1:20" ht="45" hidden="1"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6">
        <f t="shared" si="145"/>
        <v>40.795406360424032</v>
      </c>
      <c r="Q2333" t="s">
        <v>8336</v>
      </c>
      <c r="R2333" t="s">
        <v>8352</v>
      </c>
      <c r="S2333" s="11">
        <f t="shared" si="146"/>
        <v>32077.002268518518</v>
      </c>
      <c r="T2333" s="11">
        <f t="shared" si="147"/>
        <v>32089.002268518518</v>
      </c>
    </row>
    <row r="2334" spans="1:20" ht="60" hidden="1"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v>
      </c>
      <c r="P2334" s="6">
        <f t="shared" si="145"/>
        <v>75.502840909090907</v>
      </c>
      <c r="Q2334" t="s">
        <v>8336</v>
      </c>
      <c r="R2334" t="s">
        <v>8352</v>
      </c>
      <c r="S2334" s="11">
        <f t="shared" si="146"/>
        <v>32146.05125462963</v>
      </c>
      <c r="T2334" s="11">
        <f t="shared" si="147"/>
        <v>32158.05125462963</v>
      </c>
    </row>
    <row r="2335" spans="1:20" ht="60" hidden="1"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6">
        <f t="shared" si="145"/>
        <v>13.542553191489361</v>
      </c>
      <c r="Q2335" t="s">
        <v>8336</v>
      </c>
      <c r="R2335" t="s">
        <v>8352</v>
      </c>
      <c r="S2335" s="11">
        <f t="shared" si="146"/>
        <v>32048.460138888888</v>
      </c>
      <c r="T2335" s="11">
        <f t="shared" si="147"/>
        <v>32056.897222222222</v>
      </c>
    </row>
    <row r="2336" spans="1:20" ht="45" hidden="1"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1.0195000000000001</v>
      </c>
      <c r="P2336" s="6">
        <f t="shared" si="145"/>
        <v>60.865671641791046</v>
      </c>
      <c r="Q2336" t="s">
        <v>8336</v>
      </c>
      <c r="R2336" t="s">
        <v>8352</v>
      </c>
      <c r="S2336" s="11">
        <f t="shared" si="146"/>
        <v>32108.868046296295</v>
      </c>
      <c r="T2336" s="11">
        <f t="shared" si="147"/>
        <v>32120.892777777779</v>
      </c>
    </row>
    <row r="2337" spans="1:20" ht="60" hidden="1"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6">
        <f t="shared" si="145"/>
        <v>115.69230769230769</v>
      </c>
      <c r="Q2337" t="s">
        <v>8336</v>
      </c>
      <c r="R2337" t="s">
        <v>8352</v>
      </c>
      <c r="S2337" s="11">
        <f t="shared" si="146"/>
        <v>32050.028902777776</v>
      </c>
      <c r="T2337" s="11">
        <f t="shared" si="147"/>
        <v>32062.028902777776</v>
      </c>
    </row>
    <row r="2338" spans="1:20" ht="45" hidden="1"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5.2073254999999996</v>
      </c>
      <c r="P2338" s="6">
        <f t="shared" si="145"/>
        <v>48.104623556581984</v>
      </c>
      <c r="Q2338" t="s">
        <v>8336</v>
      </c>
      <c r="R2338" t="s">
        <v>8352</v>
      </c>
      <c r="S2338" s="11">
        <f t="shared" si="146"/>
        <v>32008.16988425926</v>
      </c>
      <c r="T2338" s="11">
        <f t="shared" si="147"/>
        <v>32024.16988425926</v>
      </c>
    </row>
    <row r="2339" spans="1:20" ht="45" hidden="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6">
        <f t="shared" si="145"/>
        <v>74.184357541899445</v>
      </c>
      <c r="Q2339" t="s">
        <v>8336</v>
      </c>
      <c r="R2339" t="s">
        <v>8352</v>
      </c>
      <c r="S2339" s="11">
        <f t="shared" si="146"/>
        <v>32056.056217592592</v>
      </c>
      <c r="T2339" s="11">
        <f t="shared" si="147"/>
        <v>32068.056217592592</v>
      </c>
    </row>
    <row r="2340" spans="1:20" ht="45" hidden="1"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1.0114333333333334</v>
      </c>
      <c r="P2340" s="6">
        <f t="shared" si="145"/>
        <v>123.34552845528455</v>
      </c>
      <c r="Q2340" t="s">
        <v>8336</v>
      </c>
      <c r="R2340" t="s">
        <v>8352</v>
      </c>
      <c r="S2340" s="11">
        <f t="shared" si="146"/>
        <v>32057.358722222223</v>
      </c>
      <c r="T2340" s="11">
        <f t="shared" si="147"/>
        <v>32069.358722222223</v>
      </c>
    </row>
    <row r="2341" spans="1:20" ht="60" hidden="1"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2.9420799999999998</v>
      </c>
      <c r="P2341" s="6">
        <f t="shared" si="145"/>
        <v>66.623188405797094</v>
      </c>
      <c r="Q2341" t="s">
        <v>8336</v>
      </c>
      <c r="R2341" t="s">
        <v>8352</v>
      </c>
      <c r="S2341" s="11">
        <f t="shared" si="146"/>
        <v>32418.519949074074</v>
      </c>
      <c r="T2341" s="11">
        <f t="shared" si="147"/>
        <v>32430.733055555556</v>
      </c>
    </row>
    <row r="2342" spans="1:20" ht="45" hidden="1"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1.0577749999999999</v>
      </c>
      <c r="P2342" s="6">
        <f t="shared" si="145"/>
        <v>104.99007444168734</v>
      </c>
      <c r="Q2342" t="s">
        <v>8336</v>
      </c>
      <c r="R2342" t="s">
        <v>8352</v>
      </c>
      <c r="S2342" s="11">
        <f t="shared" si="146"/>
        <v>32398.857120370369</v>
      </c>
      <c r="T2342" s="11">
        <f t="shared" si="147"/>
        <v>32410.857120370369</v>
      </c>
    </row>
    <row r="2343" spans="1:20" ht="45" hidden="1"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6" t="e">
        <f t="shared" si="145"/>
        <v>#DIV/0!</v>
      </c>
      <c r="Q2343" t="s">
        <v>8319</v>
      </c>
      <c r="R2343" t="s">
        <v>8320</v>
      </c>
      <c r="S2343" s="11">
        <f t="shared" si="146"/>
        <v>32208.525481481483</v>
      </c>
      <c r="T2343" s="11">
        <f t="shared" si="147"/>
        <v>32220.525481481483</v>
      </c>
    </row>
    <row r="2344" spans="1:20" ht="60" hidden="1"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6" t="e">
        <f t="shared" si="145"/>
        <v>#DIV/0!</v>
      </c>
      <c r="Q2344" t="s">
        <v>8319</v>
      </c>
      <c r="R2344" t="s">
        <v>8320</v>
      </c>
      <c r="S2344" s="11">
        <f t="shared" si="146"/>
        <v>32100.480879629631</v>
      </c>
      <c r="T2344" s="11">
        <f t="shared" si="147"/>
        <v>32108.683333333334</v>
      </c>
    </row>
    <row r="2345" spans="1:20" ht="60" hidden="1"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0.03</v>
      </c>
      <c r="P2345" s="6">
        <f t="shared" si="145"/>
        <v>300</v>
      </c>
      <c r="Q2345" t="s">
        <v>8319</v>
      </c>
      <c r="R2345" t="s">
        <v>8320</v>
      </c>
      <c r="S2345" s="11">
        <f t="shared" si="146"/>
        <v>32272.530115740741</v>
      </c>
      <c r="T2345" s="11">
        <f t="shared" si="147"/>
        <v>32292.529722222222</v>
      </c>
    </row>
    <row r="2346" spans="1:20" ht="60" hidden="1"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1E-3</v>
      </c>
      <c r="P2346" s="6">
        <f t="shared" si="145"/>
        <v>1</v>
      </c>
      <c r="Q2346" t="s">
        <v>8319</v>
      </c>
      <c r="R2346" t="s">
        <v>8320</v>
      </c>
      <c r="S2346" s="11">
        <f t="shared" si="146"/>
        <v>32347.691060185185</v>
      </c>
      <c r="T2346" s="11">
        <f t="shared" si="147"/>
        <v>32359.691060185185</v>
      </c>
    </row>
    <row r="2347" spans="1:20" ht="60" hidden="1"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6" t="e">
        <f t="shared" si="145"/>
        <v>#DIV/0!</v>
      </c>
      <c r="Q2347" t="s">
        <v>8319</v>
      </c>
      <c r="R2347" t="s">
        <v>8320</v>
      </c>
      <c r="S2347" s="11">
        <f t="shared" si="146"/>
        <v>32165.400722222221</v>
      </c>
      <c r="T2347" s="11">
        <f t="shared" si="147"/>
        <v>32179.394166666665</v>
      </c>
    </row>
    <row r="2348" spans="1:20" ht="45" hidden="1"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6.4999999999999997E-4</v>
      </c>
      <c r="P2348" s="6">
        <f t="shared" si="145"/>
        <v>13</v>
      </c>
      <c r="Q2348" t="s">
        <v>8319</v>
      </c>
      <c r="R2348" t="s">
        <v>8320</v>
      </c>
      <c r="S2348" s="11">
        <f t="shared" si="146"/>
        <v>32387.719587962962</v>
      </c>
      <c r="T2348" s="11">
        <f t="shared" si="147"/>
        <v>32405.719587962962</v>
      </c>
    </row>
    <row r="2349" spans="1:20" ht="45" hidden="1"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1.4999999999999999E-2</v>
      </c>
      <c r="P2349" s="6">
        <f t="shared" si="145"/>
        <v>15</v>
      </c>
      <c r="Q2349" t="s">
        <v>8319</v>
      </c>
      <c r="R2349" t="s">
        <v>8320</v>
      </c>
      <c r="S2349" s="11">
        <f t="shared" si="146"/>
        <v>32372.442944444447</v>
      </c>
      <c r="T2349" s="11">
        <f t="shared" si="147"/>
        <v>32384.442944444447</v>
      </c>
    </row>
    <row r="2350" spans="1:20" ht="60" hidden="1"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3.8571428571428572E-3</v>
      </c>
      <c r="P2350" s="6">
        <f t="shared" si="145"/>
        <v>54</v>
      </c>
      <c r="Q2350" t="s">
        <v>8319</v>
      </c>
      <c r="R2350" t="s">
        <v>8320</v>
      </c>
      <c r="S2350" s="11">
        <f t="shared" si="146"/>
        <v>32285.772861111112</v>
      </c>
      <c r="T2350" s="11">
        <f t="shared" si="147"/>
        <v>32309.772861111112</v>
      </c>
    </row>
    <row r="2351" spans="1:20" ht="45" hidden="1"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6" t="e">
        <f t="shared" si="145"/>
        <v>#DIV/0!</v>
      </c>
      <c r="Q2351" t="s">
        <v>8319</v>
      </c>
      <c r="R2351" t="s">
        <v>8320</v>
      </c>
      <c r="S2351" s="11">
        <f t="shared" si="146"/>
        <v>32220.910314814813</v>
      </c>
      <c r="T2351" s="11">
        <f t="shared" si="147"/>
        <v>32232.510314814816</v>
      </c>
    </row>
    <row r="2352" spans="1:20" ht="45" hidden="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6" t="e">
        <f t="shared" si="145"/>
        <v>#DIV/0!</v>
      </c>
      <c r="Q2352" t="s">
        <v>8319</v>
      </c>
      <c r="R2352" t="s">
        <v>8320</v>
      </c>
      <c r="S2352" s="11">
        <f t="shared" si="146"/>
        <v>32424.936898148149</v>
      </c>
      <c r="T2352" s="11">
        <f t="shared" si="147"/>
        <v>32436.936898148149</v>
      </c>
    </row>
    <row r="2353" spans="1:20" ht="30" hidden="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5.7142857142857143E-3</v>
      </c>
      <c r="P2353" s="6">
        <f t="shared" si="145"/>
        <v>15.428571428571429</v>
      </c>
      <c r="Q2353" t="s">
        <v>8319</v>
      </c>
      <c r="R2353" t="s">
        <v>8320</v>
      </c>
      <c r="S2353" s="11">
        <f t="shared" si="146"/>
        <v>32179.040458333333</v>
      </c>
      <c r="T2353" s="11">
        <f t="shared" si="147"/>
        <v>32191.040458333333</v>
      </c>
    </row>
    <row r="2354" spans="1:20" ht="45" hidden="1"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6" t="e">
        <f t="shared" si="145"/>
        <v>#DIV/0!</v>
      </c>
      <c r="Q2354" t="s">
        <v>8319</v>
      </c>
      <c r="R2354" t="s">
        <v>8320</v>
      </c>
      <c r="S2354" s="11">
        <f t="shared" si="146"/>
        <v>32182.053481481482</v>
      </c>
      <c r="T2354" s="11">
        <f t="shared" si="147"/>
        <v>32206.053481481482</v>
      </c>
    </row>
    <row r="2355" spans="1:20" ht="60" hidden="1"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6" t="e">
        <f t="shared" si="145"/>
        <v>#DIV/0!</v>
      </c>
      <c r="Q2355" t="s">
        <v>8319</v>
      </c>
      <c r="R2355" t="s">
        <v>8320</v>
      </c>
      <c r="S2355" s="11">
        <f t="shared" si="146"/>
        <v>32182.870472222221</v>
      </c>
      <c r="T2355" s="11">
        <f t="shared" si="147"/>
        <v>32187.67047222222</v>
      </c>
    </row>
    <row r="2356" spans="1:20" ht="45" hidden="1"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7.1428571428571429E-4</v>
      </c>
      <c r="P2356" s="6">
        <f t="shared" si="145"/>
        <v>25</v>
      </c>
      <c r="Q2356" t="s">
        <v>8319</v>
      </c>
      <c r="R2356" t="s">
        <v>8320</v>
      </c>
      <c r="S2356" s="11">
        <f t="shared" si="146"/>
        <v>32123.289166666666</v>
      </c>
      <c r="T2356" s="11">
        <f t="shared" si="147"/>
        <v>32147.289166666666</v>
      </c>
    </row>
    <row r="2357" spans="1:20" ht="45" hidden="1"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6.875E-3</v>
      </c>
      <c r="P2357" s="6">
        <f t="shared" si="145"/>
        <v>27.5</v>
      </c>
      <c r="Q2357" t="s">
        <v>8319</v>
      </c>
      <c r="R2357" t="s">
        <v>8320</v>
      </c>
      <c r="S2357" s="11">
        <f t="shared" si="146"/>
        <v>32180.167296296295</v>
      </c>
      <c r="T2357" s="11">
        <f t="shared" si="147"/>
        <v>32192.167296296295</v>
      </c>
    </row>
    <row r="2358" spans="1:20" ht="30" hidden="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6" t="e">
        <f t="shared" si="145"/>
        <v>#DIV/0!</v>
      </c>
      <c r="Q2358" t="s">
        <v>8319</v>
      </c>
      <c r="R2358" t="s">
        <v>8320</v>
      </c>
      <c r="S2358" s="11">
        <f t="shared" si="146"/>
        <v>32193.713444444445</v>
      </c>
      <c r="T2358" s="11">
        <f t="shared" si="147"/>
        <v>32205.713444444445</v>
      </c>
    </row>
    <row r="2359" spans="1:20" ht="45" hidden="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6" t="e">
        <f t="shared" si="145"/>
        <v>#DIV/0!</v>
      </c>
      <c r="Q2359" t="s">
        <v>8319</v>
      </c>
      <c r="R2359" t="s">
        <v>8320</v>
      </c>
      <c r="S2359" s="11">
        <f t="shared" si="146"/>
        <v>32247.248046296296</v>
      </c>
      <c r="T2359" s="11">
        <f t="shared" si="147"/>
        <v>32259.248046296296</v>
      </c>
    </row>
    <row r="2360" spans="1:20" ht="45" hidden="1"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6" t="e">
        <f t="shared" si="145"/>
        <v>#DIV/0!</v>
      </c>
      <c r="Q2360" t="s">
        <v>8319</v>
      </c>
      <c r="R2360" t="s">
        <v>8320</v>
      </c>
      <c r="S2360" s="11">
        <f t="shared" si="146"/>
        <v>32132.972388888891</v>
      </c>
      <c r="T2360" s="11">
        <f t="shared" si="147"/>
        <v>32155.410833333335</v>
      </c>
    </row>
    <row r="2361" spans="1:20" ht="45" hidden="1"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0.14680000000000001</v>
      </c>
      <c r="P2361" s="6">
        <f t="shared" si="145"/>
        <v>367</v>
      </c>
      <c r="Q2361" t="s">
        <v>8319</v>
      </c>
      <c r="R2361" t="s">
        <v>8320</v>
      </c>
      <c r="S2361" s="11">
        <f t="shared" si="146"/>
        <v>32205.259833333334</v>
      </c>
      <c r="T2361" s="11">
        <f t="shared" si="147"/>
        <v>32229.259833333334</v>
      </c>
    </row>
    <row r="2362" spans="1:20" ht="45" hidden="1"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4.0000000000000002E-4</v>
      </c>
      <c r="P2362" s="6">
        <f t="shared" si="145"/>
        <v>2</v>
      </c>
      <c r="Q2362" t="s">
        <v>8319</v>
      </c>
      <c r="R2362" t="s">
        <v>8320</v>
      </c>
      <c r="S2362" s="11">
        <f t="shared" si="146"/>
        <v>32292.482777777779</v>
      </c>
      <c r="T2362" s="11">
        <f t="shared" si="147"/>
        <v>32304.482777777779</v>
      </c>
    </row>
    <row r="2363" spans="1:20" ht="60" hidden="1"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6" t="e">
        <f t="shared" si="145"/>
        <v>#DIV/0!</v>
      </c>
      <c r="Q2363" t="s">
        <v>8319</v>
      </c>
      <c r="R2363" t="s">
        <v>8320</v>
      </c>
      <c r="S2363" s="11">
        <f t="shared" si="146"/>
        <v>32328.143555555554</v>
      </c>
      <c r="T2363" s="11">
        <f t="shared" si="147"/>
        <v>32337.766666666666</v>
      </c>
    </row>
    <row r="2364" spans="1:20" ht="45" hidden="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0.2857142857142857</v>
      </c>
      <c r="P2364" s="6">
        <f t="shared" si="145"/>
        <v>60</v>
      </c>
      <c r="Q2364" t="s">
        <v>8319</v>
      </c>
      <c r="R2364" t="s">
        <v>8320</v>
      </c>
      <c r="S2364" s="11">
        <f t="shared" si="146"/>
        <v>32123.275324074075</v>
      </c>
      <c r="T2364" s="11">
        <f t="shared" si="147"/>
        <v>32135.275324074075</v>
      </c>
    </row>
    <row r="2365" spans="1:20" ht="60" hidden="1"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6" t="e">
        <f t="shared" si="145"/>
        <v>#DIV/0!</v>
      </c>
      <c r="Q2365" t="s">
        <v>8319</v>
      </c>
      <c r="R2365" t="s">
        <v>8320</v>
      </c>
      <c r="S2365" s="11">
        <f t="shared" si="146"/>
        <v>32270.204629629632</v>
      </c>
      <c r="T2365" s="11">
        <f t="shared" si="147"/>
        <v>32288.204629629632</v>
      </c>
    </row>
    <row r="2366" spans="1:20" ht="45" hidden="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6" t="e">
        <f t="shared" si="145"/>
        <v>#DIV/0!</v>
      </c>
      <c r="Q2366" t="s">
        <v>8319</v>
      </c>
      <c r="R2366" t="s">
        <v>8320</v>
      </c>
      <c r="S2366" s="11">
        <f t="shared" si="146"/>
        <v>32240.97387037037</v>
      </c>
      <c r="T2366" s="11">
        <f t="shared" si="147"/>
        <v>32262.97387037037</v>
      </c>
    </row>
    <row r="2367" spans="1:20" ht="60" hidden="1"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6" t="e">
        <f t="shared" si="145"/>
        <v>#DIV/0!</v>
      </c>
      <c r="Q2367" t="s">
        <v>8319</v>
      </c>
      <c r="R2367" t="s">
        <v>8320</v>
      </c>
      <c r="S2367" s="11">
        <f t="shared" si="146"/>
        <v>32280.094560185185</v>
      </c>
      <c r="T2367" s="11">
        <f t="shared" si="147"/>
        <v>32296.183333333334</v>
      </c>
    </row>
    <row r="2368" spans="1:20" ht="45" hidden="1"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0.1052</v>
      </c>
      <c r="P2368" s="6">
        <f t="shared" si="145"/>
        <v>97.407407407407405</v>
      </c>
      <c r="Q2368" t="s">
        <v>8319</v>
      </c>
      <c r="R2368" t="s">
        <v>8320</v>
      </c>
      <c r="S2368" s="11">
        <f t="shared" si="146"/>
        <v>32248.812652777779</v>
      </c>
      <c r="T2368" s="11">
        <f t="shared" si="147"/>
        <v>32260.812652777779</v>
      </c>
    </row>
    <row r="2369" spans="1:20" ht="60" hidden="1"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1.34E-2</v>
      </c>
      <c r="P2369" s="6">
        <f t="shared" si="145"/>
        <v>47.857142857142854</v>
      </c>
      <c r="Q2369" t="s">
        <v>8319</v>
      </c>
      <c r="R2369" t="s">
        <v>8320</v>
      </c>
      <c r="S2369" s="11">
        <f t="shared" si="146"/>
        <v>32311.788037037037</v>
      </c>
      <c r="T2369" s="11">
        <f t="shared" si="147"/>
        <v>32335.77137037037</v>
      </c>
    </row>
    <row r="2370" spans="1:20" ht="60" hidden="1"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4"/>
        <v>2.5000000000000001E-3</v>
      </c>
      <c r="P2370" s="6">
        <f t="shared" si="145"/>
        <v>50</v>
      </c>
      <c r="Q2370" t="s">
        <v>8319</v>
      </c>
      <c r="R2370" t="s">
        <v>8320</v>
      </c>
      <c r="S2370" s="11">
        <f t="shared" si="146"/>
        <v>32166.888726851852</v>
      </c>
      <c r="T2370" s="11">
        <f t="shared" si="147"/>
        <v>32184.872060185186</v>
      </c>
    </row>
    <row r="2371" spans="1:20" ht="60" hidden="1"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8">IFERROR(E2371/D2371,0)</f>
        <v>0</v>
      </c>
      <c r="P2371" s="6" t="e">
        <f t="shared" ref="P2371:P2434" si="149">E2371/L2371</f>
        <v>#DIV/0!</v>
      </c>
      <c r="Q2371" t="s">
        <v>8319</v>
      </c>
      <c r="R2371" t="s">
        <v>8320</v>
      </c>
      <c r="S2371" s="11">
        <f t="shared" ref="S2371:S2434" si="150">(((J2371/60)/60)/60)+DATE(1970,1,1)</f>
        <v>32293.725050925925</v>
      </c>
      <c r="T2371" s="11">
        <f t="shared" ref="T2371:T2434" si="151">(((I2371/60)/60)/60)+DATE(1970,1,1)</f>
        <v>32305.725050925925</v>
      </c>
    </row>
    <row r="2372" spans="1:20" ht="60" hidden="1"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3.2799999999999999E-3</v>
      </c>
      <c r="P2372" s="6">
        <f t="shared" si="149"/>
        <v>20.5</v>
      </c>
      <c r="Q2372" t="s">
        <v>8319</v>
      </c>
      <c r="R2372" t="s">
        <v>8320</v>
      </c>
      <c r="S2372" s="11">
        <f t="shared" si="150"/>
        <v>32125.875652777777</v>
      </c>
      <c r="T2372" s="11">
        <f t="shared" si="151"/>
        <v>32137.875652777777</v>
      </c>
    </row>
    <row r="2373" spans="1:20" ht="60" hidden="1"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6" t="e">
        <f t="shared" si="149"/>
        <v>#DIV/0!</v>
      </c>
      <c r="Q2373" t="s">
        <v>8319</v>
      </c>
      <c r="R2373" t="s">
        <v>8320</v>
      </c>
      <c r="S2373" s="11">
        <f t="shared" si="150"/>
        <v>32201.711092592592</v>
      </c>
      <c r="T2373" s="11">
        <f t="shared" si="151"/>
        <v>32213.711092592592</v>
      </c>
    </row>
    <row r="2374" spans="1:20" ht="60" hidden="1"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3.272727272727273E-2</v>
      </c>
      <c r="P2374" s="6">
        <f t="shared" si="149"/>
        <v>30</v>
      </c>
      <c r="Q2374" t="s">
        <v>8319</v>
      </c>
      <c r="R2374" t="s">
        <v>8320</v>
      </c>
      <c r="S2374" s="11">
        <f t="shared" si="150"/>
        <v>32176.627643518517</v>
      </c>
      <c r="T2374" s="11">
        <f t="shared" si="151"/>
        <v>32188.627643518517</v>
      </c>
    </row>
    <row r="2375" spans="1:20" ht="30" hidden="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5.8823529411764708E-5</v>
      </c>
      <c r="P2375" s="6">
        <f t="shared" si="149"/>
        <v>50</v>
      </c>
      <c r="Q2375" t="s">
        <v>8319</v>
      </c>
      <c r="R2375" t="s">
        <v>8320</v>
      </c>
      <c r="S2375" s="11">
        <f t="shared" si="150"/>
        <v>32227.664925925928</v>
      </c>
      <c r="T2375" s="11">
        <f t="shared" si="151"/>
        <v>32239.664925925928</v>
      </c>
    </row>
    <row r="2376" spans="1:20" ht="60" hidden="1"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4.5454545454545455E-4</v>
      </c>
      <c r="P2376" s="6">
        <f t="shared" si="149"/>
        <v>10</v>
      </c>
      <c r="Q2376" t="s">
        <v>8319</v>
      </c>
      <c r="R2376" t="s">
        <v>8320</v>
      </c>
      <c r="S2376" s="11">
        <f t="shared" si="150"/>
        <v>32148.537314814814</v>
      </c>
      <c r="T2376" s="11">
        <f t="shared" si="151"/>
        <v>32160.537314814814</v>
      </c>
    </row>
    <row r="2377" spans="1:20" ht="60" hidden="1"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6" t="e">
        <f t="shared" si="149"/>
        <v>#DIV/0!</v>
      </c>
      <c r="Q2377" t="s">
        <v>8319</v>
      </c>
      <c r="R2377" t="s">
        <v>8320</v>
      </c>
      <c r="S2377" s="11">
        <f t="shared" si="150"/>
        <v>32378.534430555555</v>
      </c>
      <c r="T2377" s="11">
        <f t="shared" si="151"/>
        <v>32390.534430555555</v>
      </c>
    </row>
    <row r="2378" spans="1:20" ht="45" hidden="1"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0.10877666666666666</v>
      </c>
      <c r="P2378" s="6">
        <f t="shared" si="149"/>
        <v>81.582499999999996</v>
      </c>
      <c r="Q2378" t="s">
        <v>8319</v>
      </c>
      <c r="R2378" t="s">
        <v>8320</v>
      </c>
      <c r="S2378" s="11">
        <f t="shared" si="150"/>
        <v>32268.970212962962</v>
      </c>
      <c r="T2378" s="11">
        <f t="shared" si="151"/>
        <v>32280.970212962962</v>
      </c>
    </row>
    <row r="2379" spans="1:20" ht="45" hidden="1"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6" t="e">
        <f t="shared" si="149"/>
        <v>#DIV/0!</v>
      </c>
      <c r="Q2379" t="s">
        <v>8319</v>
      </c>
      <c r="R2379" t="s">
        <v>8320</v>
      </c>
      <c r="S2379" s="11">
        <f t="shared" si="150"/>
        <v>32409.348069444444</v>
      </c>
      <c r="T2379" s="11">
        <f t="shared" si="151"/>
        <v>32421.364736111111</v>
      </c>
    </row>
    <row r="2380" spans="1:20" ht="45" hidden="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6" t="e">
        <f t="shared" si="149"/>
        <v>#DIV/0!</v>
      </c>
      <c r="Q2380" t="s">
        <v>8319</v>
      </c>
      <c r="R2380" t="s">
        <v>8320</v>
      </c>
      <c r="S2380" s="11">
        <f t="shared" si="150"/>
        <v>32226.605231481481</v>
      </c>
      <c r="T2380" s="11">
        <f t="shared" si="151"/>
        <v>32238.205231481479</v>
      </c>
    </row>
    <row r="2381" spans="1:20" ht="45" hidden="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6" t="e">
        <f t="shared" si="149"/>
        <v>#DIV/0!</v>
      </c>
      <c r="Q2381" t="s">
        <v>8319</v>
      </c>
      <c r="R2381" t="s">
        <v>8320</v>
      </c>
      <c r="S2381" s="11">
        <f t="shared" si="150"/>
        <v>32236.206555555556</v>
      </c>
      <c r="T2381" s="11">
        <f t="shared" si="151"/>
        <v>32254.206555555556</v>
      </c>
    </row>
    <row r="2382" spans="1:20" ht="45" hidden="1"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3.6666666666666666E-3</v>
      </c>
      <c r="P2382" s="6">
        <f t="shared" si="149"/>
        <v>18.333333333333332</v>
      </c>
      <c r="Q2382" t="s">
        <v>8319</v>
      </c>
      <c r="R2382" t="s">
        <v>8320</v>
      </c>
      <c r="S2382" s="11">
        <f t="shared" si="150"/>
        <v>32240.917324074075</v>
      </c>
      <c r="T2382" s="11">
        <f t="shared" si="151"/>
        <v>32252.917324074075</v>
      </c>
    </row>
    <row r="2383" spans="1:20" ht="45" hidden="1"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1.8193398957730169E-2</v>
      </c>
      <c r="P2383" s="6">
        <f t="shared" si="149"/>
        <v>224.42857142857142</v>
      </c>
      <c r="Q2383" t="s">
        <v>8319</v>
      </c>
      <c r="R2383" t="s">
        <v>8320</v>
      </c>
      <c r="S2383" s="11">
        <f t="shared" si="150"/>
        <v>32171.374296296297</v>
      </c>
      <c r="T2383" s="11">
        <f t="shared" si="151"/>
        <v>32183.374296296297</v>
      </c>
    </row>
    <row r="2384" spans="1:20" ht="60" hidden="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2.5000000000000001E-2</v>
      </c>
      <c r="P2384" s="6">
        <f t="shared" si="149"/>
        <v>37.5</v>
      </c>
      <c r="Q2384" t="s">
        <v>8319</v>
      </c>
      <c r="R2384" t="s">
        <v>8320</v>
      </c>
      <c r="S2384" s="11">
        <f t="shared" si="150"/>
        <v>32219.475013888888</v>
      </c>
      <c r="T2384" s="11">
        <f t="shared" si="151"/>
        <v>32229.475013888888</v>
      </c>
    </row>
    <row r="2385" spans="1:20" ht="60" hidden="1"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4.3499999999999997E-2</v>
      </c>
      <c r="P2385" s="6">
        <f t="shared" si="149"/>
        <v>145</v>
      </c>
      <c r="Q2385" t="s">
        <v>8319</v>
      </c>
      <c r="R2385" t="s">
        <v>8320</v>
      </c>
      <c r="S2385" s="11">
        <f t="shared" si="150"/>
        <v>32152.222717592595</v>
      </c>
      <c r="T2385" s="11">
        <f t="shared" si="151"/>
        <v>32164.222717592595</v>
      </c>
    </row>
    <row r="2386" spans="1:20" ht="60" hidden="1"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8.0000000000000002E-3</v>
      </c>
      <c r="P2386" s="6">
        <f t="shared" si="149"/>
        <v>1</v>
      </c>
      <c r="Q2386" t="s">
        <v>8319</v>
      </c>
      <c r="R2386" t="s">
        <v>8320</v>
      </c>
      <c r="S2386" s="11">
        <f t="shared" si="150"/>
        <v>32112.227050925925</v>
      </c>
      <c r="T2386" s="11">
        <f t="shared" si="151"/>
        <v>32124.243717592592</v>
      </c>
    </row>
    <row r="2387" spans="1:20" ht="60" hidden="1"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1.2123076923076924E-2</v>
      </c>
      <c r="P2387" s="6">
        <f t="shared" si="149"/>
        <v>112.57142857142857</v>
      </c>
      <c r="Q2387" t="s">
        <v>8319</v>
      </c>
      <c r="R2387" t="s">
        <v>8320</v>
      </c>
      <c r="S2387" s="11">
        <f t="shared" si="150"/>
        <v>32218.080703703705</v>
      </c>
      <c r="T2387" s="11">
        <f t="shared" si="151"/>
        <v>32230.080703703705</v>
      </c>
    </row>
    <row r="2388" spans="1:20" ht="45" hidden="1"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6" t="e">
        <f t="shared" si="149"/>
        <v>#DIV/0!</v>
      </c>
      <c r="Q2388" t="s">
        <v>8319</v>
      </c>
      <c r="R2388" t="s">
        <v>8320</v>
      </c>
      <c r="S2388" s="11">
        <f t="shared" si="150"/>
        <v>32123.335296296296</v>
      </c>
      <c r="T2388" s="11">
        <f t="shared" si="151"/>
        <v>32147.335296296296</v>
      </c>
    </row>
    <row r="2389" spans="1:20" ht="60" hidden="1"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6.8399999999999997E-3</v>
      </c>
      <c r="P2389" s="6">
        <f t="shared" si="149"/>
        <v>342</v>
      </c>
      <c r="Q2389" t="s">
        <v>8319</v>
      </c>
      <c r="R2389" t="s">
        <v>8320</v>
      </c>
      <c r="S2389" s="11">
        <f t="shared" si="150"/>
        <v>32352.850648148145</v>
      </c>
      <c r="T2389" s="11">
        <f t="shared" si="151"/>
        <v>32370.850648148145</v>
      </c>
    </row>
    <row r="2390" spans="1:20" ht="60" hidden="1"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1.2513513513513513E-2</v>
      </c>
      <c r="P2390" s="6">
        <f t="shared" si="149"/>
        <v>57.875</v>
      </c>
      <c r="Q2390" t="s">
        <v>8319</v>
      </c>
      <c r="R2390" t="s">
        <v>8320</v>
      </c>
      <c r="S2390" s="11">
        <f t="shared" si="150"/>
        <v>32137.341476851852</v>
      </c>
      <c r="T2390" s="11">
        <f t="shared" si="151"/>
        <v>32149.324722222223</v>
      </c>
    </row>
    <row r="2391" spans="1:20" ht="60" hidden="1"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1.8749999999999999E-3</v>
      </c>
      <c r="P2391" s="6">
        <f t="shared" si="149"/>
        <v>30</v>
      </c>
      <c r="Q2391" t="s">
        <v>8319</v>
      </c>
      <c r="R2391" t="s">
        <v>8320</v>
      </c>
      <c r="S2391" s="11">
        <f t="shared" si="150"/>
        <v>32213.261351851852</v>
      </c>
      <c r="T2391" s="11">
        <f t="shared" si="151"/>
        <v>32225.766388888889</v>
      </c>
    </row>
    <row r="2392" spans="1:20" ht="60" hidden="1"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6" t="e">
        <f t="shared" si="149"/>
        <v>#DIV/0!</v>
      </c>
      <c r="Q2392" t="s">
        <v>8319</v>
      </c>
      <c r="R2392" t="s">
        <v>8320</v>
      </c>
      <c r="S2392" s="11">
        <f t="shared" si="150"/>
        <v>32128.704925925926</v>
      </c>
      <c r="T2392" s="11">
        <f t="shared" si="151"/>
        <v>32144.704925925926</v>
      </c>
    </row>
    <row r="2393" spans="1:20" ht="30" hidden="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1.25E-3</v>
      </c>
      <c r="P2393" s="6">
        <f t="shared" si="149"/>
        <v>25</v>
      </c>
      <c r="Q2393" t="s">
        <v>8319</v>
      </c>
      <c r="R2393" t="s">
        <v>8320</v>
      </c>
      <c r="S2393" s="11">
        <f t="shared" si="150"/>
        <v>32167.317796296295</v>
      </c>
      <c r="T2393" s="11">
        <f t="shared" si="151"/>
        <v>32179.301129629632</v>
      </c>
    </row>
    <row r="2394" spans="1:20" ht="60" hidden="1"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6" t="e">
        <f t="shared" si="149"/>
        <v>#DIV/0!</v>
      </c>
      <c r="Q2394" t="s">
        <v>8319</v>
      </c>
      <c r="R2394" t="s">
        <v>8320</v>
      </c>
      <c r="S2394" s="11">
        <f t="shared" si="150"/>
        <v>32251.848254629629</v>
      </c>
      <c r="T2394" s="11">
        <f t="shared" si="151"/>
        <v>32263.848254629629</v>
      </c>
    </row>
    <row r="2395" spans="1:20" ht="60" hidden="1"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5.0000000000000001E-4</v>
      </c>
      <c r="P2395" s="6">
        <f t="shared" si="149"/>
        <v>50</v>
      </c>
      <c r="Q2395" t="s">
        <v>8319</v>
      </c>
      <c r="R2395" t="s">
        <v>8320</v>
      </c>
      <c r="S2395" s="11">
        <f t="shared" si="150"/>
        <v>32219.259337962962</v>
      </c>
      <c r="T2395" s="11">
        <f t="shared" si="151"/>
        <v>32231.259337962962</v>
      </c>
    </row>
    <row r="2396" spans="1:20" ht="60" hidden="1"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5.9999999999999995E-4</v>
      </c>
      <c r="P2396" s="6">
        <f t="shared" si="149"/>
        <v>1.5</v>
      </c>
      <c r="Q2396" t="s">
        <v>8319</v>
      </c>
      <c r="R2396" t="s">
        <v>8320</v>
      </c>
      <c r="S2396" s="11">
        <f t="shared" si="150"/>
        <v>32153.944875000001</v>
      </c>
      <c r="T2396" s="11">
        <f t="shared" si="151"/>
        <v>32165.944875000001</v>
      </c>
    </row>
    <row r="2397" spans="1:20" ht="45" hidden="1"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6" t="e">
        <f t="shared" si="149"/>
        <v>#DIV/0!</v>
      </c>
      <c r="Q2397" t="s">
        <v>8319</v>
      </c>
      <c r="R2397" t="s">
        <v>8320</v>
      </c>
      <c r="S2397" s="11">
        <f t="shared" si="150"/>
        <v>32428.248550925928</v>
      </c>
      <c r="T2397" s="11">
        <f t="shared" si="151"/>
        <v>32439.549166666668</v>
      </c>
    </row>
    <row r="2398" spans="1:20" ht="45" hidden="1"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2E-3</v>
      </c>
      <c r="P2398" s="6">
        <f t="shared" si="149"/>
        <v>10</v>
      </c>
      <c r="Q2398" t="s">
        <v>8319</v>
      </c>
      <c r="R2398" t="s">
        <v>8320</v>
      </c>
      <c r="S2398" s="11">
        <f t="shared" si="150"/>
        <v>32246.539620370371</v>
      </c>
      <c r="T2398" s="11">
        <f t="shared" si="151"/>
        <v>32258.539620370371</v>
      </c>
    </row>
    <row r="2399" spans="1:20" ht="60" hidden="1"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6" t="e">
        <f t="shared" si="149"/>
        <v>#DIV/0!</v>
      </c>
      <c r="Q2399" t="s">
        <v>8319</v>
      </c>
      <c r="R2399" t="s">
        <v>8320</v>
      </c>
      <c r="S2399" s="11">
        <f t="shared" si="150"/>
        <v>32132.153962962962</v>
      </c>
      <c r="T2399" s="11">
        <f t="shared" si="151"/>
        <v>32144.153962962962</v>
      </c>
    </row>
    <row r="2400" spans="1:20" ht="60" hidden="1"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6" t="e">
        <f t="shared" si="149"/>
        <v>#DIV/0!</v>
      </c>
      <c r="Q2400" t="s">
        <v>8319</v>
      </c>
      <c r="R2400" t="s">
        <v>8320</v>
      </c>
      <c r="S2400" s="11">
        <f t="shared" si="150"/>
        <v>32204.566592592593</v>
      </c>
      <c r="T2400" s="11">
        <f t="shared" si="151"/>
        <v>32216.566592592593</v>
      </c>
    </row>
    <row r="2401" spans="1:20" ht="45" hidden="1"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6" t="e">
        <f t="shared" si="149"/>
        <v>#DIV/0!</v>
      </c>
      <c r="Q2401" t="s">
        <v>8319</v>
      </c>
      <c r="R2401" t="s">
        <v>8320</v>
      </c>
      <c r="S2401" s="11">
        <f t="shared" si="150"/>
        <v>32124.141231481481</v>
      </c>
      <c r="T2401" s="11">
        <f t="shared" si="151"/>
        <v>32138.141231481481</v>
      </c>
    </row>
    <row r="2402" spans="1:20" ht="60" hidden="1"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6" t="e">
        <f t="shared" si="149"/>
        <v>#DIV/0!</v>
      </c>
      <c r="Q2402" t="s">
        <v>8319</v>
      </c>
      <c r="R2402" t="s">
        <v>8320</v>
      </c>
      <c r="S2402" s="11">
        <f t="shared" si="150"/>
        <v>32319.107240740741</v>
      </c>
      <c r="T2402" s="11">
        <f t="shared" si="151"/>
        <v>32331.107240740741</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7.1785714285714283E-3</v>
      </c>
      <c r="P2403" s="6">
        <f t="shared" si="149"/>
        <v>22.333333333333332</v>
      </c>
      <c r="Q2403" t="s">
        <v>8336</v>
      </c>
      <c r="R2403" t="s">
        <v>8337</v>
      </c>
      <c r="S2403" s="11">
        <f t="shared" si="150"/>
        <v>32291.32914814815</v>
      </c>
      <c r="T2403" s="11">
        <f t="shared" si="151"/>
        <v>32315.32914814815</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4.3333333333333331E-3</v>
      </c>
      <c r="P2404" s="6">
        <f t="shared" si="149"/>
        <v>52</v>
      </c>
      <c r="Q2404" t="s">
        <v>8336</v>
      </c>
      <c r="R2404" t="s">
        <v>8337</v>
      </c>
      <c r="S2404" s="11">
        <f t="shared" si="150"/>
        <v>32184.471902777779</v>
      </c>
      <c r="T2404" s="11">
        <f t="shared" si="151"/>
        <v>32196.471902777779</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0.16833333333333333</v>
      </c>
      <c r="P2405" s="6">
        <f t="shared" si="149"/>
        <v>16.833333333333332</v>
      </c>
      <c r="Q2405" t="s">
        <v>8336</v>
      </c>
      <c r="R2405" t="s">
        <v>8337</v>
      </c>
      <c r="S2405" s="11">
        <f t="shared" si="150"/>
        <v>32301.353046296295</v>
      </c>
      <c r="T2405" s="11">
        <f t="shared" si="151"/>
        <v>32325.336379629629</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6" t="e">
        <f t="shared" si="149"/>
        <v>#DIV/0!</v>
      </c>
      <c r="Q2406" t="s">
        <v>8336</v>
      </c>
      <c r="R2406" t="s">
        <v>8337</v>
      </c>
      <c r="S2406" s="11">
        <f t="shared" si="150"/>
        <v>32278.215773148149</v>
      </c>
      <c r="T2406" s="11">
        <f t="shared" si="151"/>
        <v>32290.215773148149</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0.22520000000000001</v>
      </c>
      <c r="P2407" s="6">
        <f t="shared" si="149"/>
        <v>56.3</v>
      </c>
      <c r="Q2407" t="s">
        <v>8336</v>
      </c>
      <c r="R2407" t="s">
        <v>8337</v>
      </c>
      <c r="S2407" s="11">
        <f t="shared" si="150"/>
        <v>32379.634143518517</v>
      </c>
      <c r="T2407" s="11">
        <f t="shared" si="151"/>
        <v>32388.034143518518</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0.41384615384615386</v>
      </c>
      <c r="P2408" s="6">
        <f t="shared" si="149"/>
        <v>84.0625</v>
      </c>
      <c r="Q2408" t="s">
        <v>8336</v>
      </c>
      <c r="R2408" t="s">
        <v>8337</v>
      </c>
      <c r="S2408" s="11">
        <f t="shared" si="150"/>
        <v>32134.644398148146</v>
      </c>
      <c r="T2408" s="11">
        <f t="shared" si="151"/>
        <v>32150.644398148146</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0.25259090909090909</v>
      </c>
      <c r="P2409" s="6">
        <f t="shared" si="149"/>
        <v>168.39393939393941</v>
      </c>
      <c r="Q2409" t="s">
        <v>8336</v>
      </c>
      <c r="R2409" t="s">
        <v>8337</v>
      </c>
      <c r="S2409" s="11">
        <f t="shared" si="150"/>
        <v>32174.430222222221</v>
      </c>
      <c r="T2409" s="11">
        <f t="shared" si="151"/>
        <v>32183.5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2E-3</v>
      </c>
      <c r="P2410" s="6">
        <f t="shared" si="149"/>
        <v>15</v>
      </c>
      <c r="Q2410" t="s">
        <v>8336</v>
      </c>
      <c r="R2410" t="s">
        <v>8337</v>
      </c>
      <c r="S2410" s="11">
        <f t="shared" si="150"/>
        <v>32109.056282407408</v>
      </c>
      <c r="T2410" s="11">
        <f t="shared" si="151"/>
        <v>32121.072949074074</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1.84E-2</v>
      </c>
      <c r="P2411" s="6">
        <f t="shared" si="149"/>
        <v>76.666666666666671</v>
      </c>
      <c r="Q2411" t="s">
        <v>8336</v>
      </c>
      <c r="R2411" t="s">
        <v>8337</v>
      </c>
      <c r="S2411" s="11">
        <f t="shared" si="150"/>
        <v>32223.350347222222</v>
      </c>
      <c r="T2411" s="11">
        <f t="shared" si="151"/>
        <v>32235.350347222222</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6" t="e">
        <f t="shared" si="149"/>
        <v>#DIV/0!</v>
      </c>
      <c r="Q2412" t="s">
        <v>8336</v>
      </c>
      <c r="R2412" t="s">
        <v>8337</v>
      </c>
      <c r="S2412" s="11">
        <f t="shared" si="150"/>
        <v>32231.163310185184</v>
      </c>
      <c r="T2412" s="11">
        <f t="shared" si="151"/>
        <v>32243.163310185184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6.0400000000000002E-3</v>
      </c>
      <c r="P2413" s="6">
        <f t="shared" si="149"/>
        <v>50.333333333333336</v>
      </c>
      <c r="Q2413" t="s">
        <v>8336</v>
      </c>
      <c r="R2413" t="s">
        <v>8337</v>
      </c>
      <c r="S2413" s="11">
        <f t="shared" si="150"/>
        <v>32226.092972222221</v>
      </c>
      <c r="T2413" s="11">
        <f t="shared" si="151"/>
        <v>32238.092972222221</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6" t="e">
        <f t="shared" si="149"/>
        <v>#DIV/0!</v>
      </c>
      <c r="Q2414" t="s">
        <v>8336</v>
      </c>
      <c r="R2414" t="s">
        <v>8337</v>
      </c>
      <c r="S2414" s="11">
        <f t="shared" si="150"/>
        <v>32403.694782407409</v>
      </c>
      <c r="T2414" s="11">
        <f t="shared" si="151"/>
        <v>32421.711449074075</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8.3333333333333332E-3</v>
      </c>
      <c r="P2415" s="6">
        <f t="shared" si="149"/>
        <v>8.3333333333333339</v>
      </c>
      <c r="Q2415" t="s">
        <v>8336</v>
      </c>
      <c r="R2415" t="s">
        <v>8337</v>
      </c>
      <c r="S2415" s="11">
        <f t="shared" si="150"/>
        <v>32045.443898148151</v>
      </c>
      <c r="T2415" s="11">
        <f t="shared" si="151"/>
        <v>32057.791666666668</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3.0666666666666665E-2</v>
      </c>
      <c r="P2416" s="6">
        <f t="shared" si="149"/>
        <v>35.384615384615387</v>
      </c>
      <c r="Q2416" t="s">
        <v>8336</v>
      </c>
      <c r="R2416" t="s">
        <v>8337</v>
      </c>
      <c r="S2416" s="11">
        <f t="shared" si="150"/>
        <v>32220.878055555557</v>
      </c>
      <c r="T2416" s="11">
        <f t="shared" si="151"/>
        <v>32236.666388888887</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5.5833333333333334E-3</v>
      </c>
      <c r="P2417" s="6">
        <f t="shared" si="149"/>
        <v>55.833333333333336</v>
      </c>
      <c r="Q2417" t="s">
        <v>8336</v>
      </c>
      <c r="R2417" t="s">
        <v>8337</v>
      </c>
      <c r="S2417" s="11">
        <f t="shared" si="150"/>
        <v>32356.145120370369</v>
      </c>
      <c r="T2417" s="11">
        <f t="shared" si="151"/>
        <v>32368.145120370369</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2.5000000000000001E-4</v>
      </c>
      <c r="P2418" s="6">
        <f t="shared" si="149"/>
        <v>5</v>
      </c>
      <c r="Q2418" t="s">
        <v>8336</v>
      </c>
      <c r="R2418" t="s">
        <v>8337</v>
      </c>
      <c r="S2418" s="11">
        <f t="shared" si="150"/>
        <v>32149.295106481481</v>
      </c>
      <c r="T2418" s="11">
        <f t="shared" si="151"/>
        <v>32172.45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6" t="e">
        <f t="shared" si="149"/>
        <v>#DIV/0!</v>
      </c>
      <c r="Q2419" t="s">
        <v>8336</v>
      </c>
      <c r="R2419" t="s">
        <v>8337</v>
      </c>
      <c r="S2419" s="11">
        <f t="shared" si="150"/>
        <v>32074.153643518519</v>
      </c>
      <c r="T2419" s="11">
        <f t="shared" si="151"/>
        <v>32086.153643518519</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2.0000000000000001E-4</v>
      </c>
      <c r="P2420" s="6">
        <f t="shared" si="149"/>
        <v>1</v>
      </c>
      <c r="Q2420" t="s">
        <v>8336</v>
      </c>
      <c r="R2420" t="s">
        <v>8337</v>
      </c>
      <c r="S2420" s="11">
        <f t="shared" si="150"/>
        <v>32152.542796296297</v>
      </c>
      <c r="T2420" s="11">
        <f t="shared" si="151"/>
        <v>32176.52612962963</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6" t="e">
        <f t="shared" si="149"/>
        <v>#DIV/0!</v>
      </c>
      <c r="Q2421" t="s">
        <v>8336</v>
      </c>
      <c r="R2421" t="s">
        <v>8337</v>
      </c>
      <c r="S2421" s="11">
        <f t="shared" si="150"/>
        <v>32138.895319444444</v>
      </c>
      <c r="T2421" s="11">
        <f t="shared" si="151"/>
        <v>32162.895319444444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0.14825133372851215</v>
      </c>
      <c r="P2422" s="6">
        <f t="shared" si="149"/>
        <v>69.472222222222229</v>
      </c>
      <c r="Q2422" t="s">
        <v>8336</v>
      </c>
      <c r="R2422" t="s">
        <v>8337</v>
      </c>
      <c r="S2422" s="11">
        <f t="shared" si="150"/>
        <v>32098.611550925925</v>
      </c>
      <c r="T2422" s="11">
        <f t="shared" si="151"/>
        <v>32122.628217592592</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1.6666666666666666E-4</v>
      </c>
      <c r="P2423" s="6">
        <f t="shared" si="149"/>
        <v>1</v>
      </c>
      <c r="Q2423" t="s">
        <v>8336</v>
      </c>
      <c r="R2423" t="s">
        <v>8337</v>
      </c>
      <c r="S2423" s="11">
        <f t="shared" si="150"/>
        <v>32152.074981481481</v>
      </c>
      <c r="T2423" s="11">
        <f t="shared" si="151"/>
        <v>32164.074981481481</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2E-3</v>
      </c>
      <c r="P2424" s="6">
        <f t="shared" si="149"/>
        <v>1</v>
      </c>
      <c r="Q2424" t="s">
        <v>8336</v>
      </c>
      <c r="R2424" t="s">
        <v>8337</v>
      </c>
      <c r="S2424" s="11">
        <f t="shared" si="150"/>
        <v>32159.289981481481</v>
      </c>
      <c r="T2424" s="11">
        <f t="shared" si="151"/>
        <v>32171.273314814815</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1.3333333333333334E-4</v>
      </c>
      <c r="P2425" s="6">
        <f t="shared" si="149"/>
        <v>8</v>
      </c>
      <c r="Q2425" t="s">
        <v>8336</v>
      </c>
      <c r="R2425" t="s">
        <v>8337</v>
      </c>
      <c r="S2425" s="11">
        <f t="shared" si="150"/>
        <v>32131.281898148147</v>
      </c>
      <c r="T2425" s="11">
        <f t="shared" si="151"/>
        <v>32143.281898148147</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1.24E-2</v>
      </c>
      <c r="P2426" s="6">
        <f t="shared" si="149"/>
        <v>34.444444444444443</v>
      </c>
      <c r="Q2426" t="s">
        <v>8336</v>
      </c>
      <c r="R2426" t="s">
        <v>8337</v>
      </c>
      <c r="S2426" s="11">
        <f t="shared" si="150"/>
        <v>32105.356981481484</v>
      </c>
      <c r="T2426" s="11">
        <f t="shared" si="151"/>
        <v>32117.356981481484</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2.8571428571428574E-4</v>
      </c>
      <c r="P2427" s="6">
        <f t="shared" si="149"/>
        <v>1</v>
      </c>
      <c r="Q2427" t="s">
        <v>8336</v>
      </c>
      <c r="R2427" t="s">
        <v>8337</v>
      </c>
      <c r="S2427" s="11">
        <f t="shared" si="150"/>
        <v>32342.565504629631</v>
      </c>
      <c r="T2427" s="11">
        <f t="shared" si="151"/>
        <v>32348.567777777778</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6" t="e">
        <f t="shared" si="149"/>
        <v>#DIV/0!</v>
      </c>
      <c r="Q2428" t="s">
        <v>8336</v>
      </c>
      <c r="R2428" t="s">
        <v>8337</v>
      </c>
      <c r="S2428" s="11">
        <f t="shared" si="150"/>
        <v>32207.068018518519</v>
      </c>
      <c r="T2428" s="11">
        <f t="shared" si="151"/>
        <v>32231.068018518519</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2.0000000000000002E-5</v>
      </c>
      <c r="P2429" s="6">
        <f t="shared" si="149"/>
        <v>1</v>
      </c>
      <c r="Q2429" t="s">
        <v>8336</v>
      </c>
      <c r="R2429" t="s">
        <v>8337</v>
      </c>
      <c r="S2429" s="11">
        <f t="shared" si="150"/>
        <v>32306.327467592593</v>
      </c>
      <c r="T2429" s="11">
        <f t="shared" si="151"/>
        <v>32322.310800925927</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2.8571428571428571E-5</v>
      </c>
      <c r="P2430" s="6">
        <f t="shared" si="149"/>
        <v>1</v>
      </c>
      <c r="Q2430" t="s">
        <v>8336</v>
      </c>
      <c r="R2430" t="s">
        <v>8337</v>
      </c>
      <c r="S2430" s="11">
        <f t="shared" si="150"/>
        <v>32159.713662037037</v>
      </c>
      <c r="T2430" s="11">
        <f t="shared" si="151"/>
        <v>32171.69699537037</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1.4321428571428572E-2</v>
      </c>
      <c r="P2431" s="6">
        <f t="shared" si="149"/>
        <v>501.25</v>
      </c>
      <c r="Q2431" t="s">
        <v>8336</v>
      </c>
      <c r="R2431" t="s">
        <v>8337</v>
      </c>
      <c r="S2431" s="11">
        <f t="shared" si="150"/>
        <v>32435.351694444445</v>
      </c>
      <c r="T2431" s="11">
        <f t="shared" si="151"/>
        <v>32450.078888888889</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7.0000000000000001E-3</v>
      </c>
      <c r="P2432" s="6">
        <f t="shared" si="149"/>
        <v>10.5</v>
      </c>
      <c r="Q2432" t="s">
        <v>8336</v>
      </c>
      <c r="R2432" t="s">
        <v>8337</v>
      </c>
      <c r="S2432" s="11">
        <f t="shared" si="150"/>
        <v>32294.252333333334</v>
      </c>
      <c r="T2432" s="11">
        <f t="shared" si="151"/>
        <v>32306.252333333334</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2.0000000000000002E-5</v>
      </c>
      <c r="P2433" s="6">
        <f t="shared" si="149"/>
        <v>1</v>
      </c>
      <c r="Q2433" t="s">
        <v>8336</v>
      </c>
      <c r="R2433" t="s">
        <v>8337</v>
      </c>
      <c r="S2433" s="11">
        <f t="shared" si="150"/>
        <v>32337.039875000002</v>
      </c>
      <c r="T2433" s="11">
        <f t="shared" si="151"/>
        <v>32361.039875000002</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8"/>
        <v>1.4285714285714287E-4</v>
      </c>
      <c r="P2434" s="6">
        <f t="shared" si="149"/>
        <v>1</v>
      </c>
      <c r="Q2434" t="s">
        <v>8336</v>
      </c>
      <c r="R2434" t="s">
        <v>8337</v>
      </c>
      <c r="S2434" s="11">
        <f t="shared" si="150"/>
        <v>32157.887486111111</v>
      </c>
      <c r="T2434" s="11">
        <f t="shared" si="151"/>
        <v>32169.887486111111</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2">IFERROR(E2435/D2435,0)</f>
        <v>0</v>
      </c>
      <c r="P2435" s="6" t="e">
        <f t="shared" ref="P2435:P2498" si="153">E2435/L2435</f>
        <v>#DIV/0!</v>
      </c>
      <c r="Q2435" t="s">
        <v>8336</v>
      </c>
      <c r="R2435" t="s">
        <v>8337</v>
      </c>
      <c r="S2435" s="11">
        <f t="shared" ref="S2435:S2498" si="154">(((J2435/60)/60)/60)+DATE(1970,1,1)</f>
        <v>32300.559921296295</v>
      </c>
      <c r="T2435" s="11">
        <f t="shared" ref="T2435:T2498" si="155">(((I2435/60)/60)/60)+DATE(1970,1,1)</f>
        <v>32312.559921296295</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1.2999999999999999E-3</v>
      </c>
      <c r="P2436" s="6">
        <f t="shared" si="153"/>
        <v>13</v>
      </c>
      <c r="Q2436" t="s">
        <v>8336</v>
      </c>
      <c r="R2436" t="s">
        <v>8337</v>
      </c>
      <c r="S2436" s="11">
        <f t="shared" si="154"/>
        <v>32213.474416666664</v>
      </c>
      <c r="T2436" s="11">
        <f t="shared" si="155"/>
        <v>32229.474416666664</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4.8960000000000002E-3</v>
      </c>
      <c r="P2437" s="6">
        <f t="shared" si="153"/>
        <v>306</v>
      </c>
      <c r="Q2437" t="s">
        <v>8336</v>
      </c>
      <c r="R2437" t="s">
        <v>8337</v>
      </c>
      <c r="S2437" s="11">
        <f t="shared" si="154"/>
        <v>32242.311046296294</v>
      </c>
      <c r="T2437" s="11">
        <f t="shared" si="155"/>
        <v>32254.311046296294</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3.8461538461538462E-4</v>
      </c>
      <c r="P2438" s="6">
        <f t="shared" si="153"/>
        <v>22.5</v>
      </c>
      <c r="Q2438" t="s">
        <v>8336</v>
      </c>
      <c r="R2438" t="s">
        <v>8337</v>
      </c>
      <c r="S2438" s="11">
        <f t="shared" si="154"/>
        <v>32276.846157407406</v>
      </c>
      <c r="T2438" s="11">
        <f t="shared" si="155"/>
        <v>32300.846157407406</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6" t="e">
        <f t="shared" si="153"/>
        <v>#DIV/0!</v>
      </c>
      <c r="Q2439" t="s">
        <v>8336</v>
      </c>
      <c r="R2439" t="s">
        <v>8337</v>
      </c>
      <c r="S2439" s="11">
        <f t="shared" si="154"/>
        <v>32154.186055555554</v>
      </c>
      <c r="T2439" s="11">
        <f t="shared" si="155"/>
        <v>32173.7</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3.3333333333333335E-3</v>
      </c>
      <c r="P2440" s="6">
        <f t="shared" si="153"/>
        <v>50</v>
      </c>
      <c r="Q2440" t="s">
        <v>8336</v>
      </c>
      <c r="R2440" t="s">
        <v>8337</v>
      </c>
      <c r="S2440" s="11">
        <f t="shared" si="154"/>
        <v>32255.766027777776</v>
      </c>
      <c r="T2440" s="11">
        <f t="shared" si="155"/>
        <v>32279.782694444446</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6" t="e">
        <f t="shared" si="153"/>
        <v>#DIV/0!</v>
      </c>
      <c r="Q2441" t="s">
        <v>8336</v>
      </c>
      <c r="R2441" t="s">
        <v>8337</v>
      </c>
      <c r="S2441" s="11">
        <f t="shared" si="154"/>
        <v>32247.727449074075</v>
      </c>
      <c r="T2441" s="11">
        <f t="shared" si="155"/>
        <v>32259.727449074075</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2E-3</v>
      </c>
      <c r="P2442" s="6">
        <f t="shared" si="153"/>
        <v>5</v>
      </c>
      <c r="Q2442" t="s">
        <v>8336</v>
      </c>
      <c r="R2442" t="s">
        <v>8337</v>
      </c>
      <c r="S2442" s="11">
        <f t="shared" si="154"/>
        <v>32294.959782407408</v>
      </c>
      <c r="T2442" s="11">
        <f t="shared" si="155"/>
        <v>32306.959782407408</v>
      </c>
    </row>
    <row r="2443" spans="1:20" ht="30" hidden="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6">
        <f t="shared" si="153"/>
        <v>74.22935779816514</v>
      </c>
      <c r="Q2443" t="s">
        <v>8336</v>
      </c>
      <c r="R2443" t="s">
        <v>8352</v>
      </c>
      <c r="S2443" s="11">
        <f t="shared" si="154"/>
        <v>32216.250249999997</v>
      </c>
      <c r="T2443" s="11">
        <f t="shared" si="155"/>
        <v>32224.683055555557</v>
      </c>
    </row>
    <row r="2444" spans="1:20" ht="30" hidden="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6">
        <f t="shared" si="153"/>
        <v>81.252688172043008</v>
      </c>
      <c r="Q2444" t="s">
        <v>8336</v>
      </c>
      <c r="R2444" t="s">
        <v>8352</v>
      </c>
      <c r="S2444" s="11">
        <f t="shared" si="154"/>
        <v>32162.466796296296</v>
      </c>
      <c r="T2444" s="11">
        <f t="shared" si="155"/>
        <v>32174.450129629629</v>
      </c>
    </row>
    <row r="2445" spans="1:20" ht="60" hidden="1"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2.0251494999999999</v>
      </c>
      <c r="P2445" s="6">
        <f t="shared" si="153"/>
        <v>130.23469453376205</v>
      </c>
      <c r="Q2445" t="s">
        <v>8336</v>
      </c>
      <c r="R2445" t="s">
        <v>8352</v>
      </c>
      <c r="S2445" s="11">
        <f t="shared" si="154"/>
        <v>32076.050101851852</v>
      </c>
      <c r="T2445" s="11">
        <f t="shared" si="155"/>
        <v>32088.050101851852</v>
      </c>
    </row>
    <row r="2446" spans="1:20" ht="60" hidden="1"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1.0860000000000001</v>
      </c>
      <c r="P2446" s="6">
        <f t="shared" si="153"/>
        <v>53.409836065573771</v>
      </c>
      <c r="Q2446" t="s">
        <v>8336</v>
      </c>
      <c r="R2446" t="s">
        <v>8352</v>
      </c>
      <c r="S2446" s="11">
        <f t="shared" si="154"/>
        <v>32335.701810185186</v>
      </c>
      <c r="T2446" s="11">
        <f t="shared" si="155"/>
        <v>32347.701810185186</v>
      </c>
    </row>
    <row r="2447" spans="1:20" ht="60" hidden="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6">
        <f t="shared" si="153"/>
        <v>75.130434782608702</v>
      </c>
      <c r="Q2447" t="s">
        <v>8336</v>
      </c>
      <c r="R2447" t="s">
        <v>8352</v>
      </c>
      <c r="S2447" s="11">
        <f t="shared" si="154"/>
        <v>32238.676023148149</v>
      </c>
      <c r="T2447" s="11">
        <f t="shared" si="155"/>
        <v>32250.676023148149</v>
      </c>
    </row>
    <row r="2448" spans="1:20" ht="60" hidden="1"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6">
        <f t="shared" si="153"/>
        <v>75.666666666666671</v>
      </c>
      <c r="Q2448" t="s">
        <v>8336</v>
      </c>
      <c r="R2448" t="s">
        <v>8352</v>
      </c>
      <c r="S2448" s="11">
        <f t="shared" si="154"/>
        <v>32409.641069444446</v>
      </c>
      <c r="T2448" s="11">
        <f t="shared" si="155"/>
        <v>32421.657736111112</v>
      </c>
    </row>
    <row r="2449" spans="1:20" ht="60" hidden="1"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4.2720000000000002</v>
      </c>
      <c r="P2449" s="6">
        <f t="shared" si="153"/>
        <v>31.691394658753708</v>
      </c>
      <c r="Q2449" t="s">
        <v>8336</v>
      </c>
      <c r="R2449" t="s">
        <v>8352</v>
      </c>
      <c r="S2449" s="11">
        <f t="shared" si="154"/>
        <v>32403.187930555556</v>
      </c>
      <c r="T2449" s="11">
        <f t="shared" si="155"/>
        <v>32415.866666666669</v>
      </c>
    </row>
    <row r="2450" spans="1:20" ht="60" hidden="1"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6">
        <f t="shared" si="153"/>
        <v>47.777777777777779</v>
      </c>
      <c r="Q2450" t="s">
        <v>8336</v>
      </c>
      <c r="R2450" t="s">
        <v>8352</v>
      </c>
      <c r="S2450" s="11">
        <f t="shared" si="154"/>
        <v>32384.326449074073</v>
      </c>
      <c r="T2450" s="11">
        <f t="shared" si="155"/>
        <v>32386.693333333333</v>
      </c>
    </row>
    <row r="2451" spans="1:20" ht="45" hidden="1"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6">
        <f t="shared" si="153"/>
        <v>90</v>
      </c>
      <c r="Q2451" t="s">
        <v>8336</v>
      </c>
      <c r="R2451" t="s">
        <v>8352</v>
      </c>
      <c r="S2451" s="11">
        <f t="shared" si="154"/>
        <v>32118.657013888889</v>
      </c>
      <c r="T2451" s="11">
        <f t="shared" si="155"/>
        <v>32130.673680555556</v>
      </c>
    </row>
    <row r="2452" spans="1:20" ht="60" hidden="1"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1.0153353333333335</v>
      </c>
      <c r="P2452" s="6">
        <f t="shared" si="153"/>
        <v>149.31401960784314</v>
      </c>
      <c r="Q2452" t="s">
        <v>8336</v>
      </c>
      <c r="R2452" t="s">
        <v>8352</v>
      </c>
      <c r="S2452" s="11">
        <f t="shared" si="154"/>
        <v>32102.228962962963</v>
      </c>
      <c r="T2452" s="11">
        <f t="shared" si="155"/>
        <v>32117.453055555554</v>
      </c>
    </row>
    <row r="2453" spans="1:20" ht="60" hidden="1"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1.1545000000000001</v>
      </c>
      <c r="P2453" s="6">
        <f t="shared" si="153"/>
        <v>62.06989247311828</v>
      </c>
      <c r="Q2453" t="s">
        <v>8336</v>
      </c>
      <c r="R2453" t="s">
        <v>8352</v>
      </c>
      <c r="S2453" s="11">
        <f t="shared" si="154"/>
        <v>32453.363379629631</v>
      </c>
      <c r="T2453" s="11">
        <f t="shared" si="155"/>
        <v>32461.363379629631</v>
      </c>
    </row>
    <row r="2454" spans="1:20" ht="60" hidden="1"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6">
        <f t="shared" si="153"/>
        <v>53.4</v>
      </c>
      <c r="Q2454" t="s">
        <v>8336</v>
      </c>
      <c r="R2454" t="s">
        <v>8352</v>
      </c>
      <c r="S2454" s="11">
        <f t="shared" si="154"/>
        <v>32276.9375</v>
      </c>
      <c r="T2454" s="11">
        <f t="shared" si="155"/>
        <v>32288.583333333332</v>
      </c>
    </row>
    <row r="2455" spans="1:20" ht="60" hidden="1"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6">
        <f t="shared" si="153"/>
        <v>69.268656716417908</v>
      </c>
      <c r="Q2455" t="s">
        <v>8336</v>
      </c>
      <c r="R2455" t="s">
        <v>8352</v>
      </c>
      <c r="S2455" s="11">
        <f t="shared" si="154"/>
        <v>32436.876893518518</v>
      </c>
      <c r="T2455" s="11">
        <f t="shared" si="155"/>
        <v>32448.876893518518</v>
      </c>
    </row>
    <row r="2456" spans="1:20" ht="45" hidden="1"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1.0084571428571429</v>
      </c>
      <c r="P2456" s="6">
        <f t="shared" si="153"/>
        <v>271.50769230769231</v>
      </c>
      <c r="Q2456" t="s">
        <v>8336</v>
      </c>
      <c r="R2456" t="s">
        <v>8352</v>
      </c>
      <c r="S2456" s="11">
        <f t="shared" si="154"/>
        <v>32449.48059259259</v>
      </c>
      <c r="T2456" s="11">
        <f t="shared" si="155"/>
        <v>32463.48059259259</v>
      </c>
    </row>
    <row r="2457" spans="1:20" ht="45" hidden="1"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6">
        <f t="shared" si="153"/>
        <v>34.125</v>
      </c>
      <c r="Q2457" t="s">
        <v>8336</v>
      </c>
      <c r="R2457" t="s">
        <v>8352</v>
      </c>
      <c r="S2457" s="11">
        <f t="shared" si="154"/>
        <v>32322.512731481482</v>
      </c>
      <c r="T2457" s="11">
        <f t="shared" si="155"/>
        <v>32333.712731481482</v>
      </c>
    </row>
    <row r="2458" spans="1:20" ht="45" hidden="1"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1.8086666666666666</v>
      </c>
      <c r="P2458" s="6">
        <f t="shared" si="153"/>
        <v>40.492537313432834</v>
      </c>
      <c r="Q2458" t="s">
        <v>8336</v>
      </c>
      <c r="R2458" t="s">
        <v>8352</v>
      </c>
      <c r="S2458" s="11">
        <f t="shared" si="154"/>
        <v>32446.184439814817</v>
      </c>
      <c r="T2458" s="11">
        <f t="shared" si="155"/>
        <v>32458.184439814817</v>
      </c>
    </row>
    <row r="2459" spans="1:20" ht="45" hidden="1"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6">
        <f t="shared" si="153"/>
        <v>189.75806451612902</v>
      </c>
      <c r="Q2459" t="s">
        <v>8336</v>
      </c>
      <c r="R2459" t="s">
        <v>8352</v>
      </c>
      <c r="S2459" s="11">
        <f t="shared" si="154"/>
        <v>32310.841</v>
      </c>
      <c r="T2459" s="11">
        <f t="shared" si="155"/>
        <v>32322.824333333334</v>
      </c>
    </row>
    <row r="2460" spans="1:20" ht="60" hidden="1"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1.1017999999999999</v>
      </c>
      <c r="P2460" s="6">
        <f t="shared" si="153"/>
        <v>68.862499999999997</v>
      </c>
      <c r="Q2460" t="s">
        <v>8336</v>
      </c>
      <c r="R2460" t="s">
        <v>8352</v>
      </c>
      <c r="S2460" s="11">
        <f t="shared" si="154"/>
        <v>32339.748694444446</v>
      </c>
      <c r="T2460" s="11">
        <f t="shared" si="155"/>
        <v>32353.716666666667</v>
      </c>
    </row>
    <row r="2461" spans="1:20" ht="60" hidden="1"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6">
        <f t="shared" si="153"/>
        <v>108.77659574468085</v>
      </c>
      <c r="Q2461" t="s">
        <v>8336</v>
      </c>
      <c r="R2461" t="s">
        <v>8352</v>
      </c>
      <c r="S2461" s="11">
        <f t="shared" si="154"/>
        <v>32304.455023148148</v>
      </c>
      <c r="T2461" s="11">
        <f t="shared" si="155"/>
        <v>32322.438356481482</v>
      </c>
    </row>
    <row r="2462" spans="1:20" ht="60" hidden="1"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1.0078823529411765</v>
      </c>
      <c r="P2462" s="6">
        <f t="shared" si="153"/>
        <v>125.98529411764706</v>
      </c>
      <c r="Q2462" t="s">
        <v>8336</v>
      </c>
      <c r="R2462" t="s">
        <v>8352</v>
      </c>
      <c r="S2462" s="11">
        <f t="shared" si="154"/>
        <v>32423.074847222222</v>
      </c>
      <c r="T2462" s="11">
        <f t="shared" si="155"/>
        <v>32436.671388888888</v>
      </c>
    </row>
    <row r="2463" spans="1:20" ht="60" hidden="1"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6">
        <f t="shared" si="153"/>
        <v>90.523255813953483</v>
      </c>
      <c r="Q2463" t="s">
        <v>8325</v>
      </c>
      <c r="R2463" t="s">
        <v>8329</v>
      </c>
      <c r="S2463" s="11">
        <f t="shared" si="154"/>
        <v>31655.005078703703</v>
      </c>
      <c r="T2463" s="11">
        <f t="shared" si="155"/>
        <v>31668.25</v>
      </c>
    </row>
    <row r="2464" spans="1:20" ht="60" hidden="1"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1.1070833333333334</v>
      </c>
      <c r="P2464" s="6">
        <f t="shared" si="153"/>
        <v>28.880434782608695</v>
      </c>
      <c r="Q2464" t="s">
        <v>8325</v>
      </c>
      <c r="R2464" t="s">
        <v>8329</v>
      </c>
      <c r="S2464" s="11">
        <f t="shared" si="154"/>
        <v>31777.074518518519</v>
      </c>
      <c r="T2464" s="11">
        <f t="shared" si="155"/>
        <v>31785.074518518519</v>
      </c>
    </row>
    <row r="2465" spans="1:20" ht="30" hidden="1"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1.1625000000000001</v>
      </c>
      <c r="P2465" s="6">
        <f t="shared" si="153"/>
        <v>31</v>
      </c>
      <c r="Q2465" t="s">
        <v>8325</v>
      </c>
      <c r="R2465" t="s">
        <v>8329</v>
      </c>
      <c r="S2465" s="11">
        <f t="shared" si="154"/>
        <v>31877.844560185185</v>
      </c>
      <c r="T2465" s="11">
        <f t="shared" si="155"/>
        <v>31893.716666666667</v>
      </c>
    </row>
    <row r="2466" spans="1:20" ht="45" hidden="1"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6">
        <f t="shared" si="153"/>
        <v>51.674418604651166</v>
      </c>
      <c r="Q2466" t="s">
        <v>8325</v>
      </c>
      <c r="R2466" t="s">
        <v>8329</v>
      </c>
      <c r="S2466" s="11">
        <f t="shared" si="154"/>
        <v>32240.960171296298</v>
      </c>
      <c r="T2466" s="11">
        <f t="shared" si="155"/>
        <v>32252.524722222224</v>
      </c>
    </row>
    <row r="2467" spans="1:20" ht="45" hidden="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6">
        <f t="shared" si="153"/>
        <v>26.270833333333332</v>
      </c>
      <c r="Q2467" t="s">
        <v>8325</v>
      </c>
      <c r="R2467" t="s">
        <v>8329</v>
      </c>
      <c r="S2467" s="11">
        <f t="shared" si="154"/>
        <v>31799.687722222225</v>
      </c>
      <c r="T2467" s="11">
        <f t="shared" si="155"/>
        <v>31811.687722222225</v>
      </c>
    </row>
    <row r="2468" spans="1:20" ht="45" hidden="1"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v>
      </c>
      <c r="P2468" s="6">
        <f t="shared" si="153"/>
        <v>48.07692307692308</v>
      </c>
      <c r="Q2468" t="s">
        <v>8325</v>
      </c>
      <c r="R2468" t="s">
        <v>8329</v>
      </c>
      <c r="S2468" s="11">
        <f t="shared" si="154"/>
        <v>31890.64098611111</v>
      </c>
      <c r="T2468" s="11">
        <f t="shared" si="155"/>
        <v>31902.64098611111</v>
      </c>
    </row>
    <row r="2469" spans="1:20" ht="45" hidden="1"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1.1850000000000001</v>
      </c>
      <c r="P2469" s="6">
        <f t="shared" si="153"/>
        <v>27.558139534883722</v>
      </c>
      <c r="Q2469" t="s">
        <v>8325</v>
      </c>
      <c r="R2469" t="s">
        <v>8329</v>
      </c>
      <c r="S2469" s="11">
        <f t="shared" si="154"/>
        <v>31751.749680555557</v>
      </c>
      <c r="T2469" s="11">
        <f t="shared" si="155"/>
        <v>31757.283333333333</v>
      </c>
    </row>
    <row r="2470" spans="1:20" ht="45" hidden="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1.0721700000000001</v>
      </c>
      <c r="P2470" s="6">
        <f t="shared" si="153"/>
        <v>36.97137931034483</v>
      </c>
      <c r="Q2470" t="s">
        <v>8325</v>
      </c>
      <c r="R2470" t="s">
        <v>8329</v>
      </c>
      <c r="S2470" s="11">
        <f t="shared" si="154"/>
        <v>31811.061671296295</v>
      </c>
      <c r="T2470" s="11">
        <f t="shared" si="155"/>
        <v>31825.483333333334</v>
      </c>
    </row>
    <row r="2471" spans="1:20" ht="60" hidden="1"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6">
        <f t="shared" si="153"/>
        <v>29.021276595744681</v>
      </c>
      <c r="Q2471" t="s">
        <v>8325</v>
      </c>
      <c r="R2471" t="s">
        <v>8329</v>
      </c>
      <c r="S2471" s="11">
        <f t="shared" si="154"/>
        <v>31564.371893518517</v>
      </c>
      <c r="T2471" s="11">
        <f t="shared" si="155"/>
        <v>31574.371893518517</v>
      </c>
    </row>
    <row r="2472" spans="1:20" ht="45" hidden="1"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1.0316400000000001</v>
      </c>
      <c r="P2472" s="6">
        <f t="shared" si="153"/>
        <v>28.65666666666667</v>
      </c>
      <c r="Q2472" t="s">
        <v>8325</v>
      </c>
      <c r="R2472" t="s">
        <v>8329</v>
      </c>
      <c r="S2472" s="11">
        <f t="shared" si="154"/>
        <v>31750.629884259259</v>
      </c>
      <c r="T2472" s="11">
        <f t="shared" si="155"/>
        <v>31762.629884259259</v>
      </c>
    </row>
    <row r="2473" spans="1:20" ht="60" hidden="1"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6">
        <f t="shared" si="153"/>
        <v>37.647058823529413</v>
      </c>
      <c r="Q2473" t="s">
        <v>8325</v>
      </c>
      <c r="R2473" t="s">
        <v>8329</v>
      </c>
      <c r="S2473" s="11">
        <f t="shared" si="154"/>
        <v>31698.997185185184</v>
      </c>
      <c r="T2473" s="11">
        <f t="shared" si="155"/>
        <v>31714.997185185184</v>
      </c>
    </row>
    <row r="2474" spans="1:20" ht="60" hidden="1"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6">
        <f t="shared" si="153"/>
        <v>97.904038461538462</v>
      </c>
      <c r="Q2474" t="s">
        <v>8325</v>
      </c>
      <c r="R2474" t="s">
        <v>8329</v>
      </c>
      <c r="S2474" s="11">
        <f t="shared" si="154"/>
        <v>31483.046203703703</v>
      </c>
      <c r="T2474" s="11">
        <f t="shared" si="155"/>
        <v>31511.4175</v>
      </c>
    </row>
    <row r="2475" spans="1:20" ht="45" hidden="1"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v>
      </c>
      <c r="P2475" s="6">
        <f t="shared" si="153"/>
        <v>42.553191489361701</v>
      </c>
      <c r="Q2475" t="s">
        <v>8325</v>
      </c>
      <c r="R2475" t="s">
        <v>8329</v>
      </c>
      <c r="S2475" s="11">
        <f t="shared" si="154"/>
        <v>31818.899393518517</v>
      </c>
      <c r="T2475" s="11">
        <f t="shared" si="155"/>
        <v>31830.916060185184</v>
      </c>
    </row>
    <row r="2476" spans="1:20" ht="60" hidden="1"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1.0000360000000001</v>
      </c>
      <c r="P2476" s="6">
        <f t="shared" si="153"/>
        <v>131.58368421052631</v>
      </c>
      <c r="Q2476" t="s">
        <v>8325</v>
      </c>
      <c r="R2476" t="s">
        <v>8329</v>
      </c>
      <c r="S2476" s="11">
        <f t="shared" si="154"/>
        <v>31508.20451851852</v>
      </c>
      <c r="T2476" s="11">
        <f t="shared" si="155"/>
        <v>31526.20451851852</v>
      </c>
    </row>
    <row r="2477" spans="1:20" ht="30" hidden="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1.0471999999999999</v>
      </c>
      <c r="P2477" s="6">
        <f t="shared" si="153"/>
        <v>32.320987654320987</v>
      </c>
      <c r="Q2477" t="s">
        <v>8325</v>
      </c>
      <c r="R2477" t="s">
        <v>8329</v>
      </c>
      <c r="S2477" s="11">
        <f t="shared" si="154"/>
        <v>31465.515069444446</v>
      </c>
      <c r="T2477" s="11">
        <f t="shared" si="155"/>
        <v>31489.366666666669</v>
      </c>
    </row>
    <row r="2478" spans="1:20" ht="45" hidden="1"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1.050225</v>
      </c>
      <c r="P2478" s="6">
        <f t="shared" si="153"/>
        <v>61.103999999999999</v>
      </c>
      <c r="Q2478" t="s">
        <v>8325</v>
      </c>
      <c r="R2478" t="s">
        <v>8329</v>
      </c>
      <c r="S2478" s="11">
        <f t="shared" si="154"/>
        <v>32106.731342592593</v>
      </c>
      <c r="T2478" s="11">
        <f t="shared" si="155"/>
        <v>32119.948009259257</v>
      </c>
    </row>
    <row r="2479" spans="1:20" ht="30" hidden="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6">
        <f t="shared" si="153"/>
        <v>31.341463414634145</v>
      </c>
      <c r="Q2479" t="s">
        <v>8325</v>
      </c>
      <c r="R2479" t="s">
        <v>8329</v>
      </c>
      <c r="S2479" s="11">
        <f t="shared" si="154"/>
        <v>31776.876597222221</v>
      </c>
      <c r="T2479" s="11">
        <f t="shared" si="155"/>
        <v>31794.876597222221</v>
      </c>
    </row>
    <row r="2480" spans="1:20" ht="60" hidden="1"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1.2749999999999999</v>
      </c>
      <c r="P2480" s="6">
        <f t="shared" si="153"/>
        <v>129.1139240506329</v>
      </c>
      <c r="Q2480" t="s">
        <v>8325</v>
      </c>
      <c r="R2480" t="s">
        <v>8329</v>
      </c>
      <c r="S2480" s="11">
        <f t="shared" si="154"/>
        <v>31844.58015277778</v>
      </c>
      <c r="T2480" s="11">
        <f t="shared" si="155"/>
        <v>31856.58015277778</v>
      </c>
    </row>
    <row r="2481" spans="1:20" ht="45" hidden="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1.3344333333333334</v>
      </c>
      <c r="P2481" s="6">
        <f t="shared" si="153"/>
        <v>25.020624999999999</v>
      </c>
      <c r="Q2481" t="s">
        <v>8325</v>
      </c>
      <c r="R2481" t="s">
        <v>8329</v>
      </c>
      <c r="S2481" s="11">
        <f t="shared" si="154"/>
        <v>31784.490712962965</v>
      </c>
      <c r="T2481" s="11">
        <f t="shared" si="155"/>
        <v>31788.633333333331</v>
      </c>
    </row>
    <row r="2482" spans="1:20" ht="60" hidden="1"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v>
      </c>
      <c r="P2482" s="6">
        <f t="shared" si="153"/>
        <v>250</v>
      </c>
      <c r="Q2482" t="s">
        <v>8325</v>
      </c>
      <c r="R2482" t="s">
        <v>8329</v>
      </c>
      <c r="S2482" s="11">
        <f t="shared" si="154"/>
        <v>32232.574462962963</v>
      </c>
      <c r="T2482" s="11">
        <f t="shared" si="155"/>
        <v>32256.574462962963</v>
      </c>
    </row>
    <row r="2483" spans="1:20" ht="60" hidden="1"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1.1291099999999998</v>
      </c>
      <c r="P2483" s="6">
        <f t="shared" si="153"/>
        <v>47.541473684210523</v>
      </c>
      <c r="Q2483" t="s">
        <v>8325</v>
      </c>
      <c r="R2483" t="s">
        <v>8329</v>
      </c>
      <c r="S2483" s="11">
        <f t="shared" si="154"/>
        <v>31741.258370370371</v>
      </c>
      <c r="T2483" s="11">
        <f t="shared" si="155"/>
        <v>31753.258370370371</v>
      </c>
    </row>
    <row r="2484" spans="1:20" ht="60" hidden="1"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1.0009999999999999</v>
      </c>
      <c r="P2484" s="6">
        <f t="shared" si="153"/>
        <v>40.04</v>
      </c>
      <c r="Q2484" t="s">
        <v>8325</v>
      </c>
      <c r="R2484" t="s">
        <v>8329</v>
      </c>
      <c r="S2484" s="11">
        <f t="shared" si="154"/>
        <v>31626.112884259259</v>
      </c>
      <c r="T2484" s="11">
        <f t="shared" si="155"/>
        <v>31644.112884259259</v>
      </c>
    </row>
    <row r="2485" spans="1:20" ht="45" hidden="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1.1372727272727272</v>
      </c>
      <c r="P2485" s="6">
        <f t="shared" si="153"/>
        <v>65.84210526315789</v>
      </c>
      <c r="Q2485" t="s">
        <v>8325</v>
      </c>
      <c r="R2485" t="s">
        <v>8329</v>
      </c>
      <c r="S2485" s="11">
        <f t="shared" si="154"/>
        <v>31729.700013888891</v>
      </c>
      <c r="T2485" s="11">
        <f t="shared" si="155"/>
        <v>31753.683347222221</v>
      </c>
    </row>
    <row r="2486" spans="1:20" ht="60" hidden="1"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6">
        <f t="shared" si="153"/>
        <v>46.401222222222216</v>
      </c>
      <c r="Q2486" t="s">
        <v>8325</v>
      </c>
      <c r="R2486" t="s">
        <v>8329</v>
      </c>
      <c r="S2486" s="11">
        <f t="shared" si="154"/>
        <v>31650.166680555558</v>
      </c>
      <c r="T2486" s="11">
        <f t="shared" si="155"/>
        <v>31662.166680555558</v>
      </c>
    </row>
    <row r="2487" spans="1:20" ht="60" hidden="1"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6">
        <f t="shared" si="153"/>
        <v>50.365853658536587</v>
      </c>
      <c r="Q2487" t="s">
        <v>8325</v>
      </c>
      <c r="R2487" t="s">
        <v>8329</v>
      </c>
      <c r="S2487" s="11">
        <f t="shared" si="154"/>
        <v>31658.999439814816</v>
      </c>
      <c r="T2487" s="11">
        <f t="shared" si="155"/>
        <v>31672.999439814816</v>
      </c>
    </row>
    <row r="2488" spans="1:20" ht="60" hidden="1"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2.6566666666666667</v>
      </c>
      <c r="P2488" s="6">
        <f t="shared" si="153"/>
        <v>26.566666666666666</v>
      </c>
      <c r="Q2488" t="s">
        <v>8325</v>
      </c>
      <c r="R2488" t="s">
        <v>8329</v>
      </c>
      <c r="S2488" s="11">
        <f t="shared" si="154"/>
        <v>31738.083222222223</v>
      </c>
      <c r="T2488" s="11">
        <f t="shared" si="155"/>
        <v>31750.083222222223</v>
      </c>
    </row>
    <row r="2489" spans="1:20" ht="45" hidden="1"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6">
        <f t="shared" si="153"/>
        <v>39.493684210526318</v>
      </c>
      <c r="Q2489" t="s">
        <v>8325</v>
      </c>
      <c r="R2489" t="s">
        <v>8329</v>
      </c>
      <c r="S2489" s="11">
        <f t="shared" si="154"/>
        <v>31751.833319444442</v>
      </c>
      <c r="T2489" s="11">
        <f t="shared" si="155"/>
        <v>31763.833319444442</v>
      </c>
    </row>
    <row r="2490" spans="1:20" ht="60" hidden="1"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1.0669999999999999</v>
      </c>
      <c r="P2490" s="6">
        <f t="shared" si="153"/>
        <v>49.246153846153845</v>
      </c>
      <c r="Q2490" t="s">
        <v>8325</v>
      </c>
      <c r="R2490" t="s">
        <v>8329</v>
      </c>
      <c r="S2490" s="11">
        <f t="shared" si="154"/>
        <v>31674.853277777776</v>
      </c>
      <c r="T2490" s="11">
        <f t="shared" si="155"/>
        <v>31686.869944444443</v>
      </c>
    </row>
    <row r="2491" spans="1:20" ht="60" hidden="1"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1.3367142857142857</v>
      </c>
      <c r="P2491" s="6">
        <f t="shared" si="153"/>
        <v>62.38</v>
      </c>
      <c r="Q2491" t="s">
        <v>8325</v>
      </c>
      <c r="R2491" t="s">
        <v>8329</v>
      </c>
      <c r="S2491" s="11">
        <f t="shared" si="154"/>
        <v>31890.876106481483</v>
      </c>
      <c r="T2491" s="11">
        <f t="shared" si="155"/>
        <v>31902.876106481483</v>
      </c>
    </row>
    <row r="2492" spans="1:20" ht="45" hidden="1"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1.214</v>
      </c>
      <c r="P2492" s="6">
        <f t="shared" si="153"/>
        <v>37.9375</v>
      </c>
      <c r="Q2492" t="s">
        <v>8325</v>
      </c>
      <c r="R2492" t="s">
        <v>8329</v>
      </c>
      <c r="S2492" s="11">
        <f t="shared" si="154"/>
        <v>31750.691092592591</v>
      </c>
      <c r="T2492" s="11">
        <f t="shared" si="155"/>
        <v>31774.691092592591</v>
      </c>
    </row>
    <row r="2493" spans="1:20" ht="60" hidden="1"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6">
        <f t="shared" si="153"/>
        <v>51.6</v>
      </c>
      <c r="Q2493" t="s">
        <v>8325</v>
      </c>
      <c r="R2493" t="s">
        <v>8329</v>
      </c>
      <c r="S2493" s="11">
        <f t="shared" si="154"/>
        <v>31558.535712962963</v>
      </c>
      <c r="T2493" s="11">
        <f t="shared" si="155"/>
        <v>31565.030833333334</v>
      </c>
    </row>
    <row r="2494" spans="1:20" ht="30" hidden="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6">
        <f t="shared" si="153"/>
        <v>27.777777777777779</v>
      </c>
      <c r="Q2494" t="s">
        <v>8325</v>
      </c>
      <c r="R2494" t="s">
        <v>8329</v>
      </c>
      <c r="S2494" s="11">
        <f t="shared" si="154"/>
        <v>31751.39438888889</v>
      </c>
      <c r="T2494" s="11">
        <f t="shared" si="155"/>
        <v>31771.96638888889</v>
      </c>
    </row>
    <row r="2495" spans="1:20" ht="60" hidden="1"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6">
        <f t="shared" si="153"/>
        <v>99.382239382239376</v>
      </c>
      <c r="Q2495" t="s">
        <v>8325</v>
      </c>
      <c r="R2495" t="s">
        <v>8329</v>
      </c>
      <c r="S2495" s="11">
        <f t="shared" si="154"/>
        <v>31880.667314814815</v>
      </c>
      <c r="T2495" s="11">
        <f t="shared" si="155"/>
        <v>31898.667314814815</v>
      </c>
    </row>
    <row r="2496" spans="1:20" ht="45" hidden="1"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1.0100533333333332</v>
      </c>
      <c r="P2496" s="6">
        <f t="shared" si="153"/>
        <v>38.848205128205123</v>
      </c>
      <c r="Q2496" t="s">
        <v>8325</v>
      </c>
      <c r="R2496" t="s">
        <v>8329</v>
      </c>
      <c r="S2496" s="11">
        <f t="shared" si="154"/>
        <v>31750.458074074075</v>
      </c>
      <c r="T2496" s="11">
        <f t="shared" si="155"/>
        <v>31762.458074074075</v>
      </c>
    </row>
    <row r="2497" spans="1:20" ht="45" hidden="1"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1.2753666666666665</v>
      </c>
      <c r="P2497" s="6">
        <f t="shared" si="153"/>
        <v>45.548809523809524</v>
      </c>
      <c r="Q2497" t="s">
        <v>8325</v>
      </c>
      <c r="R2497" t="s">
        <v>8329</v>
      </c>
      <c r="S2497" s="11">
        <f t="shared" si="154"/>
        <v>31756.178587962964</v>
      </c>
      <c r="T2497" s="11">
        <f t="shared" si="155"/>
        <v>31768.178587962964</v>
      </c>
    </row>
    <row r="2498" spans="1:20" ht="30" hidden="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2"/>
        <v>1</v>
      </c>
      <c r="P2498" s="6">
        <f t="shared" si="153"/>
        <v>600</v>
      </c>
      <c r="Q2498" t="s">
        <v>8325</v>
      </c>
      <c r="R2498" t="s">
        <v>8329</v>
      </c>
      <c r="S2498" s="11">
        <f t="shared" si="154"/>
        <v>31872.598574074073</v>
      </c>
      <c r="T2498" s="11">
        <f t="shared" si="155"/>
        <v>31886.58190740741</v>
      </c>
    </row>
    <row r="2499" spans="1:20" ht="45" hidden="1"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6">IFERROR(E2499/D2499,0)</f>
        <v>1.127715</v>
      </c>
      <c r="P2499" s="6">
        <f t="shared" ref="P2499:P2562" si="157">E2499/L2499</f>
        <v>80.551071428571419</v>
      </c>
      <c r="Q2499" t="s">
        <v>8325</v>
      </c>
      <c r="R2499" t="s">
        <v>8329</v>
      </c>
      <c r="S2499" s="11">
        <f t="shared" ref="S2499:S2562" si="158">(((J2499/60)/60)/60)+DATE(1970,1,1)</f>
        <v>31633.751564814815</v>
      </c>
      <c r="T2499" s="11">
        <f t="shared" ref="T2499:T2562" si="159">(((I2499/60)/60)/60)+DATE(1970,1,1)</f>
        <v>31645.751564814815</v>
      </c>
    </row>
    <row r="2500" spans="1:20" ht="45" hidden="1"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v>
      </c>
      <c r="P2500" s="6">
        <f t="shared" si="157"/>
        <v>52.8</v>
      </c>
      <c r="Q2500" t="s">
        <v>8325</v>
      </c>
      <c r="R2500" t="s">
        <v>8329</v>
      </c>
      <c r="S2500" s="11">
        <f t="shared" si="158"/>
        <v>32148.586976851853</v>
      </c>
      <c r="T2500" s="11">
        <f t="shared" si="159"/>
        <v>32154.186976851852</v>
      </c>
    </row>
    <row r="2501" spans="1:20" ht="60" hidden="1"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2.0262500000000001</v>
      </c>
      <c r="P2501" s="6">
        <f t="shared" si="157"/>
        <v>47.676470588235297</v>
      </c>
      <c r="Q2501" t="s">
        <v>8325</v>
      </c>
      <c r="R2501" t="s">
        <v>8329</v>
      </c>
      <c r="S2501" s="11">
        <f t="shared" si="158"/>
        <v>31832.059430555557</v>
      </c>
      <c r="T2501" s="11">
        <f t="shared" si="159"/>
        <v>31851.3</v>
      </c>
    </row>
    <row r="2502" spans="1:20" ht="45" hidden="1"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6">
        <f t="shared" si="157"/>
        <v>23.448275862068964</v>
      </c>
      <c r="Q2502" t="s">
        <v>8325</v>
      </c>
      <c r="R2502" t="s">
        <v>8329</v>
      </c>
      <c r="S2502" s="11">
        <f t="shared" si="158"/>
        <v>31762.909143518518</v>
      </c>
      <c r="T2502" s="11">
        <f t="shared" si="159"/>
        <v>31774.909143518518</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2.5545454545454545E-2</v>
      </c>
      <c r="P2503" s="6">
        <f t="shared" si="157"/>
        <v>40.142857142857146</v>
      </c>
      <c r="Q2503" t="s">
        <v>8336</v>
      </c>
      <c r="R2503" t="s">
        <v>8353</v>
      </c>
      <c r="S2503" s="11">
        <f t="shared" si="158"/>
        <v>32239.310666666664</v>
      </c>
      <c r="T2503" s="11">
        <f t="shared" si="159"/>
        <v>32251.310666666664</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7.8181818181818181E-4</v>
      </c>
      <c r="P2504" s="6">
        <f t="shared" si="157"/>
        <v>17.2</v>
      </c>
      <c r="Q2504" t="s">
        <v>8336</v>
      </c>
      <c r="R2504" t="s">
        <v>8353</v>
      </c>
      <c r="S2504" s="11">
        <f t="shared" si="158"/>
        <v>32084.930175925925</v>
      </c>
      <c r="T2504" s="11">
        <f t="shared" si="159"/>
        <v>32102.930175925925</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6" t="e">
        <f t="shared" si="157"/>
        <v>#DIV/0!</v>
      </c>
      <c r="Q2505" t="s">
        <v>8336</v>
      </c>
      <c r="R2505" t="s">
        <v>8353</v>
      </c>
      <c r="S2505" s="11">
        <f t="shared" si="158"/>
        <v>32340.959759259258</v>
      </c>
      <c r="T2505" s="11">
        <f t="shared" si="159"/>
        <v>32352.951666666668</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6" t="e">
        <f t="shared" si="157"/>
        <v>#DIV/0!</v>
      </c>
      <c r="Q2506" t="s">
        <v>8336</v>
      </c>
      <c r="R2506" t="s">
        <v>8353</v>
      </c>
      <c r="S2506" s="11">
        <f t="shared" si="158"/>
        <v>32112.606175925925</v>
      </c>
      <c r="T2506" s="11">
        <f t="shared" si="159"/>
        <v>32124.622842592595</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6" t="e">
        <f t="shared" si="157"/>
        <v>#DIV/0!</v>
      </c>
      <c r="Q2507" t="s">
        <v>8336</v>
      </c>
      <c r="R2507" t="s">
        <v>8353</v>
      </c>
      <c r="S2507" s="11">
        <f t="shared" si="158"/>
        <v>32160.222296296295</v>
      </c>
      <c r="T2507" s="11">
        <f t="shared" si="159"/>
        <v>32172.205629629629</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6.0000000000000001E-3</v>
      </c>
      <c r="P2508" s="6">
        <f t="shared" si="157"/>
        <v>15</v>
      </c>
      <c r="Q2508" t="s">
        <v>8336</v>
      </c>
      <c r="R2508" t="s">
        <v>8353</v>
      </c>
      <c r="S2508" s="11">
        <f t="shared" si="158"/>
        <v>32244.718837962962</v>
      </c>
      <c r="T2508" s="11">
        <f t="shared" si="159"/>
        <v>32253.75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6" t="e">
        <f t="shared" si="157"/>
        <v>#DIV/0!</v>
      </c>
      <c r="Q2509" t="s">
        <v>8336</v>
      </c>
      <c r="R2509" t="s">
        <v>8353</v>
      </c>
      <c r="S2509" s="11">
        <f t="shared" si="158"/>
        <v>32183.429185185185</v>
      </c>
      <c r="T2509" s="11">
        <f t="shared" si="159"/>
        <v>32195.429185185185</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6" t="e">
        <f t="shared" si="157"/>
        <v>#DIV/0!</v>
      </c>
      <c r="Q2510" t="s">
        <v>8336</v>
      </c>
      <c r="R2510" t="s">
        <v>8353</v>
      </c>
      <c r="S2510" s="11">
        <f t="shared" si="158"/>
        <v>32075.780712962962</v>
      </c>
      <c r="T2510" s="11">
        <f t="shared" si="159"/>
        <v>32087.780712962962</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1.0526315789473684E-2</v>
      </c>
      <c r="P2511" s="6">
        <f t="shared" si="157"/>
        <v>35.714285714285715</v>
      </c>
      <c r="Q2511" t="s">
        <v>8336</v>
      </c>
      <c r="R2511" t="s">
        <v>8353</v>
      </c>
      <c r="S2511" s="11">
        <f t="shared" si="158"/>
        <v>32164.923837962964</v>
      </c>
      <c r="T2511" s="11">
        <f t="shared" si="159"/>
        <v>32187.307171296296</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1.5E-3</v>
      </c>
      <c r="P2512" s="6">
        <f t="shared" si="157"/>
        <v>37.5</v>
      </c>
      <c r="Q2512" t="s">
        <v>8336</v>
      </c>
      <c r="R2512" t="s">
        <v>8353</v>
      </c>
      <c r="S2512" s="11">
        <f t="shared" si="158"/>
        <v>32172.998944444444</v>
      </c>
      <c r="T2512" s="11">
        <f t="shared" si="159"/>
        <v>32196.998944444444</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6" t="e">
        <f t="shared" si="157"/>
        <v>#DIV/0!</v>
      </c>
      <c r="Q2513" t="s">
        <v>8336</v>
      </c>
      <c r="R2513" t="s">
        <v>8353</v>
      </c>
      <c r="S2513" s="11">
        <f t="shared" si="158"/>
        <v>32289.978763888888</v>
      </c>
      <c r="T2513" s="11">
        <f t="shared" si="159"/>
        <v>32301.978763888888</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6" t="e">
        <f t="shared" si="157"/>
        <v>#DIV/0!</v>
      </c>
      <c r="Q2514" t="s">
        <v>8336</v>
      </c>
      <c r="R2514" t="s">
        <v>8353</v>
      </c>
      <c r="S2514" s="11">
        <f t="shared" si="158"/>
        <v>32130.150745370371</v>
      </c>
      <c r="T2514" s="11">
        <f t="shared" si="159"/>
        <v>32136.150745370371</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6" t="e">
        <f t="shared" si="157"/>
        <v>#DIV/0!</v>
      </c>
      <c r="Q2515" t="s">
        <v>8336</v>
      </c>
      <c r="R2515" t="s">
        <v>8353</v>
      </c>
      <c r="S2515" s="11">
        <f t="shared" si="158"/>
        <v>32434.20272685185</v>
      </c>
      <c r="T2515" s="11">
        <f t="shared" si="159"/>
        <v>32458.20272685185</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1.7500000000000002E-2</v>
      </c>
      <c r="P2516" s="6">
        <f t="shared" si="157"/>
        <v>52.5</v>
      </c>
      <c r="Q2516" t="s">
        <v>8336</v>
      </c>
      <c r="R2516" t="s">
        <v>8353</v>
      </c>
      <c r="S2516" s="11">
        <f t="shared" si="158"/>
        <v>32083.155912037037</v>
      </c>
      <c r="T2516" s="11">
        <f t="shared" si="159"/>
        <v>32089.95591203704</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0.186</v>
      </c>
      <c r="P2517" s="6">
        <f t="shared" si="157"/>
        <v>77.5</v>
      </c>
      <c r="Q2517" t="s">
        <v>8336</v>
      </c>
      <c r="R2517" t="s">
        <v>8353</v>
      </c>
      <c r="S2517" s="11">
        <f t="shared" si="158"/>
        <v>32152.535893518518</v>
      </c>
      <c r="T2517" s="11">
        <f t="shared" si="159"/>
        <v>32164.535893518518</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6" t="e">
        <f t="shared" si="157"/>
        <v>#DIV/0!</v>
      </c>
      <c r="Q2518" t="s">
        <v>8336</v>
      </c>
      <c r="R2518" t="s">
        <v>8353</v>
      </c>
      <c r="S2518" s="11">
        <f t="shared" si="158"/>
        <v>32118.461351851853</v>
      </c>
      <c r="T2518" s="11">
        <f t="shared" si="159"/>
        <v>32130.478018518519</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9.8166666666666666E-2</v>
      </c>
      <c r="P2519" s="6">
        <f t="shared" si="157"/>
        <v>53.545454545454547</v>
      </c>
      <c r="Q2519" t="s">
        <v>8336</v>
      </c>
      <c r="R2519" t="s">
        <v>8353</v>
      </c>
      <c r="S2519" s="11">
        <f t="shared" si="158"/>
        <v>32162.520972222221</v>
      </c>
      <c r="T2519" s="11">
        <f t="shared" si="159"/>
        <v>32174.504305555558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6" t="e">
        <f t="shared" si="157"/>
        <v>#DIV/0!</v>
      </c>
      <c r="Q2520" t="s">
        <v>8336</v>
      </c>
      <c r="R2520" t="s">
        <v>8353</v>
      </c>
      <c r="S2520" s="11">
        <f t="shared" si="158"/>
        <v>32112.07235185185</v>
      </c>
      <c r="T2520" s="11">
        <f t="shared" si="159"/>
        <v>32124.08901851852</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4.3333333333333331E-4</v>
      </c>
      <c r="P2521" s="6">
        <f t="shared" si="157"/>
        <v>16.25</v>
      </c>
      <c r="Q2521" t="s">
        <v>8336</v>
      </c>
      <c r="R2521" t="s">
        <v>8353</v>
      </c>
      <c r="S2521" s="11">
        <f t="shared" si="158"/>
        <v>32065.062055555554</v>
      </c>
      <c r="T2521" s="11">
        <f t="shared" si="159"/>
        <v>32077.062055555554</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6" t="e">
        <f t="shared" si="157"/>
        <v>#DIV/0!</v>
      </c>
      <c r="Q2522" t="s">
        <v>8336</v>
      </c>
      <c r="R2522" t="s">
        <v>8353</v>
      </c>
      <c r="S2522" s="11">
        <f t="shared" si="158"/>
        <v>32386.440208333333</v>
      </c>
      <c r="T2522" s="11">
        <f t="shared" si="159"/>
        <v>32404.922500000001</v>
      </c>
    </row>
    <row r="2523" spans="1:20" ht="60" hidden="1"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1.0948792000000001</v>
      </c>
      <c r="P2523" s="6">
        <f t="shared" si="157"/>
        <v>103.68174242424243</v>
      </c>
      <c r="Q2523" t="s">
        <v>8325</v>
      </c>
      <c r="R2523" t="s">
        <v>8354</v>
      </c>
      <c r="S2523" s="11">
        <f t="shared" si="158"/>
        <v>32249.387134259261</v>
      </c>
      <c r="T2523" s="11">
        <f t="shared" si="159"/>
        <v>32257.787134259259</v>
      </c>
    </row>
    <row r="2524" spans="1:20" ht="60" hidden="1"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v>
      </c>
      <c r="P2524" s="6">
        <f t="shared" si="157"/>
        <v>185.18518518518519</v>
      </c>
      <c r="Q2524" t="s">
        <v>8325</v>
      </c>
      <c r="R2524" t="s">
        <v>8354</v>
      </c>
      <c r="S2524" s="11">
        <f t="shared" si="158"/>
        <v>32325.629444444443</v>
      </c>
      <c r="T2524" s="11">
        <f t="shared" si="159"/>
        <v>32334.447777777779</v>
      </c>
    </row>
    <row r="2525" spans="1:20" ht="45" hidden="1"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1.5644444444444445</v>
      </c>
      <c r="P2525" s="6">
        <f t="shared" si="157"/>
        <v>54.153846153846153</v>
      </c>
      <c r="Q2525" t="s">
        <v>8325</v>
      </c>
      <c r="R2525" t="s">
        <v>8354</v>
      </c>
      <c r="S2525" s="11">
        <f t="shared" si="158"/>
        <v>32113.790240740742</v>
      </c>
      <c r="T2525" s="11">
        <f t="shared" si="159"/>
        <v>32125.806907407408</v>
      </c>
    </row>
    <row r="2526" spans="1:20" ht="45" hidden="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6">
        <f t="shared" si="157"/>
        <v>177.2093023255814</v>
      </c>
      <c r="Q2526" t="s">
        <v>8325</v>
      </c>
      <c r="R2526" t="s">
        <v>8354</v>
      </c>
      <c r="S2526" s="11">
        <f t="shared" si="158"/>
        <v>32126.122949074073</v>
      </c>
      <c r="T2526" s="11">
        <f t="shared" si="159"/>
        <v>32139.075000000001</v>
      </c>
    </row>
    <row r="2527" spans="1:20" ht="45" hidden="1"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6">
        <f t="shared" si="157"/>
        <v>100.325</v>
      </c>
      <c r="Q2527" t="s">
        <v>8325</v>
      </c>
      <c r="R2527" t="s">
        <v>8354</v>
      </c>
      <c r="S2527" s="11">
        <f t="shared" si="158"/>
        <v>31764.937828703703</v>
      </c>
      <c r="T2527" s="11">
        <f t="shared" si="159"/>
        <v>31776.937828703703</v>
      </c>
    </row>
    <row r="2528" spans="1:20" ht="45" hidden="1"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1.1294999999999999</v>
      </c>
      <c r="P2528" s="6">
        <f t="shared" si="157"/>
        <v>136.90909090909091</v>
      </c>
      <c r="Q2528" t="s">
        <v>8325</v>
      </c>
      <c r="R2528" t="s">
        <v>8354</v>
      </c>
      <c r="S2528" s="11">
        <f t="shared" si="158"/>
        <v>32122.636453703704</v>
      </c>
      <c r="T2528" s="11">
        <f t="shared" si="159"/>
        <v>32133.883055555554</v>
      </c>
    </row>
    <row r="2529" spans="1:20" ht="45" hidden="1"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6">
        <f t="shared" si="157"/>
        <v>57.535211267605632</v>
      </c>
      <c r="Q2529" t="s">
        <v>8325</v>
      </c>
      <c r="R2529" t="s">
        <v>8354</v>
      </c>
      <c r="S2529" s="11">
        <f t="shared" si="158"/>
        <v>31960.100421296294</v>
      </c>
      <c r="T2529" s="11">
        <f t="shared" si="159"/>
        <v>31967.46638888889</v>
      </c>
    </row>
    <row r="2530" spans="1:20" ht="60" hidden="1"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1.0724974999999999</v>
      </c>
      <c r="P2530" s="6">
        <f t="shared" si="157"/>
        <v>52.962839506172834</v>
      </c>
      <c r="Q2530" t="s">
        <v>8325</v>
      </c>
      <c r="R2530" t="s">
        <v>8354</v>
      </c>
      <c r="S2530" s="11">
        <f t="shared" si="158"/>
        <v>32228.533810185185</v>
      </c>
      <c r="T2530" s="11">
        <f t="shared" si="159"/>
        <v>32235.983333333334</v>
      </c>
    </row>
    <row r="2531" spans="1:20" ht="30" hidden="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6">
        <f t="shared" si="157"/>
        <v>82.328947368421055</v>
      </c>
      <c r="Q2531" t="s">
        <v>8325</v>
      </c>
      <c r="R2531" t="s">
        <v>8354</v>
      </c>
      <c r="S2531" s="11">
        <f t="shared" si="158"/>
        <v>31720.632291666669</v>
      </c>
      <c r="T2531" s="11">
        <f t="shared" si="159"/>
        <v>31738.615624999999</v>
      </c>
    </row>
    <row r="2532" spans="1:20" ht="45" hidden="1"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v>
      </c>
      <c r="P2532" s="6">
        <f t="shared" si="157"/>
        <v>135.41666666666666</v>
      </c>
      <c r="Q2532" t="s">
        <v>8325</v>
      </c>
      <c r="R2532" t="s">
        <v>8354</v>
      </c>
      <c r="S2532" s="11">
        <f t="shared" si="158"/>
        <v>32174.145856481482</v>
      </c>
      <c r="T2532" s="11">
        <f t="shared" si="159"/>
        <v>32187.080555555556</v>
      </c>
    </row>
    <row r="2533" spans="1:20" ht="60" hidden="1"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6">
        <f t="shared" si="157"/>
        <v>74.06557377049181</v>
      </c>
      <c r="Q2533" t="s">
        <v>8325</v>
      </c>
      <c r="R2533" t="s">
        <v>8354</v>
      </c>
      <c r="S2533" s="11">
        <f t="shared" si="158"/>
        <v>32224.872009259259</v>
      </c>
      <c r="T2533" s="11">
        <f t="shared" si="159"/>
        <v>32233.866388888888</v>
      </c>
    </row>
    <row r="2534" spans="1:20" ht="60" hidden="1"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6">
        <f t="shared" si="157"/>
        <v>84.083333333333329</v>
      </c>
      <c r="Q2534" t="s">
        <v>8325</v>
      </c>
      <c r="R2534" t="s">
        <v>8354</v>
      </c>
      <c r="S2534" s="11">
        <f t="shared" si="158"/>
        <v>31784.539657407408</v>
      </c>
      <c r="T2534" s="11">
        <f t="shared" si="159"/>
        <v>31796.539657407408</v>
      </c>
    </row>
    <row r="2535" spans="1:20" ht="60" hidden="1"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6">
        <f t="shared" si="157"/>
        <v>61.029411764705884</v>
      </c>
      <c r="Q2535" t="s">
        <v>8325</v>
      </c>
      <c r="R2535" t="s">
        <v>8354</v>
      </c>
      <c r="S2535" s="11">
        <f t="shared" si="158"/>
        <v>31863.300513888891</v>
      </c>
      <c r="T2535" s="11">
        <f t="shared" si="159"/>
        <v>31875.300314814813</v>
      </c>
    </row>
    <row r="2536" spans="1:20" ht="75" hidden="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6">
        <f t="shared" si="157"/>
        <v>150</v>
      </c>
      <c r="Q2536" t="s">
        <v>8325</v>
      </c>
      <c r="R2536" t="s">
        <v>8354</v>
      </c>
      <c r="S2536" s="11">
        <f t="shared" si="158"/>
        <v>31392.480148148148</v>
      </c>
      <c r="T2536" s="11">
        <f t="shared" si="159"/>
        <v>31413.1</v>
      </c>
    </row>
    <row r="2537" spans="1:20" hidden="1"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1.03775</v>
      </c>
      <c r="P2537" s="6">
        <f t="shared" si="157"/>
        <v>266.08974358974359</v>
      </c>
      <c r="Q2537" t="s">
        <v>8325</v>
      </c>
      <c r="R2537" t="s">
        <v>8354</v>
      </c>
      <c r="S2537" s="11">
        <f t="shared" si="158"/>
        <v>32118.916412037037</v>
      </c>
      <c r="T2537" s="11">
        <f t="shared" si="159"/>
        <v>32131.333078703705</v>
      </c>
    </row>
    <row r="2538" spans="1:20" ht="60" hidden="1"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1.1599999999999999</v>
      </c>
      <c r="P2538" s="6">
        <f t="shared" si="157"/>
        <v>7.25</v>
      </c>
      <c r="Q2538" t="s">
        <v>8325</v>
      </c>
      <c r="R2538" t="s">
        <v>8354</v>
      </c>
      <c r="S2538" s="11">
        <f t="shared" si="158"/>
        <v>31927.042435185183</v>
      </c>
      <c r="T2538" s="11">
        <f t="shared" si="159"/>
        <v>31935.442435185185</v>
      </c>
    </row>
    <row r="2539" spans="1:20" ht="45" hidden="1"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1.1000000000000001</v>
      </c>
      <c r="P2539" s="6">
        <f t="shared" si="157"/>
        <v>100</v>
      </c>
      <c r="Q2539" t="s">
        <v>8325</v>
      </c>
      <c r="R2539" t="s">
        <v>8354</v>
      </c>
      <c r="S2539" s="11">
        <f t="shared" si="158"/>
        <v>31620.059513888889</v>
      </c>
      <c r="T2539" s="11">
        <f t="shared" si="159"/>
        <v>31644.059513888889</v>
      </c>
    </row>
    <row r="2540" spans="1:20" ht="45" hidden="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1.130176111111111</v>
      </c>
      <c r="P2540" s="6">
        <f t="shared" si="157"/>
        <v>109.96308108108107</v>
      </c>
      <c r="Q2540" t="s">
        <v>8325</v>
      </c>
      <c r="R2540" t="s">
        <v>8354</v>
      </c>
      <c r="S2540" s="11">
        <f t="shared" si="158"/>
        <v>31860.80398611111</v>
      </c>
      <c r="T2540" s="11">
        <f t="shared" si="159"/>
        <v>31873.083055555555</v>
      </c>
    </row>
    <row r="2541" spans="1:20" ht="60" hidden="1"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1.0024999999999999</v>
      </c>
      <c r="P2541" s="6">
        <f t="shared" si="157"/>
        <v>169.91525423728814</v>
      </c>
      <c r="Q2541" t="s">
        <v>8325</v>
      </c>
      <c r="R2541" t="s">
        <v>8354</v>
      </c>
      <c r="S2541" s="11">
        <f t="shared" si="158"/>
        <v>32132.560888888889</v>
      </c>
      <c r="T2541" s="11">
        <f t="shared" si="159"/>
        <v>32156.560888888889</v>
      </c>
    </row>
    <row r="2542" spans="1:20" ht="60" hidden="1"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6">
        <f t="shared" si="157"/>
        <v>95.740740740740748</v>
      </c>
      <c r="Q2542" t="s">
        <v>8325</v>
      </c>
      <c r="R2542" t="s">
        <v>8354</v>
      </c>
      <c r="S2542" s="11">
        <f t="shared" si="158"/>
        <v>31655.670004629628</v>
      </c>
      <c r="T2542" s="11">
        <f t="shared" si="159"/>
        <v>31679.670004629628</v>
      </c>
    </row>
    <row r="2543" spans="1:20" ht="60" hidden="1"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1.0702857142857143</v>
      </c>
      <c r="P2543" s="6">
        <f t="shared" si="157"/>
        <v>59.460317460317462</v>
      </c>
      <c r="Q2543" t="s">
        <v>8325</v>
      </c>
      <c r="R2543" t="s">
        <v>8354</v>
      </c>
      <c r="S2543" s="11">
        <f t="shared" si="158"/>
        <v>31934.779712962962</v>
      </c>
      <c r="T2543" s="11">
        <f t="shared" si="159"/>
        <v>31958.779712962962</v>
      </c>
    </row>
    <row r="2544" spans="1:20" ht="45" hidden="1"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1.0357142857142858</v>
      </c>
      <c r="P2544" s="6">
        <f t="shared" si="157"/>
        <v>55.769230769230766</v>
      </c>
      <c r="Q2544" t="s">
        <v>8325</v>
      </c>
      <c r="R2544" t="s">
        <v>8354</v>
      </c>
      <c r="S2544" s="11">
        <f t="shared" si="158"/>
        <v>31945.170634259259</v>
      </c>
      <c r="T2544" s="11">
        <f t="shared" si="159"/>
        <v>31960.666388888887</v>
      </c>
    </row>
    <row r="2545" spans="1:20" ht="60" hidden="1"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1.5640000000000001</v>
      </c>
      <c r="P2545" s="6">
        <f t="shared" si="157"/>
        <v>30.076923076923077</v>
      </c>
      <c r="Q2545" t="s">
        <v>8325</v>
      </c>
      <c r="R2545" t="s">
        <v>8354</v>
      </c>
      <c r="S2545" s="11">
        <f t="shared" si="158"/>
        <v>31547.043046296298</v>
      </c>
      <c r="T2545" s="11">
        <f t="shared" si="159"/>
        <v>31559.45</v>
      </c>
    </row>
    <row r="2546" spans="1:20" ht="45" hidden="1"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6">
        <f t="shared" si="157"/>
        <v>88.438596491228068</v>
      </c>
      <c r="Q2546" t="s">
        <v>8325</v>
      </c>
      <c r="R2546" t="s">
        <v>8354</v>
      </c>
      <c r="S2546" s="11">
        <f t="shared" si="158"/>
        <v>31768.808189814816</v>
      </c>
      <c r="T2546" s="11">
        <f t="shared" si="159"/>
        <v>31780.808189814816</v>
      </c>
    </row>
    <row r="2547" spans="1:20" ht="45" hidden="1"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1.9530000000000001</v>
      </c>
      <c r="P2547" s="6">
        <f t="shared" si="157"/>
        <v>64.032786885245898</v>
      </c>
      <c r="Q2547" t="s">
        <v>8325</v>
      </c>
      <c r="R2547" t="s">
        <v>8354</v>
      </c>
      <c r="S2547" s="11">
        <f t="shared" si="158"/>
        <v>32152.255268518518</v>
      </c>
      <c r="T2547" s="11">
        <f t="shared" si="159"/>
        <v>32166.208333333332</v>
      </c>
    </row>
    <row r="2548" spans="1:20" ht="45" hidden="1"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1.1171428571428572</v>
      </c>
      <c r="P2548" s="6">
        <f t="shared" si="157"/>
        <v>60.153846153846153</v>
      </c>
      <c r="Q2548" t="s">
        <v>8325</v>
      </c>
      <c r="R2548" t="s">
        <v>8354</v>
      </c>
      <c r="S2548" s="11">
        <f t="shared" si="158"/>
        <v>31951.343421296297</v>
      </c>
      <c r="T2548" s="11">
        <f t="shared" si="159"/>
        <v>31962.283333333333</v>
      </c>
    </row>
    <row r="2549" spans="1:20" ht="60" hidden="1"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6">
        <f t="shared" si="157"/>
        <v>49.194029850746269</v>
      </c>
      <c r="Q2549" t="s">
        <v>8325</v>
      </c>
      <c r="R2549" t="s">
        <v>8354</v>
      </c>
      <c r="S2549" s="11">
        <f t="shared" si="158"/>
        <v>31730.909273148147</v>
      </c>
      <c r="T2549" s="11">
        <f t="shared" si="159"/>
        <v>31742.89260648148</v>
      </c>
    </row>
    <row r="2550" spans="1:20" ht="60" hidden="1"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6">
        <f t="shared" si="157"/>
        <v>165.16216216216216</v>
      </c>
      <c r="Q2550" t="s">
        <v>8325</v>
      </c>
      <c r="R2550" t="s">
        <v>8354</v>
      </c>
      <c r="S2550" s="11">
        <f t="shared" si="158"/>
        <v>32388.850171296297</v>
      </c>
      <c r="T2550" s="11">
        <f t="shared" si="159"/>
        <v>32398.674166666668</v>
      </c>
    </row>
    <row r="2551" spans="1:20" ht="45" hidden="1"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6">
        <f t="shared" si="157"/>
        <v>43.621621621621621</v>
      </c>
      <c r="Q2551" t="s">
        <v>8325</v>
      </c>
      <c r="R2551" t="s">
        <v>8354</v>
      </c>
      <c r="S2551" s="11">
        <f t="shared" si="158"/>
        <v>31897.703101851854</v>
      </c>
      <c r="T2551" s="11">
        <f t="shared" si="159"/>
        <v>31911.683333333334</v>
      </c>
    </row>
    <row r="2552" spans="1:20" ht="60" hidden="1"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1.0084615384615385</v>
      </c>
      <c r="P2552" s="6">
        <f t="shared" si="157"/>
        <v>43.7</v>
      </c>
      <c r="Q2552" t="s">
        <v>8325</v>
      </c>
      <c r="R2552" t="s">
        <v>8354</v>
      </c>
      <c r="S2552" s="11">
        <f t="shared" si="158"/>
        <v>32232.853731481482</v>
      </c>
      <c r="T2552" s="11">
        <f t="shared" si="159"/>
        <v>32255.46638888889</v>
      </c>
    </row>
    <row r="2553" spans="1:20" ht="45" hidden="1"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1.0273469387755103</v>
      </c>
      <c r="P2553" s="6">
        <f t="shared" si="157"/>
        <v>67.419642857142861</v>
      </c>
      <c r="Q2553" t="s">
        <v>8325</v>
      </c>
      <c r="R2553" t="s">
        <v>8354</v>
      </c>
      <c r="S2553" s="11">
        <f t="shared" si="158"/>
        <v>31725.900856481479</v>
      </c>
      <c r="T2553" s="11">
        <f t="shared" si="159"/>
        <v>31737.346666666665</v>
      </c>
    </row>
    <row r="2554" spans="1:20" ht="60" hidden="1"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1.0649999999999999</v>
      </c>
      <c r="P2554" s="6">
        <f t="shared" si="157"/>
        <v>177.5</v>
      </c>
      <c r="Q2554" t="s">
        <v>8325</v>
      </c>
      <c r="R2554" t="s">
        <v>8354</v>
      </c>
      <c r="S2554" s="11">
        <f t="shared" si="158"/>
        <v>32449.323986111111</v>
      </c>
      <c r="T2554" s="11">
        <f t="shared" si="159"/>
        <v>32461.323986111111</v>
      </c>
    </row>
    <row r="2555" spans="1:20" ht="45" hidden="1"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1.5553333333333332</v>
      </c>
      <c r="P2555" s="6">
        <f t="shared" si="157"/>
        <v>38.883333333333333</v>
      </c>
      <c r="Q2555" t="s">
        <v>8325</v>
      </c>
      <c r="R2555" t="s">
        <v>8354</v>
      </c>
      <c r="S2555" s="11">
        <f t="shared" si="158"/>
        <v>31786.679662037037</v>
      </c>
      <c r="T2555" s="11">
        <f t="shared" si="159"/>
        <v>31810.679662037037</v>
      </c>
    </row>
    <row r="2556" spans="1:20" ht="60" hidden="1"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6">
        <f t="shared" si="157"/>
        <v>54.985074626865675</v>
      </c>
      <c r="Q2556" t="s">
        <v>8325</v>
      </c>
      <c r="R2556" t="s">
        <v>8354</v>
      </c>
      <c r="S2556" s="11">
        <f t="shared" si="158"/>
        <v>32191.431310185184</v>
      </c>
      <c r="T2556" s="11">
        <f t="shared" si="159"/>
        <v>32203.866388888888</v>
      </c>
    </row>
    <row r="2557" spans="1:20" ht="60" hidden="1"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1.0734999999999999</v>
      </c>
      <c r="P2557" s="6">
        <f t="shared" si="157"/>
        <v>61.342857142857142</v>
      </c>
      <c r="Q2557" t="s">
        <v>8325</v>
      </c>
      <c r="R2557" t="s">
        <v>8354</v>
      </c>
      <c r="S2557" s="11">
        <f t="shared" si="158"/>
        <v>31752.062004629628</v>
      </c>
      <c r="T2557" s="11">
        <f t="shared" si="159"/>
        <v>31764.46200462963</v>
      </c>
    </row>
    <row r="2558" spans="1:20" ht="60" hidden="1"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6">
        <f t="shared" si="157"/>
        <v>23.117647058823529</v>
      </c>
      <c r="Q2558" t="s">
        <v>8325</v>
      </c>
      <c r="R2558" t="s">
        <v>8354</v>
      </c>
      <c r="S2558" s="11">
        <f t="shared" si="158"/>
        <v>31830.596560185186</v>
      </c>
      <c r="T2558" s="11">
        <f t="shared" si="159"/>
        <v>31848.596560185186</v>
      </c>
    </row>
    <row r="2559" spans="1:20" ht="30" hidden="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6">
        <f t="shared" si="157"/>
        <v>29.611111111111111</v>
      </c>
      <c r="Q2559" t="s">
        <v>8325</v>
      </c>
      <c r="R2559" t="s">
        <v>8354</v>
      </c>
      <c r="S2559" s="11">
        <f t="shared" si="158"/>
        <v>32039.298083333335</v>
      </c>
      <c r="T2559" s="11">
        <f t="shared" si="159"/>
        <v>32051.298083333335</v>
      </c>
    </row>
    <row r="2560" spans="1:20" ht="45" hidden="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6">
        <f t="shared" si="157"/>
        <v>75.611111111111114</v>
      </c>
      <c r="Q2560" t="s">
        <v>8325</v>
      </c>
      <c r="R2560" t="s">
        <v>8354</v>
      </c>
      <c r="S2560" s="11">
        <f t="shared" si="158"/>
        <v>32178.944009259259</v>
      </c>
      <c r="T2560" s="11">
        <f t="shared" si="159"/>
        <v>32191.633055555554</v>
      </c>
    </row>
    <row r="2561" spans="1:20" ht="60" hidden="1"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6">
        <f t="shared" si="157"/>
        <v>35.6</v>
      </c>
      <c r="Q2561" t="s">
        <v>8325</v>
      </c>
      <c r="R2561" t="s">
        <v>8354</v>
      </c>
      <c r="S2561" s="11">
        <f t="shared" si="158"/>
        <v>31673.349462962964</v>
      </c>
      <c r="T2561" s="11">
        <f t="shared" si="159"/>
        <v>31686.526944444442</v>
      </c>
    </row>
    <row r="2562" spans="1:20" ht="60" hidden="1"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6"/>
        <v>1.0009999999999999</v>
      </c>
      <c r="P2562" s="6">
        <f t="shared" si="157"/>
        <v>143</v>
      </c>
      <c r="Q2562" t="s">
        <v>8325</v>
      </c>
      <c r="R2562" t="s">
        <v>8354</v>
      </c>
      <c r="S2562" s="11">
        <f t="shared" si="158"/>
        <v>32157.380435185187</v>
      </c>
      <c r="T2562" s="11">
        <f t="shared" si="159"/>
        <v>32169.380435185187</v>
      </c>
    </row>
    <row r="2563" spans="1:20" ht="60" hidden="1"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0">IFERROR(E2563/D2563,0)</f>
        <v>0</v>
      </c>
      <c r="P2563" s="6" t="e">
        <f t="shared" ref="P2563:P2626" si="161">E2563/L2563</f>
        <v>#DIV/0!</v>
      </c>
      <c r="Q2563" t="s">
        <v>8336</v>
      </c>
      <c r="R2563" t="s">
        <v>8337</v>
      </c>
      <c r="S2563" s="11">
        <f t="shared" ref="S2563:S2626" si="162">(((J2563/60)/60)/60)+DATE(1970,1,1)</f>
        <v>32245.611523148149</v>
      </c>
      <c r="T2563" s="11">
        <f t="shared" ref="T2563:T2626" si="163">(((I2563/60)/60)/60)+DATE(1970,1,1)</f>
        <v>32257.611523148149</v>
      </c>
    </row>
    <row r="2564" spans="1:20" ht="60" hidden="1"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7.4999999999999997E-3</v>
      </c>
      <c r="P2564" s="6">
        <f t="shared" si="161"/>
        <v>25</v>
      </c>
      <c r="Q2564" t="s">
        <v>8336</v>
      </c>
      <c r="R2564" t="s">
        <v>8337</v>
      </c>
      <c r="S2564" s="11">
        <f t="shared" si="162"/>
        <v>32379.209902777777</v>
      </c>
      <c r="T2564" s="11">
        <f t="shared" si="163"/>
        <v>32403.209902777777</v>
      </c>
    </row>
    <row r="2565" spans="1:20" ht="30" hidden="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6" t="e">
        <f t="shared" si="161"/>
        <v>#DIV/0!</v>
      </c>
      <c r="Q2565" t="s">
        <v>8336</v>
      </c>
      <c r="R2565" t="s">
        <v>8337</v>
      </c>
      <c r="S2565" s="11">
        <f t="shared" si="162"/>
        <v>32203.455791666667</v>
      </c>
      <c r="T2565" s="11">
        <f t="shared" si="163"/>
        <v>32227.455791666667</v>
      </c>
    </row>
    <row r="2566" spans="1:20" ht="45" hidden="1"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6" t="e">
        <f t="shared" si="161"/>
        <v>#DIV/0!</v>
      </c>
      <c r="Q2566" t="s">
        <v>8336</v>
      </c>
      <c r="R2566" t="s">
        <v>8337</v>
      </c>
      <c r="S2566" s="11">
        <f t="shared" si="162"/>
        <v>32070.216199074075</v>
      </c>
      <c r="T2566" s="11">
        <f t="shared" si="163"/>
        <v>32082.216199074075</v>
      </c>
    </row>
    <row r="2567" spans="1:20" ht="45" hidden="1"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0.01</v>
      </c>
      <c r="P2567" s="6">
        <f t="shared" si="161"/>
        <v>100</v>
      </c>
      <c r="Q2567" t="s">
        <v>8336</v>
      </c>
      <c r="R2567" t="s">
        <v>8337</v>
      </c>
      <c r="S2567" s="11">
        <f t="shared" si="162"/>
        <v>32317.660134259258</v>
      </c>
      <c r="T2567" s="11">
        <f t="shared" si="163"/>
        <v>32341.347222222223</v>
      </c>
    </row>
    <row r="2568" spans="1:20" ht="45" hidden="1"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6" t="e">
        <f t="shared" si="161"/>
        <v>#DIV/0!</v>
      </c>
      <c r="Q2568" t="s">
        <v>8336</v>
      </c>
      <c r="R2568" t="s">
        <v>8337</v>
      </c>
      <c r="S2568" s="11">
        <f t="shared" si="162"/>
        <v>32078.59235185185</v>
      </c>
      <c r="T2568" s="11">
        <f t="shared" si="163"/>
        <v>32090.59235185185</v>
      </c>
    </row>
    <row r="2569" spans="1:20" ht="45" hidden="1"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2.6666666666666666E-3</v>
      </c>
      <c r="P2569" s="6">
        <f t="shared" si="161"/>
        <v>60</v>
      </c>
      <c r="Q2569" t="s">
        <v>8336</v>
      </c>
      <c r="R2569" t="s">
        <v>8337</v>
      </c>
      <c r="S2569" s="11">
        <f t="shared" si="162"/>
        <v>32176.551564814814</v>
      </c>
      <c r="T2569" s="11">
        <f t="shared" si="163"/>
        <v>32188.551564814814</v>
      </c>
    </row>
    <row r="2570" spans="1:20" ht="60" hidden="1"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5.0000000000000001E-3</v>
      </c>
      <c r="P2570" s="6">
        <f t="shared" si="161"/>
        <v>50</v>
      </c>
      <c r="Q2570" t="s">
        <v>8336</v>
      </c>
      <c r="R2570" t="s">
        <v>8337</v>
      </c>
      <c r="S2570" s="11">
        <f t="shared" si="162"/>
        <v>32375.26663888889</v>
      </c>
      <c r="T2570" s="11">
        <f t="shared" si="163"/>
        <v>32387.26663888889</v>
      </c>
    </row>
    <row r="2571" spans="1:20" ht="45" hidden="1"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2.2307692307692306E-2</v>
      </c>
      <c r="P2571" s="6">
        <f t="shared" si="161"/>
        <v>72.5</v>
      </c>
      <c r="Q2571" t="s">
        <v>8336</v>
      </c>
      <c r="R2571" t="s">
        <v>8337</v>
      </c>
      <c r="S2571" s="11">
        <f t="shared" si="162"/>
        <v>32235.042185185186</v>
      </c>
      <c r="T2571" s="11">
        <f t="shared" si="163"/>
        <v>32247.042185185186</v>
      </c>
    </row>
    <row r="2572" spans="1:20" ht="45" hidden="1"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8.4285714285714294E-3</v>
      </c>
      <c r="P2572" s="6">
        <f t="shared" si="161"/>
        <v>29.5</v>
      </c>
      <c r="Q2572" t="s">
        <v>8336</v>
      </c>
      <c r="R2572" t="s">
        <v>8337</v>
      </c>
      <c r="S2572" s="11">
        <f t="shared" si="162"/>
        <v>32439.361273148148</v>
      </c>
      <c r="T2572" s="11">
        <f t="shared" si="163"/>
        <v>32451.361273148148</v>
      </c>
    </row>
    <row r="2573" spans="1:20" ht="45" hidden="1"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2.5000000000000001E-3</v>
      </c>
      <c r="P2573" s="6">
        <f t="shared" si="161"/>
        <v>62.5</v>
      </c>
      <c r="Q2573" t="s">
        <v>8336</v>
      </c>
      <c r="R2573" t="s">
        <v>8337</v>
      </c>
      <c r="S2573" s="11">
        <f t="shared" si="162"/>
        <v>32321.136671296295</v>
      </c>
      <c r="T2573" s="11">
        <f t="shared" si="163"/>
        <v>32345.136671296295</v>
      </c>
    </row>
    <row r="2574" spans="1:20" ht="45" hidden="1"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6" t="e">
        <f t="shared" si="161"/>
        <v>#DIV/0!</v>
      </c>
      <c r="Q2574" t="s">
        <v>8336</v>
      </c>
      <c r="R2574" t="s">
        <v>8337</v>
      </c>
      <c r="S2574" s="11">
        <f t="shared" si="162"/>
        <v>32172.247763888889</v>
      </c>
      <c r="T2574" s="11">
        <f t="shared" si="163"/>
        <v>32184.247763888889</v>
      </c>
    </row>
    <row r="2575" spans="1:20" ht="60" hidden="1"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6" t="e">
        <f t="shared" si="161"/>
        <v>#DIV/0!</v>
      </c>
      <c r="Q2575" t="s">
        <v>8336</v>
      </c>
      <c r="R2575" t="s">
        <v>8337</v>
      </c>
      <c r="S2575" s="11">
        <f t="shared" si="162"/>
        <v>32073.236800925926</v>
      </c>
      <c r="T2575" s="11">
        <f t="shared" si="163"/>
        <v>32091.236800925926</v>
      </c>
    </row>
    <row r="2576" spans="1:20" ht="60" hidden="1"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6" t="e">
        <f t="shared" si="161"/>
        <v>#DIV/0!</v>
      </c>
      <c r="Q2576" t="s">
        <v>8336</v>
      </c>
      <c r="R2576" t="s">
        <v>8337</v>
      </c>
      <c r="S2576" s="11">
        <f t="shared" si="162"/>
        <v>32336.530300925926</v>
      </c>
      <c r="T2576" s="11">
        <f t="shared" si="163"/>
        <v>32344.930300925924</v>
      </c>
    </row>
    <row r="2577" spans="1:20" ht="60" hidden="1"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6" t="e">
        <f t="shared" si="161"/>
        <v>#DIV/0!</v>
      </c>
      <c r="Q2577" t="s">
        <v>8336</v>
      </c>
      <c r="R2577" t="s">
        <v>8337</v>
      </c>
      <c r="S2577" s="11">
        <f t="shared" si="162"/>
        <v>32135.843490740739</v>
      </c>
      <c r="T2577" s="11">
        <f t="shared" si="163"/>
        <v>32147.843490740739</v>
      </c>
    </row>
    <row r="2578" spans="1:20" ht="30" hidden="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6" t="e">
        <f t="shared" si="161"/>
        <v>#DIV/0!</v>
      </c>
      <c r="Q2578" t="s">
        <v>8336</v>
      </c>
      <c r="R2578" t="s">
        <v>8337</v>
      </c>
      <c r="S2578" s="11">
        <f t="shared" si="162"/>
        <v>32165.403921296296</v>
      </c>
      <c r="T2578" s="11">
        <f t="shared" si="163"/>
        <v>32183.38725462963</v>
      </c>
    </row>
    <row r="2579" spans="1:20" ht="60" hidden="1"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6" t="e">
        <f t="shared" si="161"/>
        <v>#DIV/0!</v>
      </c>
      <c r="Q2579" t="s">
        <v>8336</v>
      </c>
      <c r="R2579" t="s">
        <v>8337</v>
      </c>
      <c r="S2579" s="11">
        <f t="shared" si="162"/>
        <v>32073.728226851854</v>
      </c>
      <c r="T2579" s="11">
        <f t="shared" si="163"/>
        <v>32083.728226851854</v>
      </c>
    </row>
    <row r="2580" spans="1:20" ht="60" hidden="1"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6" t="e">
        <f t="shared" si="161"/>
        <v>#DIV/0!</v>
      </c>
      <c r="Q2580" t="s">
        <v>8336</v>
      </c>
      <c r="R2580" t="s">
        <v>8337</v>
      </c>
      <c r="S2580" s="11">
        <f t="shared" si="162"/>
        <v>32236.609162037039</v>
      </c>
      <c r="T2580" s="11">
        <f t="shared" si="163"/>
        <v>32256.083333333332</v>
      </c>
    </row>
    <row r="2581" spans="1:20" ht="45" hidden="1"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1.3849999999999999E-3</v>
      </c>
      <c r="P2581" s="6">
        <f t="shared" si="161"/>
        <v>23.083333333333332</v>
      </c>
      <c r="Q2581" t="s">
        <v>8336</v>
      </c>
      <c r="R2581" t="s">
        <v>8337</v>
      </c>
      <c r="S2581" s="11">
        <f t="shared" si="162"/>
        <v>32076.531958333333</v>
      </c>
      <c r="T2581" s="11">
        <f t="shared" si="163"/>
        <v>32100.531958333333</v>
      </c>
    </row>
    <row r="2582" spans="1:20" ht="45" hidden="1"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6.0000000000000001E-3</v>
      </c>
      <c r="P2582" s="6">
        <f t="shared" si="161"/>
        <v>25.5</v>
      </c>
      <c r="Q2582" t="s">
        <v>8336</v>
      </c>
      <c r="R2582" t="s">
        <v>8337</v>
      </c>
      <c r="S2582" s="11">
        <f t="shared" si="162"/>
        <v>32185.530569444443</v>
      </c>
      <c r="T2582" s="11">
        <f t="shared" si="163"/>
        <v>32197.45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0.106</v>
      </c>
      <c r="P2583" s="6">
        <f t="shared" si="161"/>
        <v>48.18181818181818</v>
      </c>
      <c r="Q2583" t="s">
        <v>8336</v>
      </c>
      <c r="R2583" t="s">
        <v>8337</v>
      </c>
      <c r="S2583" s="11">
        <f t="shared" si="162"/>
        <v>32259.25137962963</v>
      </c>
      <c r="T2583" s="11">
        <f t="shared" si="163"/>
        <v>32271.268046296296</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1.1111111111111112E-5</v>
      </c>
      <c r="P2584" s="6">
        <f t="shared" si="161"/>
        <v>1</v>
      </c>
      <c r="Q2584" t="s">
        <v>8336</v>
      </c>
      <c r="R2584" t="s">
        <v>8337</v>
      </c>
      <c r="S2584" s="11">
        <f t="shared" si="162"/>
        <v>32398.595527777776</v>
      </c>
      <c r="T2584" s="11">
        <f t="shared" si="163"/>
        <v>32410.595527777776</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5.0000000000000001E-3</v>
      </c>
      <c r="P2585" s="6">
        <f t="shared" si="161"/>
        <v>1</v>
      </c>
      <c r="Q2585" t="s">
        <v>8336</v>
      </c>
      <c r="R2585" t="s">
        <v>8337</v>
      </c>
      <c r="S2585" s="11">
        <f t="shared" si="162"/>
        <v>32149.30777777778</v>
      </c>
      <c r="T2585" s="11">
        <f t="shared" si="163"/>
        <v>32173.29111111111</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6" t="e">
        <f t="shared" si="161"/>
        <v>#DIV/0!</v>
      </c>
      <c r="Q2586" t="s">
        <v>8336</v>
      </c>
      <c r="R2586" t="s">
        <v>8337</v>
      </c>
      <c r="S2586" s="11">
        <f t="shared" si="162"/>
        <v>32197.469300925928</v>
      </c>
      <c r="T2586" s="11">
        <f t="shared" si="163"/>
        <v>32209.469300925928</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1.6666666666666668E-3</v>
      </c>
      <c r="P2587" s="6">
        <f t="shared" si="161"/>
        <v>50</v>
      </c>
      <c r="Q2587" t="s">
        <v>8336</v>
      </c>
      <c r="R2587" t="s">
        <v>8337</v>
      </c>
      <c r="S2587" s="11">
        <f t="shared" si="162"/>
        <v>32059.785333333333</v>
      </c>
      <c r="T2587" s="11">
        <f t="shared" si="163"/>
        <v>32071.785333333333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1.6666666666666668E-3</v>
      </c>
      <c r="P2588" s="6">
        <f t="shared" si="161"/>
        <v>5</v>
      </c>
      <c r="Q2588" t="s">
        <v>8336</v>
      </c>
      <c r="R2588" t="s">
        <v>8337</v>
      </c>
      <c r="S2588" s="11">
        <f t="shared" si="162"/>
        <v>32274.732111111112</v>
      </c>
      <c r="T2588" s="11">
        <f t="shared" si="163"/>
        <v>32286.732111111112</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2.4340000000000001E-2</v>
      </c>
      <c r="P2589" s="6">
        <f t="shared" si="161"/>
        <v>202.83333333333334</v>
      </c>
      <c r="Q2589" t="s">
        <v>8336</v>
      </c>
      <c r="R2589" t="s">
        <v>8337</v>
      </c>
      <c r="S2589" s="11">
        <f t="shared" si="162"/>
        <v>32276.870152777778</v>
      </c>
      <c r="T2589" s="11">
        <f t="shared" si="163"/>
        <v>32288.870152777778</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3.8833333333333331E-2</v>
      </c>
      <c r="P2590" s="6">
        <f t="shared" si="161"/>
        <v>29.125</v>
      </c>
      <c r="Q2590" t="s">
        <v>8336</v>
      </c>
      <c r="R2590" t="s">
        <v>8337</v>
      </c>
      <c r="S2590" s="11">
        <f t="shared" si="162"/>
        <v>32158.470490740739</v>
      </c>
      <c r="T2590" s="11">
        <f t="shared" si="163"/>
        <v>32179.220555555556</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1E-4</v>
      </c>
      <c r="P2591" s="6">
        <f t="shared" si="161"/>
        <v>5</v>
      </c>
      <c r="Q2591" t="s">
        <v>8336</v>
      </c>
      <c r="R2591" t="s">
        <v>8337</v>
      </c>
      <c r="S2591" s="11">
        <f t="shared" si="162"/>
        <v>32310.414476851853</v>
      </c>
      <c r="T2591" s="11">
        <f t="shared" si="163"/>
        <v>32322.397810185186</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6" t="e">
        <f t="shared" si="161"/>
        <v>#DIV/0!</v>
      </c>
      <c r="Q2592" t="s">
        <v>8336</v>
      </c>
      <c r="R2592" t="s">
        <v>8337</v>
      </c>
      <c r="S2592" s="11">
        <f t="shared" si="162"/>
        <v>32296.83563425926</v>
      </c>
      <c r="T2592" s="11">
        <f t="shared" si="163"/>
        <v>32299.635634259259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1.7333333333333333E-2</v>
      </c>
      <c r="P2593" s="6">
        <f t="shared" si="161"/>
        <v>13</v>
      </c>
      <c r="Q2593" t="s">
        <v>8336</v>
      </c>
      <c r="R2593" t="s">
        <v>8337</v>
      </c>
      <c r="S2593" s="11">
        <f t="shared" si="162"/>
        <v>32294.562611111112</v>
      </c>
      <c r="T2593" s="11">
        <f t="shared" si="163"/>
        <v>32318.545944444442</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1.6666666666666668E-3</v>
      </c>
      <c r="P2594" s="6">
        <f t="shared" si="161"/>
        <v>50</v>
      </c>
      <c r="Q2594" t="s">
        <v>8336</v>
      </c>
      <c r="R2594" t="s">
        <v>8337</v>
      </c>
      <c r="S2594" s="11">
        <f t="shared" si="162"/>
        <v>32096.520467592592</v>
      </c>
      <c r="T2594" s="11">
        <f t="shared" si="163"/>
        <v>32108.520467592592</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6" t="e">
        <f t="shared" si="161"/>
        <v>#DIV/0!</v>
      </c>
      <c r="Q2595" t="s">
        <v>8336</v>
      </c>
      <c r="R2595" t="s">
        <v>8337</v>
      </c>
      <c r="S2595" s="11">
        <f t="shared" si="162"/>
        <v>32177.338083333336</v>
      </c>
      <c r="T2595" s="11">
        <f t="shared" si="163"/>
        <v>32189.338083333336</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1.2500000000000001E-5</v>
      </c>
      <c r="P2596" s="6">
        <f t="shared" si="161"/>
        <v>1</v>
      </c>
      <c r="Q2596" t="s">
        <v>8336</v>
      </c>
      <c r="R2596" t="s">
        <v>8337</v>
      </c>
      <c r="S2596" s="11">
        <f t="shared" si="162"/>
        <v>32072.987166666666</v>
      </c>
      <c r="T2596" s="11">
        <f t="shared" si="163"/>
        <v>32084.987166666666</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0.12166666666666667</v>
      </c>
      <c r="P2597" s="6">
        <f t="shared" si="161"/>
        <v>96.05263157894737</v>
      </c>
      <c r="Q2597" t="s">
        <v>8336</v>
      </c>
      <c r="R2597" t="s">
        <v>8337</v>
      </c>
      <c r="S2597" s="11">
        <f t="shared" si="162"/>
        <v>32445.497685185186</v>
      </c>
      <c r="T2597" s="11">
        <f t="shared" si="163"/>
        <v>32457.497685185186</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0.23588571428571428</v>
      </c>
      <c r="P2598" s="6">
        <f t="shared" si="161"/>
        <v>305.77777777777777</v>
      </c>
      <c r="Q2598" t="s">
        <v>8336</v>
      </c>
      <c r="R2598" t="s">
        <v>8337</v>
      </c>
      <c r="S2598" s="11">
        <f t="shared" si="162"/>
        <v>32072.865782407407</v>
      </c>
      <c r="T2598" s="11">
        <f t="shared" si="163"/>
        <v>32084.865782407407</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5.6666666666666664E-2</v>
      </c>
      <c r="P2599" s="6">
        <f t="shared" si="161"/>
        <v>12.142857142857142</v>
      </c>
      <c r="Q2599" t="s">
        <v>8336</v>
      </c>
      <c r="R2599" t="s">
        <v>8337</v>
      </c>
      <c r="S2599" s="11">
        <f t="shared" si="162"/>
        <v>32345.536652777777</v>
      </c>
      <c r="T2599" s="11">
        <f t="shared" si="163"/>
        <v>32357.536652777777</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0.39</v>
      </c>
      <c r="P2600" s="6">
        <f t="shared" si="161"/>
        <v>83.571428571428569</v>
      </c>
      <c r="Q2600" t="s">
        <v>8336</v>
      </c>
      <c r="R2600" t="s">
        <v>8337</v>
      </c>
      <c r="S2600" s="11">
        <f t="shared" si="162"/>
        <v>32237.736115740739</v>
      </c>
      <c r="T2600" s="11">
        <f t="shared" si="163"/>
        <v>32249.736115740739</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9.9546510341776348E-3</v>
      </c>
      <c r="P2601" s="6">
        <f t="shared" si="161"/>
        <v>18</v>
      </c>
      <c r="Q2601" t="s">
        <v>8336</v>
      </c>
      <c r="R2601" t="s">
        <v>8337</v>
      </c>
      <c r="S2601" s="11">
        <f t="shared" si="162"/>
        <v>32065.30160648148</v>
      </c>
      <c r="T2601" s="11">
        <f t="shared" si="163"/>
        <v>32083.30160648148</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6.9320000000000007E-2</v>
      </c>
      <c r="P2602" s="6">
        <f t="shared" si="161"/>
        <v>115.53333333333333</v>
      </c>
      <c r="Q2602" t="s">
        <v>8336</v>
      </c>
      <c r="R2602" t="s">
        <v>8337</v>
      </c>
      <c r="S2602" s="11">
        <f t="shared" si="162"/>
        <v>32299.360185185185</v>
      </c>
      <c r="T2602" s="11">
        <f t="shared" si="163"/>
        <v>32323.343518518519</v>
      </c>
    </row>
    <row r="2603" spans="1:20" ht="60" hidden="1"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6.6139999999999999</v>
      </c>
      <c r="P2603" s="6">
        <f t="shared" si="161"/>
        <v>21.900662251655628</v>
      </c>
      <c r="Q2603" t="s">
        <v>8319</v>
      </c>
      <c r="R2603" t="s">
        <v>8355</v>
      </c>
      <c r="S2603" s="11">
        <f t="shared" si="162"/>
        <v>31801.760875</v>
      </c>
      <c r="T2603" s="11">
        <f t="shared" si="163"/>
        <v>31807.46638888889</v>
      </c>
    </row>
    <row r="2604" spans="1:20" ht="45" hidden="1"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3.2609166666666667</v>
      </c>
      <c r="P2604" s="6">
        <f t="shared" si="161"/>
        <v>80.022494887525568</v>
      </c>
      <c r="Q2604" t="s">
        <v>8319</v>
      </c>
      <c r="R2604" t="s">
        <v>8355</v>
      </c>
      <c r="S2604" s="11">
        <f t="shared" si="162"/>
        <v>32107.698925925928</v>
      </c>
      <c r="T2604" s="11">
        <f t="shared" si="163"/>
        <v>32123.755555555555</v>
      </c>
    </row>
    <row r="2605" spans="1:20" ht="30" hidden="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1.0148571428571429</v>
      </c>
      <c r="P2605" s="6">
        <f t="shared" si="161"/>
        <v>35.520000000000003</v>
      </c>
      <c r="Q2605" t="s">
        <v>8319</v>
      </c>
      <c r="R2605" t="s">
        <v>8355</v>
      </c>
      <c r="S2605" s="11">
        <f t="shared" si="162"/>
        <v>31988.565064814815</v>
      </c>
      <c r="T2605" s="11">
        <f t="shared" si="163"/>
        <v>31994.165064814813</v>
      </c>
    </row>
    <row r="2606" spans="1:20" ht="45" hidden="1"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6">
        <f t="shared" si="161"/>
        <v>64.933333333333323</v>
      </c>
      <c r="Q2606" t="s">
        <v>8319</v>
      </c>
      <c r="R2606" t="s">
        <v>8355</v>
      </c>
      <c r="S2606" s="11">
        <f t="shared" si="162"/>
        <v>31740.620476851851</v>
      </c>
      <c r="T2606" s="11">
        <f t="shared" si="163"/>
        <v>31752.620476851851</v>
      </c>
    </row>
    <row r="2607" spans="1:20" ht="60" hidden="1"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1.0742157000000001</v>
      </c>
      <c r="P2607" s="6">
        <f t="shared" si="161"/>
        <v>60.965703745743475</v>
      </c>
      <c r="Q2607" t="s">
        <v>8319</v>
      </c>
      <c r="R2607" t="s">
        <v>8355</v>
      </c>
      <c r="S2607" s="11">
        <f t="shared" si="162"/>
        <v>32344.816620370369</v>
      </c>
      <c r="T2607" s="11">
        <f t="shared" si="163"/>
        <v>32356.816620370369</v>
      </c>
    </row>
    <row r="2608" spans="1:20" ht="75" hidden="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6">
        <f t="shared" si="161"/>
        <v>31.444155844155844</v>
      </c>
      <c r="Q2608" t="s">
        <v>8319</v>
      </c>
      <c r="R2608" t="s">
        <v>8355</v>
      </c>
      <c r="S2608" s="11">
        <f t="shared" si="162"/>
        <v>32032.085101851852</v>
      </c>
      <c r="T2608" s="11">
        <f t="shared" si="163"/>
        <v>32044.885101851851</v>
      </c>
    </row>
    <row r="2609" spans="1:20" ht="60" hidden="1"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6">
        <f t="shared" si="161"/>
        <v>81.949748743718587</v>
      </c>
      <c r="Q2609" t="s">
        <v>8319</v>
      </c>
      <c r="R2609" t="s">
        <v>8355</v>
      </c>
      <c r="S2609" s="11">
        <f t="shared" si="162"/>
        <v>32215.34987037037</v>
      </c>
      <c r="T2609" s="11">
        <f t="shared" si="163"/>
        <v>32232.633333333331</v>
      </c>
    </row>
    <row r="2610" spans="1:20" ht="45" hidden="1"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2.2392500000000002</v>
      </c>
      <c r="P2610" s="6">
        <f t="shared" si="161"/>
        <v>58.92763157894737</v>
      </c>
      <c r="Q2610" t="s">
        <v>8319</v>
      </c>
      <c r="R2610" t="s">
        <v>8355</v>
      </c>
      <c r="S2610" s="11">
        <f t="shared" si="162"/>
        <v>32448.520685185184</v>
      </c>
      <c r="T2610" s="11">
        <f t="shared" si="163"/>
        <v>32465</v>
      </c>
    </row>
    <row r="2611" spans="1:20" ht="60" hidden="1"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3.038011142857143</v>
      </c>
      <c r="P2611" s="6">
        <f t="shared" si="161"/>
        <v>157.29347633136095</v>
      </c>
      <c r="Q2611" t="s">
        <v>8319</v>
      </c>
      <c r="R2611" t="s">
        <v>8355</v>
      </c>
      <c r="S2611" s="11">
        <f t="shared" si="162"/>
        <v>31771.495143518518</v>
      </c>
      <c r="T2611" s="11">
        <f t="shared" si="163"/>
        <v>31783.495143518518</v>
      </c>
    </row>
    <row r="2612" spans="1:20" ht="45" hidden="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1.4132510432681749</v>
      </c>
      <c r="P2612" s="6">
        <f t="shared" si="161"/>
        <v>55.758509532062391</v>
      </c>
      <c r="Q2612" t="s">
        <v>8319</v>
      </c>
      <c r="R2612" t="s">
        <v>8355</v>
      </c>
      <c r="S2612" s="11">
        <f t="shared" si="162"/>
        <v>32367.352430555555</v>
      </c>
      <c r="T2612" s="11">
        <f t="shared" si="163"/>
        <v>32383.116388888888</v>
      </c>
    </row>
    <row r="2613" spans="1:20" ht="60" hidden="1"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27.906363636363636</v>
      </c>
      <c r="P2613" s="6">
        <f t="shared" si="161"/>
        <v>83.802893802893806</v>
      </c>
      <c r="Q2613" t="s">
        <v>8319</v>
      </c>
      <c r="R2613" t="s">
        <v>8355</v>
      </c>
      <c r="S2613" s="11">
        <f t="shared" si="162"/>
        <v>32423.134324074075</v>
      </c>
      <c r="T2613" s="11">
        <f t="shared" si="163"/>
        <v>32436.583055555555</v>
      </c>
    </row>
    <row r="2614" spans="1:20" ht="45" hidden="1"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6">
        <f t="shared" si="161"/>
        <v>58.422210884353746</v>
      </c>
      <c r="Q2614" t="s">
        <v>8319</v>
      </c>
      <c r="R2614" t="s">
        <v>8355</v>
      </c>
      <c r="S2614" s="11">
        <f t="shared" si="162"/>
        <v>32134.257268518519</v>
      </c>
      <c r="T2614" s="11">
        <f t="shared" si="163"/>
        <v>32146.65726851852</v>
      </c>
    </row>
    <row r="2615" spans="1:20" ht="60" hidden="1"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1.0101333333333333</v>
      </c>
      <c r="P2615" s="6">
        <f t="shared" si="161"/>
        <v>270.57142857142856</v>
      </c>
      <c r="Q2615" t="s">
        <v>8319</v>
      </c>
      <c r="R2615" t="s">
        <v>8355</v>
      </c>
      <c r="S2615" s="11">
        <f t="shared" si="162"/>
        <v>31798.927287037037</v>
      </c>
      <c r="T2615" s="11">
        <f t="shared" si="163"/>
        <v>31810.927287037037</v>
      </c>
    </row>
    <row r="2616" spans="1:20" ht="60" hidden="1"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6">
        <f t="shared" si="161"/>
        <v>107.1</v>
      </c>
      <c r="Q2616" t="s">
        <v>8319</v>
      </c>
      <c r="R2616" t="s">
        <v>8355</v>
      </c>
      <c r="S2616" s="11">
        <f t="shared" si="162"/>
        <v>32033.683388888887</v>
      </c>
      <c r="T2616" s="11">
        <f t="shared" si="163"/>
        <v>32045.083333333332</v>
      </c>
    </row>
    <row r="2617" spans="1:20" ht="60" hidden="1"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6">
        <f t="shared" si="161"/>
        <v>47.180555555555557</v>
      </c>
      <c r="Q2617" t="s">
        <v>8319</v>
      </c>
      <c r="R2617" t="s">
        <v>8355</v>
      </c>
      <c r="S2617" s="11">
        <f t="shared" si="162"/>
        <v>32322.798907407407</v>
      </c>
      <c r="T2617" s="11">
        <f t="shared" si="163"/>
        <v>32337.599999999999</v>
      </c>
    </row>
    <row r="2618" spans="1:20" ht="45" hidden="1"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v>
      </c>
      <c r="P2618" s="6">
        <f t="shared" si="161"/>
        <v>120.30882352941177</v>
      </c>
      <c r="Q2618" t="s">
        <v>8319</v>
      </c>
      <c r="R2618" t="s">
        <v>8355</v>
      </c>
      <c r="S2618" s="11">
        <f t="shared" si="162"/>
        <v>32226.197819444445</v>
      </c>
      <c r="T2618" s="11">
        <f t="shared" si="163"/>
        <v>32238.197819444445</v>
      </c>
    </row>
    <row r="2619" spans="1:20" ht="60" hidden="1"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8.7759999999999998</v>
      </c>
      <c r="P2619" s="6">
        <f t="shared" si="161"/>
        <v>27.59748427672956</v>
      </c>
      <c r="Q2619" t="s">
        <v>8319</v>
      </c>
      <c r="R2619" t="s">
        <v>8355</v>
      </c>
      <c r="S2619" s="11">
        <f t="shared" si="162"/>
        <v>32102.549773148148</v>
      </c>
      <c r="T2619" s="11">
        <f t="shared" si="163"/>
        <v>32114.549773148148</v>
      </c>
    </row>
    <row r="2620" spans="1:20" ht="30" hidden="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6">
        <f t="shared" si="161"/>
        <v>205.2987012987013</v>
      </c>
      <c r="Q2620" t="s">
        <v>8319</v>
      </c>
      <c r="R2620" t="s">
        <v>8355</v>
      </c>
      <c r="S2620" s="11">
        <f t="shared" si="162"/>
        <v>32253.316949074073</v>
      </c>
      <c r="T2620" s="11">
        <f t="shared" si="163"/>
        <v>32277.333615740739</v>
      </c>
    </row>
    <row r="2621" spans="1:20" ht="60" hidden="1"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1.8839999999999999</v>
      </c>
      <c r="P2621" s="6">
        <f t="shared" si="161"/>
        <v>35.547169811320757</v>
      </c>
      <c r="Q2621" t="s">
        <v>8319</v>
      </c>
      <c r="R2621" t="s">
        <v>8355</v>
      </c>
      <c r="S2621" s="11">
        <f t="shared" si="162"/>
        <v>32250.953722222221</v>
      </c>
      <c r="T2621" s="11">
        <f t="shared" si="163"/>
        <v>32261.583333333332</v>
      </c>
    </row>
    <row r="2622" spans="1:20" ht="60" hidden="1"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1.436523076923077</v>
      </c>
      <c r="P2622" s="6">
        <f t="shared" si="161"/>
        <v>74.639488409272587</v>
      </c>
      <c r="Q2622" t="s">
        <v>8319</v>
      </c>
      <c r="R2622" t="s">
        <v>8355</v>
      </c>
      <c r="S2622" s="11">
        <f t="shared" si="162"/>
        <v>32241.86686111111</v>
      </c>
      <c r="T2622" s="11">
        <f t="shared" si="163"/>
        <v>32256.616666666669</v>
      </c>
    </row>
    <row r="2623" spans="1:20" ht="60" hidden="1"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1.4588000000000001</v>
      </c>
      <c r="P2623" s="6">
        <f t="shared" si="161"/>
        <v>47.058064516129029</v>
      </c>
      <c r="Q2623" t="s">
        <v>8319</v>
      </c>
      <c r="R2623" t="s">
        <v>8355</v>
      </c>
      <c r="S2623" s="11">
        <f t="shared" si="162"/>
        <v>32187.699018518517</v>
      </c>
      <c r="T2623" s="11">
        <f t="shared" si="163"/>
        <v>32199.699018518517</v>
      </c>
    </row>
    <row r="2624" spans="1:20" ht="60" hidden="1"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1.3118399999999999</v>
      </c>
      <c r="P2624" s="6">
        <f t="shared" si="161"/>
        <v>26.591351351351353</v>
      </c>
      <c r="Q2624" t="s">
        <v>8319</v>
      </c>
      <c r="R2624" t="s">
        <v>8355</v>
      </c>
      <c r="S2624" s="11">
        <f t="shared" si="162"/>
        <v>32417.297296296296</v>
      </c>
      <c r="T2624" s="11">
        <f t="shared" si="163"/>
        <v>32435.297296296296</v>
      </c>
    </row>
    <row r="2625" spans="1:20" ht="60" hidden="1"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1.1399999999999999</v>
      </c>
      <c r="P2625" s="6">
        <f t="shared" si="161"/>
        <v>36.774193548387096</v>
      </c>
      <c r="Q2625" t="s">
        <v>8319</v>
      </c>
      <c r="R2625" t="s">
        <v>8355</v>
      </c>
      <c r="S2625" s="11">
        <f t="shared" si="162"/>
        <v>32418.30262037037</v>
      </c>
      <c r="T2625" s="11">
        <f t="shared" si="163"/>
        <v>32423.902620370369</v>
      </c>
    </row>
    <row r="2626" spans="1:20" ht="60" hidden="1"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0"/>
        <v>13.794206249999998</v>
      </c>
      <c r="P2626" s="6">
        <f t="shared" si="161"/>
        <v>31.820544982698959</v>
      </c>
      <c r="Q2626" t="s">
        <v>8319</v>
      </c>
      <c r="R2626" t="s">
        <v>8355</v>
      </c>
      <c r="S2626" s="11">
        <f t="shared" si="162"/>
        <v>31799.168620370372</v>
      </c>
      <c r="T2626" s="11">
        <f t="shared" si="163"/>
        <v>31807.56862037037</v>
      </c>
    </row>
    <row r="2627" spans="1:20" ht="60" hidden="1"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4">IFERROR(E2627/D2627,0)</f>
        <v>9.56</v>
      </c>
      <c r="P2627" s="6">
        <f t="shared" ref="P2627:P2690" si="165">E2627/L2627</f>
        <v>27.576923076923077</v>
      </c>
      <c r="Q2627" t="s">
        <v>8319</v>
      </c>
      <c r="R2627" t="s">
        <v>8355</v>
      </c>
      <c r="S2627" s="11">
        <f t="shared" ref="S2627:S2690" si="166">(((J2627/60)/60)/60)+DATE(1970,1,1)</f>
        <v>32404.924111111111</v>
      </c>
      <c r="T2627" s="11">
        <f t="shared" ref="T2627:T2690" si="167">(((I2627/60)/60)/60)+DATE(1970,1,1)</f>
        <v>32414.940777777778</v>
      </c>
    </row>
    <row r="2628" spans="1:20" ht="45" hidden="1"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1.1200000000000001</v>
      </c>
      <c r="P2628" s="6">
        <f t="shared" si="165"/>
        <v>56</v>
      </c>
      <c r="Q2628" t="s">
        <v>8319</v>
      </c>
      <c r="R2628" t="s">
        <v>8355</v>
      </c>
      <c r="S2628" s="11">
        <f t="shared" si="166"/>
        <v>32192.85124537037</v>
      </c>
      <c r="T2628" s="11">
        <f t="shared" si="167"/>
        <v>32204.85124537037</v>
      </c>
    </row>
    <row r="2629" spans="1:20" ht="60" hidden="1"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6.4666666666666668</v>
      </c>
      <c r="P2629" s="6">
        <f t="shared" si="165"/>
        <v>21.555555555555557</v>
      </c>
      <c r="Q2629" t="s">
        <v>8319</v>
      </c>
      <c r="R2629" t="s">
        <v>8355</v>
      </c>
      <c r="S2629" s="11">
        <f t="shared" si="166"/>
        <v>32263.331763888891</v>
      </c>
      <c r="T2629" s="11">
        <f t="shared" si="167"/>
        <v>32275.348430555558</v>
      </c>
    </row>
    <row r="2630" spans="1:20" ht="45" hidden="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1.1036948748510131</v>
      </c>
      <c r="P2630" s="6">
        <f t="shared" si="165"/>
        <v>44.095238095238095</v>
      </c>
      <c r="Q2630" t="s">
        <v>8319</v>
      </c>
      <c r="R2630" t="s">
        <v>8355</v>
      </c>
      <c r="S2630" s="11">
        <f t="shared" si="166"/>
        <v>32122.986421296297</v>
      </c>
      <c r="T2630" s="11">
        <f t="shared" si="167"/>
        <v>32130.986421296297</v>
      </c>
    </row>
    <row r="2631" spans="1:20" ht="45" hidden="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1.2774000000000001</v>
      </c>
      <c r="P2631" s="6">
        <f t="shared" si="165"/>
        <v>63.87</v>
      </c>
      <c r="Q2631" t="s">
        <v>8319</v>
      </c>
      <c r="R2631" t="s">
        <v>8355</v>
      </c>
      <c r="S2631" s="11">
        <f t="shared" si="166"/>
        <v>32184.815379629628</v>
      </c>
      <c r="T2631" s="11">
        <f t="shared" si="167"/>
        <v>32196.815379629628</v>
      </c>
    </row>
    <row r="2632" spans="1:20" ht="60" hidden="1"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6">
        <f t="shared" si="165"/>
        <v>38.987654320987652</v>
      </c>
      <c r="Q2632" t="s">
        <v>8319</v>
      </c>
      <c r="R2632" t="s">
        <v>8355</v>
      </c>
      <c r="S2632" s="11">
        <f t="shared" si="166"/>
        <v>32351.042185185186</v>
      </c>
      <c r="T2632" s="11">
        <f t="shared" si="167"/>
        <v>32361.966666666667</v>
      </c>
    </row>
    <row r="2633" spans="1:20" ht="45" hidden="1"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1.1466525000000001</v>
      </c>
      <c r="P2633" s="6">
        <f t="shared" si="165"/>
        <v>80.185489510489504</v>
      </c>
      <c r="Q2633" t="s">
        <v>8319</v>
      </c>
      <c r="R2633" t="s">
        <v>8355</v>
      </c>
      <c r="S2633" s="11">
        <f t="shared" si="166"/>
        <v>32228.667717592594</v>
      </c>
      <c r="T2633" s="11">
        <f t="shared" si="167"/>
        <v>32239.867717592591</v>
      </c>
    </row>
    <row r="2634" spans="1:20" ht="45" hidden="1"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6">
        <f t="shared" si="165"/>
        <v>34.904761904761905</v>
      </c>
      <c r="Q2634" t="s">
        <v>8319</v>
      </c>
      <c r="R2634" t="s">
        <v>8355</v>
      </c>
      <c r="S2634" s="11">
        <f t="shared" si="166"/>
        <v>32339.024717592591</v>
      </c>
      <c r="T2634" s="11">
        <f t="shared" si="167"/>
        <v>32349.024717592591</v>
      </c>
    </row>
    <row r="2635" spans="1:20" ht="60" hidden="1"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3.5461999999999998</v>
      </c>
      <c r="P2635" s="6">
        <f t="shared" si="165"/>
        <v>89.100502512562812</v>
      </c>
      <c r="Q2635" t="s">
        <v>8319</v>
      </c>
      <c r="R2635" t="s">
        <v>8355</v>
      </c>
      <c r="S2635" s="11">
        <f t="shared" si="166"/>
        <v>32008.529314814816</v>
      </c>
      <c r="T2635" s="11">
        <f t="shared" si="167"/>
        <v>32020.583333333332</v>
      </c>
    </row>
    <row r="2636" spans="1:20" ht="45" hidden="1"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1.0602150537634409</v>
      </c>
      <c r="P2636" s="6">
        <f t="shared" si="165"/>
        <v>39.44</v>
      </c>
      <c r="Q2636" t="s">
        <v>8319</v>
      </c>
      <c r="R2636" t="s">
        <v>8355</v>
      </c>
      <c r="S2636" s="11">
        <f t="shared" si="166"/>
        <v>32386.462597222224</v>
      </c>
      <c r="T2636" s="11">
        <f t="shared" si="167"/>
        <v>32398.462597222224</v>
      </c>
    </row>
    <row r="2637" spans="1:20" ht="60" hidden="1"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v>
      </c>
      <c r="P2637" s="6">
        <f t="shared" si="165"/>
        <v>136.9047619047619</v>
      </c>
      <c r="Q2637" t="s">
        <v>8319</v>
      </c>
      <c r="R2637" t="s">
        <v>8355</v>
      </c>
      <c r="S2637" s="11">
        <f t="shared" si="166"/>
        <v>32156.580375000001</v>
      </c>
      <c r="T2637" s="11">
        <f t="shared" si="167"/>
        <v>32170.563708333335</v>
      </c>
    </row>
    <row r="2638" spans="1:20" ht="60" hidden="1"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6">
        <f t="shared" si="165"/>
        <v>37.46</v>
      </c>
      <c r="Q2638" t="s">
        <v>8319</v>
      </c>
      <c r="R2638" t="s">
        <v>8355</v>
      </c>
      <c r="S2638" s="11">
        <f t="shared" si="166"/>
        <v>32396.04589814815</v>
      </c>
      <c r="T2638" s="11">
        <f t="shared" si="167"/>
        <v>32405.016666666666</v>
      </c>
    </row>
    <row r="2639" spans="1:20" ht="45" hidden="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1.6619999999999999</v>
      </c>
      <c r="P2639" s="6">
        <f t="shared" si="165"/>
        <v>31.96153846153846</v>
      </c>
      <c r="Q2639" t="s">
        <v>8319</v>
      </c>
      <c r="R2639" t="s">
        <v>8355</v>
      </c>
      <c r="S2639" s="11">
        <f t="shared" si="166"/>
        <v>32397.219791666666</v>
      </c>
      <c r="T2639" s="11">
        <f t="shared" si="167"/>
        <v>32403.619791666668</v>
      </c>
    </row>
    <row r="2640" spans="1:20" ht="45" hidden="1"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6">
        <f t="shared" si="165"/>
        <v>25.214285714285715</v>
      </c>
      <c r="Q2640" t="s">
        <v>8319</v>
      </c>
      <c r="R2640" t="s">
        <v>8355</v>
      </c>
      <c r="S2640" s="11">
        <f t="shared" si="166"/>
        <v>32137.365254629629</v>
      </c>
      <c r="T2640" s="11">
        <f t="shared" si="167"/>
        <v>32149.365254629629</v>
      </c>
    </row>
    <row r="2641" spans="1:20" ht="60" hidden="1"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6">
        <f t="shared" si="165"/>
        <v>10.040816326530612</v>
      </c>
      <c r="Q2641" t="s">
        <v>8319</v>
      </c>
      <c r="R2641" t="s">
        <v>8355</v>
      </c>
      <c r="S2641" s="11">
        <f t="shared" si="166"/>
        <v>32151.346055555558</v>
      </c>
      <c r="T2641" s="11">
        <f t="shared" si="167"/>
        <v>32163.346055555558</v>
      </c>
    </row>
    <row r="2642" spans="1:20" ht="75" hidden="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1.0566666666666666</v>
      </c>
      <c r="P2642" s="6">
        <f t="shared" si="165"/>
        <v>45.94202898550725</v>
      </c>
      <c r="Q2642" t="s">
        <v>8319</v>
      </c>
      <c r="R2642" t="s">
        <v>8355</v>
      </c>
      <c r="S2642" s="11">
        <f t="shared" si="166"/>
        <v>32182.664231481482</v>
      </c>
      <c r="T2642" s="11">
        <f t="shared" si="167"/>
        <v>32206.664231481482</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0.01</v>
      </c>
      <c r="P2643" s="6">
        <f t="shared" si="165"/>
        <v>15</v>
      </c>
      <c r="Q2643" t="s">
        <v>8319</v>
      </c>
      <c r="R2643" t="s">
        <v>8355</v>
      </c>
      <c r="S2643" s="11">
        <f t="shared" si="166"/>
        <v>32093.730847222221</v>
      </c>
      <c r="T2643" s="11">
        <f t="shared" si="167"/>
        <v>32100.535833333335</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6" t="e">
        <f t="shared" si="165"/>
        <v>#DIV/0!</v>
      </c>
      <c r="Q2644" t="s">
        <v>8319</v>
      </c>
      <c r="R2644" t="s">
        <v>8355</v>
      </c>
      <c r="S2644" s="11">
        <f t="shared" si="166"/>
        <v>32355.898648148148</v>
      </c>
      <c r="T2644" s="11">
        <f t="shared" si="167"/>
        <v>32367.915833333333</v>
      </c>
    </row>
    <row r="2645" spans="1:20" ht="60" hidden="1"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0.33559730999999998</v>
      </c>
      <c r="P2645" s="6">
        <f t="shared" si="165"/>
        <v>223.58248500999335</v>
      </c>
      <c r="Q2645" t="s">
        <v>8319</v>
      </c>
      <c r="R2645" t="s">
        <v>8355</v>
      </c>
      <c r="S2645" s="11">
        <f t="shared" si="166"/>
        <v>32417.232939814814</v>
      </c>
      <c r="T2645" s="11">
        <f t="shared" si="167"/>
        <v>32431.533055555556</v>
      </c>
    </row>
    <row r="2646" spans="1:20" ht="45" hidden="1"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2.053E-2</v>
      </c>
      <c r="P2646" s="6">
        <f t="shared" si="165"/>
        <v>39.480769230769234</v>
      </c>
      <c r="Q2646" t="s">
        <v>8319</v>
      </c>
      <c r="R2646" t="s">
        <v>8355</v>
      </c>
      <c r="S2646" s="11">
        <f t="shared" si="166"/>
        <v>32451.316828703704</v>
      </c>
      <c r="T2646" s="11">
        <f t="shared" si="167"/>
        <v>32463.316828703704</v>
      </c>
    </row>
    <row r="2647" spans="1:20" ht="60" hidden="1"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0.105</v>
      </c>
      <c r="P2647" s="6">
        <f t="shared" si="165"/>
        <v>91.304347826086953</v>
      </c>
      <c r="Q2647" t="s">
        <v>8319</v>
      </c>
      <c r="R2647" t="s">
        <v>8355</v>
      </c>
      <c r="S2647" s="11">
        <f t="shared" si="166"/>
        <v>32110.137050925925</v>
      </c>
      <c r="T2647" s="11">
        <f t="shared" si="167"/>
        <v>32122.153717592591</v>
      </c>
    </row>
    <row r="2648" spans="1:20" ht="45" hidden="1"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8.4172839999999999E-2</v>
      </c>
      <c r="P2648" s="6">
        <f t="shared" si="165"/>
        <v>78.666205607476627</v>
      </c>
      <c r="Q2648" t="s">
        <v>8319</v>
      </c>
      <c r="R2648" t="s">
        <v>8355</v>
      </c>
      <c r="S2648" s="11">
        <f t="shared" si="166"/>
        <v>32231.925319444446</v>
      </c>
      <c r="T2648" s="11">
        <f t="shared" si="167"/>
        <v>32243.925319444446</v>
      </c>
    </row>
    <row r="2649" spans="1:20" ht="60" hidden="1"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1.44E-2</v>
      </c>
      <c r="P2649" s="6">
        <f t="shared" si="165"/>
        <v>12</v>
      </c>
      <c r="Q2649" t="s">
        <v>8319</v>
      </c>
      <c r="R2649" t="s">
        <v>8355</v>
      </c>
      <c r="S2649" s="11">
        <f t="shared" si="166"/>
        <v>32221.504717592594</v>
      </c>
      <c r="T2649" s="11">
        <f t="shared" si="167"/>
        <v>32233.504717592594</v>
      </c>
    </row>
    <row r="2650" spans="1:20" ht="60" hidden="1"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8.8333333333333337E-3</v>
      </c>
      <c r="P2650" s="6">
        <f t="shared" si="165"/>
        <v>17.666666666666668</v>
      </c>
      <c r="Q2650" t="s">
        <v>8319</v>
      </c>
      <c r="R2650" t="s">
        <v>8355</v>
      </c>
      <c r="S2650" s="11">
        <f t="shared" si="166"/>
        <v>32304.885925925926</v>
      </c>
      <c r="T2650" s="11">
        <f t="shared" si="167"/>
        <v>32316.885925925926</v>
      </c>
    </row>
    <row r="2651" spans="1:20" ht="30" hidden="1"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9.9200000000000004E-4</v>
      </c>
      <c r="P2651" s="6">
        <f t="shared" si="165"/>
        <v>41.333333333333336</v>
      </c>
      <c r="Q2651" t="s">
        <v>8319</v>
      </c>
      <c r="R2651" t="s">
        <v>8355</v>
      </c>
      <c r="S2651" s="11">
        <f t="shared" si="166"/>
        <v>32278.198800925926</v>
      </c>
      <c r="T2651" s="11">
        <f t="shared" si="167"/>
        <v>32302.198800925926</v>
      </c>
    </row>
    <row r="2652" spans="1:20" ht="60" hidden="1"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5.966666666666667E-3</v>
      </c>
      <c r="P2652" s="6">
        <f t="shared" si="165"/>
        <v>71.599999999999994</v>
      </c>
      <c r="Q2652" t="s">
        <v>8319</v>
      </c>
      <c r="R2652" t="s">
        <v>8355</v>
      </c>
      <c r="S2652" s="11">
        <f t="shared" si="166"/>
        <v>32419.649736111111</v>
      </c>
      <c r="T2652" s="11">
        <f t="shared" si="167"/>
        <v>32431.649736111111</v>
      </c>
    </row>
    <row r="2653" spans="1:20" ht="60" hidden="1"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1.8689285714285714E-2</v>
      </c>
      <c r="P2653" s="6">
        <f t="shared" si="165"/>
        <v>307.8235294117647</v>
      </c>
      <c r="Q2653" t="s">
        <v>8319</v>
      </c>
      <c r="R2653" t="s">
        <v>8355</v>
      </c>
      <c r="S2653" s="11">
        <f t="shared" si="166"/>
        <v>32272.522263888888</v>
      </c>
      <c r="T2653" s="11">
        <f t="shared" si="167"/>
        <v>32283.722263888889</v>
      </c>
    </row>
    <row r="2654" spans="1:20" ht="60" hidden="1"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8.8500000000000002E-3</v>
      </c>
      <c r="P2654" s="6">
        <f t="shared" si="165"/>
        <v>80.454545454545453</v>
      </c>
      <c r="Q2654" t="s">
        <v>8319</v>
      </c>
      <c r="R2654" t="s">
        <v>8355</v>
      </c>
      <c r="S2654" s="11">
        <f t="shared" si="166"/>
        <v>32122.663541666669</v>
      </c>
      <c r="T2654" s="11">
        <f t="shared" si="167"/>
        <v>32134.663541666669</v>
      </c>
    </row>
    <row r="2655" spans="1:20" ht="45" hidden="1"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0.1152156862745098</v>
      </c>
      <c r="P2655" s="6">
        <f t="shared" si="165"/>
        <v>83.942857142857136</v>
      </c>
      <c r="Q2655" t="s">
        <v>8319</v>
      </c>
      <c r="R2655" t="s">
        <v>8355</v>
      </c>
      <c r="S2655" s="11">
        <f t="shared" si="166"/>
        <v>32050.06077314815</v>
      </c>
      <c r="T2655" s="11">
        <f t="shared" si="167"/>
        <v>32062.666666666668</v>
      </c>
    </row>
    <row r="2656" spans="1:20" ht="60" hidden="1"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5.1000000000000004E-4</v>
      </c>
      <c r="P2656" s="6">
        <f t="shared" si="165"/>
        <v>8.5</v>
      </c>
      <c r="Q2656" t="s">
        <v>8319</v>
      </c>
      <c r="R2656" t="s">
        <v>8355</v>
      </c>
      <c r="S2656" s="11">
        <f t="shared" si="166"/>
        <v>32163.640398148149</v>
      </c>
      <c r="T2656" s="11">
        <f t="shared" si="167"/>
        <v>32187.623731481483</v>
      </c>
    </row>
    <row r="2657" spans="1:20" hidden="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0.21033333333333334</v>
      </c>
      <c r="P2657" s="6">
        <f t="shared" si="165"/>
        <v>73.372093023255815</v>
      </c>
      <c r="Q2657" t="s">
        <v>8319</v>
      </c>
      <c r="R2657" t="s">
        <v>8355</v>
      </c>
      <c r="S2657" s="11">
        <f t="shared" si="166"/>
        <v>32294.146513888889</v>
      </c>
      <c r="T2657" s="11">
        <f t="shared" si="167"/>
        <v>32305.333333333332</v>
      </c>
    </row>
    <row r="2658" spans="1:20" ht="30" hidden="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0.11436666666666667</v>
      </c>
      <c r="P2658" s="6">
        <f t="shared" si="165"/>
        <v>112.86184210526316</v>
      </c>
      <c r="Q2658" t="s">
        <v>8319</v>
      </c>
      <c r="R2658" t="s">
        <v>8355</v>
      </c>
      <c r="S2658" s="11">
        <f t="shared" si="166"/>
        <v>32448.475407407408</v>
      </c>
      <c r="T2658" s="11">
        <f t="shared" si="167"/>
        <v>32464.116666666669</v>
      </c>
    </row>
    <row r="2659" spans="1:20" ht="60" hidden="1"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0.18737933333333334</v>
      </c>
      <c r="P2659" s="6">
        <f t="shared" si="165"/>
        <v>95.277627118644077</v>
      </c>
      <c r="Q2659" t="s">
        <v>8319</v>
      </c>
      <c r="R2659" t="s">
        <v>8355</v>
      </c>
      <c r="S2659" s="11">
        <f t="shared" si="166"/>
        <v>32362.171541666667</v>
      </c>
      <c r="T2659" s="11">
        <f t="shared" si="167"/>
        <v>32375.424999999999</v>
      </c>
    </row>
    <row r="2660" spans="1:20" ht="45" hidden="1"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9.2857142857142856E-4</v>
      </c>
      <c r="P2660" s="6">
        <f t="shared" si="165"/>
        <v>22.75</v>
      </c>
      <c r="Q2660" t="s">
        <v>8319</v>
      </c>
      <c r="R2660" t="s">
        <v>8355</v>
      </c>
      <c r="S2660" s="11">
        <f t="shared" si="166"/>
        <v>32362.153675925925</v>
      </c>
      <c r="T2660" s="11">
        <f t="shared" si="167"/>
        <v>32374.153675925925</v>
      </c>
    </row>
    <row r="2661" spans="1:20" hidden="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2.720408163265306E-2</v>
      </c>
      <c r="P2661" s="6">
        <f t="shared" si="165"/>
        <v>133.30000000000001</v>
      </c>
      <c r="Q2661" t="s">
        <v>8319</v>
      </c>
      <c r="R2661" t="s">
        <v>8355</v>
      </c>
      <c r="S2661" s="11">
        <f t="shared" si="166"/>
        <v>32174.227824074074</v>
      </c>
      <c r="T2661" s="11">
        <f t="shared" si="167"/>
        <v>32186.227824074074</v>
      </c>
    </row>
    <row r="2662" spans="1:20" ht="60" hidden="1"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9.5E-4</v>
      </c>
      <c r="P2662" s="6">
        <f t="shared" si="165"/>
        <v>3.8</v>
      </c>
      <c r="Q2662" t="s">
        <v>8319</v>
      </c>
      <c r="R2662" t="s">
        <v>8355</v>
      </c>
      <c r="S2662" s="11">
        <f t="shared" si="166"/>
        <v>32250.485268518518</v>
      </c>
      <c r="T2662" s="11">
        <f t="shared" si="167"/>
        <v>32274.501935185184</v>
      </c>
    </row>
    <row r="2663" spans="1:20" ht="45" hidden="1"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1.0289999999999999</v>
      </c>
      <c r="P2663" s="6">
        <f t="shared" si="165"/>
        <v>85.75</v>
      </c>
      <c r="Q2663" t="s">
        <v>8319</v>
      </c>
      <c r="R2663" t="s">
        <v>8356</v>
      </c>
      <c r="S2663" s="11">
        <f t="shared" si="166"/>
        <v>31958.583379629628</v>
      </c>
      <c r="T2663" s="11">
        <f t="shared" si="167"/>
        <v>31970.583379629628</v>
      </c>
    </row>
    <row r="2664" spans="1:20" ht="45" hidden="1"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1.0680000000000001</v>
      </c>
      <c r="P2664" s="6">
        <f t="shared" si="165"/>
        <v>267</v>
      </c>
      <c r="Q2664" t="s">
        <v>8319</v>
      </c>
      <c r="R2664" t="s">
        <v>8356</v>
      </c>
      <c r="S2664" s="11">
        <f t="shared" si="166"/>
        <v>32224.498671296296</v>
      </c>
      <c r="T2664" s="11">
        <f t="shared" si="167"/>
        <v>32236.498671296296</v>
      </c>
    </row>
    <row r="2665" spans="1:20" ht="60" hidden="1"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1.0459624999999999</v>
      </c>
      <c r="P2665" s="6">
        <f t="shared" si="165"/>
        <v>373.55803571428572</v>
      </c>
      <c r="Q2665" t="s">
        <v>8319</v>
      </c>
      <c r="R2665" t="s">
        <v>8356</v>
      </c>
      <c r="S2665" s="11">
        <f t="shared" si="166"/>
        <v>32230.449106481483</v>
      </c>
      <c r="T2665" s="11">
        <f t="shared" si="167"/>
        <v>32242.05</v>
      </c>
    </row>
    <row r="2666" spans="1:20" ht="60" hidden="1"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6">
        <f t="shared" si="165"/>
        <v>174.03846153846155</v>
      </c>
      <c r="Q2666" t="s">
        <v>8319</v>
      </c>
      <c r="R2666" t="s">
        <v>8356</v>
      </c>
      <c r="S2666" s="11">
        <f t="shared" si="166"/>
        <v>32266.610171296295</v>
      </c>
      <c r="T2666" s="11">
        <f t="shared" si="167"/>
        <v>32280.316388888888</v>
      </c>
    </row>
    <row r="2667" spans="1:20" ht="60" hidden="1"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1.2314285714285715</v>
      </c>
      <c r="P2667" s="6">
        <f t="shared" si="165"/>
        <v>93.695652173913047</v>
      </c>
      <c r="Q2667" t="s">
        <v>8319</v>
      </c>
      <c r="R2667" t="s">
        <v>8356</v>
      </c>
      <c r="S2667" s="11">
        <f t="shared" si="166"/>
        <v>32174.958212962963</v>
      </c>
      <c r="T2667" s="11">
        <f t="shared" si="167"/>
        <v>32192.958212962963</v>
      </c>
    </row>
    <row r="2668" spans="1:20" ht="60" hidden="1"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1.592951</v>
      </c>
      <c r="P2668" s="6">
        <f t="shared" si="165"/>
        <v>77.327718446601949</v>
      </c>
      <c r="Q2668" t="s">
        <v>8319</v>
      </c>
      <c r="R2668" t="s">
        <v>8356</v>
      </c>
      <c r="S2668" s="11">
        <f t="shared" si="166"/>
        <v>32235.705736111111</v>
      </c>
      <c r="T2668" s="11">
        <f t="shared" si="167"/>
        <v>32250.55</v>
      </c>
    </row>
    <row r="2669" spans="1:20" ht="60" hidden="1"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6">
        <f t="shared" si="165"/>
        <v>92.222222222222229</v>
      </c>
      <c r="Q2669" t="s">
        <v>8319</v>
      </c>
      <c r="R2669" t="s">
        <v>8356</v>
      </c>
      <c r="S2669" s="11">
        <f t="shared" si="166"/>
        <v>32293.770444444446</v>
      </c>
      <c r="T2669" s="11">
        <f t="shared" si="167"/>
        <v>32305.770444444446</v>
      </c>
    </row>
    <row r="2670" spans="1:20" ht="30" hidden="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1.7070000000000001</v>
      </c>
      <c r="P2670" s="6">
        <f t="shared" si="165"/>
        <v>60.964285714285715</v>
      </c>
      <c r="Q2670" t="s">
        <v>8319</v>
      </c>
      <c r="R2670" t="s">
        <v>8356</v>
      </c>
      <c r="S2670" s="11">
        <f t="shared" si="166"/>
        <v>32251.63548611111</v>
      </c>
      <c r="T2670" s="11">
        <f t="shared" si="167"/>
        <v>32268.44222222222</v>
      </c>
    </row>
    <row r="2671" spans="1:20" ht="60" hidden="1"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6">
        <f t="shared" si="165"/>
        <v>91</v>
      </c>
      <c r="Q2671" t="s">
        <v>8319</v>
      </c>
      <c r="R2671" t="s">
        <v>8356</v>
      </c>
      <c r="S2671" s="11">
        <f t="shared" si="166"/>
        <v>32269.014333333333</v>
      </c>
      <c r="T2671" s="11">
        <f t="shared" si="167"/>
        <v>32293.014333333333</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6.4158609339642042E-2</v>
      </c>
      <c r="P2672" s="6">
        <f t="shared" si="165"/>
        <v>41.583333333333336</v>
      </c>
      <c r="Q2672" t="s">
        <v>8319</v>
      </c>
      <c r="R2672" t="s">
        <v>8356</v>
      </c>
      <c r="S2672" s="11">
        <f t="shared" si="166"/>
        <v>32069.808240740742</v>
      </c>
      <c r="T2672" s="11">
        <f t="shared" si="167"/>
        <v>32081.008240740743</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0.11344</v>
      </c>
      <c r="P2673" s="6">
        <f t="shared" si="165"/>
        <v>33.761904761904759</v>
      </c>
      <c r="Q2673" t="s">
        <v>8319</v>
      </c>
      <c r="R2673" t="s">
        <v>8356</v>
      </c>
      <c r="S2673" s="11">
        <f t="shared" si="166"/>
        <v>32126.49961111111</v>
      </c>
      <c r="T2673" s="11">
        <f t="shared" si="167"/>
        <v>32138.527222222223</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0.33189999999999997</v>
      </c>
      <c r="P2674" s="6">
        <f t="shared" si="165"/>
        <v>70.61702127659575</v>
      </c>
      <c r="Q2674" t="s">
        <v>8319</v>
      </c>
      <c r="R2674" t="s">
        <v>8356</v>
      </c>
      <c r="S2674" s="11">
        <f t="shared" si="166"/>
        <v>32279.35365740741</v>
      </c>
      <c r="T2674" s="11">
        <f t="shared" si="167"/>
        <v>32287.9</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0.27579999999999999</v>
      </c>
      <c r="P2675" s="6">
        <f t="shared" si="165"/>
        <v>167.15151515151516</v>
      </c>
      <c r="Q2675" t="s">
        <v>8319</v>
      </c>
      <c r="R2675" t="s">
        <v>8356</v>
      </c>
      <c r="S2675" s="11">
        <f t="shared" si="166"/>
        <v>32106.416662037038</v>
      </c>
      <c r="T2675" s="11">
        <f t="shared" si="167"/>
        <v>32118.179166666669</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0.62839999999999996</v>
      </c>
      <c r="P2676" s="6">
        <f t="shared" si="165"/>
        <v>128.61988304093566</v>
      </c>
      <c r="Q2676" t="s">
        <v>8319</v>
      </c>
      <c r="R2676" t="s">
        <v>8356</v>
      </c>
      <c r="S2676" s="11">
        <f t="shared" si="166"/>
        <v>32353.253101851853</v>
      </c>
      <c r="T2676" s="11">
        <f t="shared" si="167"/>
        <v>32363.883055555554</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7.5880000000000003E-2</v>
      </c>
      <c r="P2677" s="6">
        <f t="shared" si="165"/>
        <v>65.41379310344827</v>
      </c>
      <c r="Q2677" t="s">
        <v>8319</v>
      </c>
      <c r="R2677" t="s">
        <v>8356</v>
      </c>
      <c r="S2677" s="11">
        <f t="shared" si="166"/>
        <v>32110.943004629629</v>
      </c>
      <c r="T2677" s="11">
        <f t="shared" si="167"/>
        <v>32122.959671296296</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0.50380952380952382</v>
      </c>
      <c r="P2678" s="6">
        <f t="shared" si="165"/>
        <v>117.55555555555556</v>
      </c>
      <c r="Q2678" t="s">
        <v>8319</v>
      </c>
      <c r="R2678" t="s">
        <v>8356</v>
      </c>
      <c r="S2678" s="11">
        <f t="shared" si="166"/>
        <v>32334.449879629628</v>
      </c>
      <c r="T2678" s="11">
        <f t="shared" si="167"/>
        <v>32346.449879629628</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0.17512820512820512</v>
      </c>
      <c r="P2679" s="6">
        <f t="shared" si="165"/>
        <v>126.48148148148148</v>
      </c>
      <c r="Q2679" t="s">
        <v>8319</v>
      </c>
      <c r="R2679" t="s">
        <v>8356</v>
      </c>
      <c r="S2679" s="11">
        <f t="shared" si="166"/>
        <v>32058.61177314815</v>
      </c>
      <c r="T2679" s="11">
        <f t="shared" si="167"/>
        <v>32070.61177314815</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1.3750000000000001E-4</v>
      </c>
      <c r="P2680" s="6">
        <f t="shared" si="165"/>
        <v>550</v>
      </c>
      <c r="Q2680" t="s">
        <v>8319</v>
      </c>
      <c r="R2680" t="s">
        <v>8356</v>
      </c>
      <c r="S2680" s="11">
        <f t="shared" si="166"/>
        <v>32238.11928240741</v>
      </c>
      <c r="T2680" s="11">
        <f t="shared" si="167"/>
        <v>32250.11928240741</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3.3E-3</v>
      </c>
      <c r="P2681" s="6">
        <f t="shared" si="165"/>
        <v>44</v>
      </c>
      <c r="Q2681" t="s">
        <v>8319</v>
      </c>
      <c r="R2681" t="s">
        <v>8356</v>
      </c>
      <c r="S2681" s="11">
        <f t="shared" si="166"/>
        <v>32154.600435185184</v>
      </c>
      <c r="T2681" s="11">
        <f t="shared" si="167"/>
        <v>32166.600435185184</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8.6250000000000007E-3</v>
      </c>
      <c r="P2682" s="6">
        <f t="shared" si="165"/>
        <v>69</v>
      </c>
      <c r="Q2682" t="s">
        <v>8319</v>
      </c>
      <c r="R2682" t="s">
        <v>8356</v>
      </c>
      <c r="S2682" s="11">
        <f t="shared" si="166"/>
        <v>32315.884680555555</v>
      </c>
      <c r="T2682" s="11">
        <f t="shared" si="167"/>
        <v>32327.868013888889</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6.875E-3</v>
      </c>
      <c r="P2683" s="6">
        <f t="shared" si="165"/>
        <v>27.5</v>
      </c>
      <c r="Q2683" t="s">
        <v>8336</v>
      </c>
      <c r="R2683" t="s">
        <v>8337</v>
      </c>
      <c r="S2683" s="11">
        <f t="shared" si="166"/>
        <v>32063.758101851854</v>
      </c>
      <c r="T2683" s="11">
        <f t="shared" si="167"/>
        <v>32073.758101851854</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0.28299999999999997</v>
      </c>
      <c r="P2684" s="6">
        <f t="shared" si="165"/>
        <v>84.9</v>
      </c>
      <c r="Q2684" t="s">
        <v>8336</v>
      </c>
      <c r="R2684" t="s">
        <v>8337</v>
      </c>
      <c r="S2684" s="11">
        <f t="shared" si="166"/>
        <v>32114.548796296294</v>
      </c>
      <c r="T2684" s="11">
        <f t="shared" si="167"/>
        <v>32127.499722222223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2.3999999999999998E-3</v>
      </c>
      <c r="P2685" s="6">
        <f t="shared" si="165"/>
        <v>12</v>
      </c>
      <c r="Q2685" t="s">
        <v>8336</v>
      </c>
      <c r="R2685" t="s">
        <v>8337</v>
      </c>
      <c r="S2685" s="11">
        <f t="shared" si="166"/>
        <v>32155.302037037036</v>
      </c>
      <c r="T2685" s="11">
        <f t="shared" si="167"/>
        <v>32167.302037037036</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1.1428571428571429E-2</v>
      </c>
      <c r="P2686" s="6">
        <f t="shared" si="165"/>
        <v>200</v>
      </c>
      <c r="Q2686" t="s">
        <v>8336</v>
      </c>
      <c r="R2686" t="s">
        <v>8337</v>
      </c>
      <c r="S2686" s="11">
        <f t="shared" si="166"/>
        <v>32069.765856481481</v>
      </c>
      <c r="T2686" s="11">
        <f t="shared" si="167"/>
        <v>32085.765856481481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2.0000000000000001E-4</v>
      </c>
      <c r="P2687" s="6">
        <f t="shared" si="165"/>
        <v>10</v>
      </c>
      <c r="Q2687" t="s">
        <v>8336</v>
      </c>
      <c r="R2687" t="s">
        <v>8337</v>
      </c>
      <c r="S2687" s="11">
        <f t="shared" si="166"/>
        <v>32166.078379629631</v>
      </c>
      <c r="T2687" s="11">
        <f t="shared" si="167"/>
        <v>32190.061712962965</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6" t="e">
        <f t="shared" si="165"/>
        <v>#DIV/0!</v>
      </c>
      <c r="Q2688" t="s">
        <v>8336</v>
      </c>
      <c r="R2688" t="s">
        <v>8337</v>
      </c>
      <c r="S2688" s="11">
        <f t="shared" si="166"/>
        <v>32098.589921296298</v>
      </c>
      <c r="T2688" s="11">
        <f t="shared" si="167"/>
        <v>32106.589921296298</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6" t="e">
        <f t="shared" si="165"/>
        <v>#DIV/0!</v>
      </c>
      <c r="Q2689" t="s">
        <v>8336</v>
      </c>
      <c r="R2689" t="s">
        <v>8337</v>
      </c>
      <c r="S2689" s="11">
        <f t="shared" si="166"/>
        <v>32203.25610185185</v>
      </c>
      <c r="T2689" s="11">
        <f t="shared" si="167"/>
        <v>32215.25610185185</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4"/>
        <v>1.48E-3</v>
      </c>
      <c r="P2690" s="6">
        <f t="shared" si="165"/>
        <v>5.2857142857142856</v>
      </c>
      <c r="Q2690" t="s">
        <v>8336</v>
      </c>
      <c r="R2690" t="s">
        <v>8337</v>
      </c>
      <c r="S2690" s="11">
        <f t="shared" si="166"/>
        <v>32152.647546296299</v>
      </c>
      <c r="T2690" s="11">
        <f t="shared" si="167"/>
        <v>32165.05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8">IFERROR(E2691/D2691,0)</f>
        <v>2.8571428571428571E-5</v>
      </c>
      <c r="P2691" s="6">
        <f t="shared" ref="P2691:P2754" si="169">E2691/L2691</f>
        <v>1</v>
      </c>
      <c r="Q2691" t="s">
        <v>8336</v>
      </c>
      <c r="R2691" t="s">
        <v>8337</v>
      </c>
      <c r="S2691" s="11">
        <f t="shared" ref="S2691:S2754" si="170">(((J2691/60)/60)/60)+DATE(1970,1,1)</f>
        <v>32362.184675925924</v>
      </c>
      <c r="T2691" s="11">
        <f t="shared" ref="T2691:T2754" si="171">(((I2691/60)/60)/60)+DATE(1970,1,1)</f>
        <v>32374.184675925924</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0.107325</v>
      </c>
      <c r="P2692" s="6">
        <f t="shared" si="169"/>
        <v>72.762711864406782</v>
      </c>
      <c r="Q2692" t="s">
        <v>8336</v>
      </c>
      <c r="R2692" t="s">
        <v>8337</v>
      </c>
      <c r="S2692" s="11">
        <f t="shared" si="170"/>
        <v>32186.64201851852</v>
      </c>
      <c r="T2692" s="11">
        <f t="shared" si="171"/>
        <v>32204.64201851852</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5.3846153846153844E-4</v>
      </c>
      <c r="P2693" s="6">
        <f t="shared" si="169"/>
        <v>17.5</v>
      </c>
      <c r="Q2693" t="s">
        <v>8336</v>
      </c>
      <c r="R2693" t="s">
        <v>8337</v>
      </c>
      <c r="S2693" s="11">
        <f t="shared" si="170"/>
        <v>32177.289615740741</v>
      </c>
      <c r="T2693" s="11">
        <f t="shared" si="171"/>
        <v>32195.289615740741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7.1428571428571426E-3</v>
      </c>
      <c r="P2694" s="6">
        <f t="shared" si="169"/>
        <v>25</v>
      </c>
      <c r="Q2694" t="s">
        <v>8336</v>
      </c>
      <c r="R2694" t="s">
        <v>8337</v>
      </c>
      <c r="S2694" s="11">
        <f t="shared" si="170"/>
        <v>32164.733611111111</v>
      </c>
      <c r="T2694" s="11">
        <f t="shared" si="171"/>
        <v>32176.716944444444</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8.0000000000000002E-3</v>
      </c>
      <c r="P2695" s="6">
        <f t="shared" si="169"/>
        <v>13.333333333333334</v>
      </c>
      <c r="Q2695" t="s">
        <v>8336</v>
      </c>
      <c r="R2695" t="s">
        <v>8337</v>
      </c>
      <c r="S2695" s="11">
        <f t="shared" si="170"/>
        <v>32075.05539814815</v>
      </c>
      <c r="T2695" s="11">
        <f t="shared" si="171"/>
        <v>32087.05539814815</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3.3333333333333335E-5</v>
      </c>
      <c r="P2696" s="6">
        <f t="shared" si="169"/>
        <v>1</v>
      </c>
      <c r="Q2696" t="s">
        <v>8336</v>
      </c>
      <c r="R2696" t="s">
        <v>8337</v>
      </c>
      <c r="S2696" s="11">
        <f t="shared" si="170"/>
        <v>32092.656199074074</v>
      </c>
      <c r="T2696" s="11">
        <f t="shared" si="171"/>
        <v>32104.656199074074</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4.7333333333333333E-3</v>
      </c>
      <c r="P2697" s="6">
        <f t="shared" si="169"/>
        <v>23.666666666666668</v>
      </c>
      <c r="Q2697" t="s">
        <v>8336</v>
      </c>
      <c r="R2697" t="s">
        <v>8337</v>
      </c>
      <c r="S2697" s="11">
        <f t="shared" si="170"/>
        <v>32160.672768518518</v>
      </c>
      <c r="T2697" s="11">
        <f t="shared" si="171"/>
        <v>32184.656101851851</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5.6500000000000002E-2</v>
      </c>
      <c r="P2698" s="6">
        <f t="shared" si="169"/>
        <v>89.21052631578948</v>
      </c>
      <c r="Q2698" t="s">
        <v>8336</v>
      </c>
      <c r="R2698" t="s">
        <v>8337</v>
      </c>
      <c r="S2698" s="11">
        <f t="shared" si="170"/>
        <v>32127.337777777779</v>
      </c>
      <c r="T2698" s="11">
        <f t="shared" si="171"/>
        <v>32140.937777777777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0.26352173913043481</v>
      </c>
      <c r="P2699" s="6">
        <f t="shared" si="169"/>
        <v>116.55769230769231</v>
      </c>
      <c r="Q2699" t="s">
        <v>8336</v>
      </c>
      <c r="R2699" t="s">
        <v>8337</v>
      </c>
      <c r="S2699" s="11">
        <f t="shared" si="170"/>
        <v>32216.576032407407</v>
      </c>
      <c r="T2699" s="11">
        <f t="shared" si="171"/>
        <v>32228.966666666667</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3.2512500000000002E-3</v>
      </c>
      <c r="P2700" s="6">
        <f t="shared" si="169"/>
        <v>13.005000000000001</v>
      </c>
      <c r="Q2700" t="s">
        <v>8336</v>
      </c>
      <c r="R2700" t="s">
        <v>8337</v>
      </c>
      <c r="S2700" s="11">
        <f t="shared" si="170"/>
        <v>32056.559296296295</v>
      </c>
      <c r="T2700" s="11">
        <f t="shared" si="171"/>
        <v>32068.559296296295</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6" t="e">
        <f t="shared" si="169"/>
        <v>#DIV/0!</v>
      </c>
      <c r="Q2701" t="s">
        <v>8336</v>
      </c>
      <c r="R2701" t="s">
        <v>8337</v>
      </c>
      <c r="S2701" s="11">
        <f t="shared" si="170"/>
        <v>32073.358625000001</v>
      </c>
      <c r="T2701" s="11">
        <f t="shared" si="171"/>
        <v>32085.358625000001</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7.0007000700070005E-3</v>
      </c>
      <c r="P2702" s="6">
        <f t="shared" si="169"/>
        <v>17.5</v>
      </c>
      <c r="Q2702" t="s">
        <v>8336</v>
      </c>
      <c r="R2702" t="s">
        <v>8337</v>
      </c>
      <c r="S2702" s="11">
        <f t="shared" si="170"/>
        <v>32089.749870370371</v>
      </c>
      <c r="T2702" s="11">
        <f t="shared" si="171"/>
        <v>32101.749870370371</v>
      </c>
    </row>
    <row r="2703" spans="1:20" ht="60"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0.46176470588235297</v>
      </c>
      <c r="P2703" s="6">
        <f t="shared" si="169"/>
        <v>34.130434782608695</v>
      </c>
      <c r="Q2703" t="s">
        <v>8317</v>
      </c>
      <c r="R2703" t="s">
        <v>8357</v>
      </c>
      <c r="S2703" s="11">
        <f t="shared" si="170"/>
        <v>32462.109879629628</v>
      </c>
      <c r="T2703" s="11">
        <f t="shared" si="171"/>
        <v>32474.493212962963</v>
      </c>
    </row>
    <row r="2704" spans="1:20" ht="60"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0.34410000000000002</v>
      </c>
      <c r="P2704" s="6">
        <f t="shared" si="169"/>
        <v>132.34615384615384</v>
      </c>
      <c r="Q2704" t="s">
        <v>8317</v>
      </c>
      <c r="R2704" t="s">
        <v>8357</v>
      </c>
      <c r="S2704" s="11">
        <f t="shared" si="170"/>
        <v>32461.720726851854</v>
      </c>
      <c r="T2704" s="11">
        <f t="shared" si="171"/>
        <v>32473.704060185184</v>
      </c>
    </row>
    <row r="2705" spans="1:20" ht="45"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1.0375000000000001</v>
      </c>
      <c r="P2705" s="6">
        <f t="shared" si="169"/>
        <v>922.22222222222217</v>
      </c>
      <c r="Q2705" t="s">
        <v>8317</v>
      </c>
      <c r="R2705" t="s">
        <v>8357</v>
      </c>
      <c r="S2705" s="11">
        <f t="shared" si="170"/>
        <v>32444.076064814813</v>
      </c>
      <c r="T2705" s="11">
        <f t="shared" si="171"/>
        <v>32468.059398148147</v>
      </c>
    </row>
    <row r="2706" spans="1:20" ht="60"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6.0263157894736845E-2</v>
      </c>
      <c r="P2706" s="6">
        <f t="shared" si="169"/>
        <v>163.57142857142858</v>
      </c>
      <c r="Q2706" t="s">
        <v>8317</v>
      </c>
      <c r="R2706" t="s">
        <v>8357</v>
      </c>
      <c r="S2706" s="11">
        <f t="shared" si="170"/>
        <v>32456.544972222222</v>
      </c>
      <c r="T2706" s="11">
        <f t="shared" si="171"/>
        <v>32473.728305555556</v>
      </c>
    </row>
    <row r="2707" spans="1:20" ht="30"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0.10539393939393939</v>
      </c>
      <c r="P2707" s="6">
        <f t="shared" si="169"/>
        <v>217.375</v>
      </c>
      <c r="Q2707" t="s">
        <v>8317</v>
      </c>
      <c r="R2707" t="s">
        <v>8357</v>
      </c>
      <c r="S2707" s="11">
        <f t="shared" si="170"/>
        <v>32450.966472222222</v>
      </c>
      <c r="T2707" s="11">
        <f t="shared" si="171"/>
        <v>32468.949805555556</v>
      </c>
    </row>
    <row r="2708" spans="1:20" ht="45" hidden="1"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1.1229714285714285</v>
      </c>
      <c r="P2708" s="6">
        <f t="shared" si="169"/>
        <v>149.44486692015209</v>
      </c>
      <c r="Q2708" t="s">
        <v>8317</v>
      </c>
      <c r="R2708" t="s">
        <v>8357</v>
      </c>
      <c r="S2708" s="11">
        <f t="shared" si="170"/>
        <v>32101.117976851852</v>
      </c>
      <c r="T2708" s="11">
        <f t="shared" si="171"/>
        <v>32112.71638888889</v>
      </c>
    </row>
    <row r="2709" spans="1:20" ht="45" hidden="1"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v>
      </c>
      <c r="P2709" s="6">
        <f t="shared" si="169"/>
        <v>71.237487309644663</v>
      </c>
      <c r="Q2709" t="s">
        <v>8317</v>
      </c>
      <c r="R2709" t="s">
        <v>8357</v>
      </c>
      <c r="S2709" s="11">
        <f t="shared" si="170"/>
        <v>31898.113162037036</v>
      </c>
      <c r="T2709" s="11">
        <f t="shared" si="171"/>
        <v>31909.916388888887</v>
      </c>
    </row>
    <row r="2710" spans="1:20" ht="45" hidden="1"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6">
        <f t="shared" si="169"/>
        <v>44.464318398474738</v>
      </c>
      <c r="Q2710" t="s">
        <v>8317</v>
      </c>
      <c r="R2710" t="s">
        <v>8357</v>
      </c>
      <c r="S2710" s="11">
        <f t="shared" si="170"/>
        <v>32346.479287037037</v>
      </c>
      <c r="T2710" s="11">
        <f t="shared" si="171"/>
        <v>32370.479287037037</v>
      </c>
    </row>
    <row r="2711" spans="1:20" ht="45" hidden="1"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1.01606</v>
      </c>
      <c r="P2711" s="6">
        <f t="shared" si="169"/>
        <v>164.94480519480518</v>
      </c>
      <c r="Q2711" t="s">
        <v>8317</v>
      </c>
      <c r="R2711" t="s">
        <v>8357</v>
      </c>
      <c r="S2711" s="11">
        <f t="shared" si="170"/>
        <v>32386.259912037036</v>
      </c>
      <c r="T2711" s="11">
        <f t="shared" si="171"/>
        <v>32400.266388888889</v>
      </c>
    </row>
    <row r="2712" spans="1:20" ht="30" hidden="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1.5390035000000002</v>
      </c>
      <c r="P2712" s="6">
        <f t="shared" si="169"/>
        <v>84.871516544117654</v>
      </c>
      <c r="Q2712" t="s">
        <v>8317</v>
      </c>
      <c r="R2712" t="s">
        <v>8357</v>
      </c>
      <c r="S2712" s="11">
        <f t="shared" si="170"/>
        <v>32072.691796296294</v>
      </c>
      <c r="T2712" s="11">
        <f t="shared" si="171"/>
        <v>32085.433333333334</v>
      </c>
    </row>
    <row r="2713" spans="1:20" ht="60" hidden="1"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v>
      </c>
      <c r="P2713" s="6">
        <f t="shared" si="169"/>
        <v>53.945205479452056</v>
      </c>
      <c r="Q2713" t="s">
        <v>8317</v>
      </c>
      <c r="R2713" t="s">
        <v>8357</v>
      </c>
      <c r="S2713" s="11">
        <f t="shared" si="170"/>
        <v>32053.698101851853</v>
      </c>
      <c r="T2713" s="11">
        <f t="shared" si="171"/>
        <v>32065.766944444444</v>
      </c>
    </row>
    <row r="2714" spans="1:20" ht="60" hidden="1"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6">
        <f t="shared" si="169"/>
        <v>50.531468531468533</v>
      </c>
      <c r="Q2714" t="s">
        <v>8317</v>
      </c>
      <c r="R2714" t="s">
        <v>8357</v>
      </c>
      <c r="S2714" s="11">
        <f t="shared" si="170"/>
        <v>31914.224814814814</v>
      </c>
      <c r="T2714" s="11">
        <f t="shared" si="171"/>
        <v>31928.9</v>
      </c>
    </row>
    <row r="2715" spans="1:20" ht="60" hidden="1"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1.0224133333333334</v>
      </c>
      <c r="P2715" s="6">
        <f t="shared" si="169"/>
        <v>108.00140845070422</v>
      </c>
      <c r="Q2715" t="s">
        <v>8317</v>
      </c>
      <c r="R2715" t="s">
        <v>8357</v>
      </c>
      <c r="S2715" s="11">
        <f t="shared" si="170"/>
        <v>32270.461500000001</v>
      </c>
      <c r="T2715" s="11">
        <f t="shared" si="171"/>
        <v>32286.461500000001</v>
      </c>
    </row>
    <row r="2716" spans="1:20" ht="45" hidden="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6">
        <f t="shared" si="169"/>
        <v>95.373770491803285</v>
      </c>
      <c r="Q2716" t="s">
        <v>8317</v>
      </c>
      <c r="R2716" t="s">
        <v>8357</v>
      </c>
      <c r="S2716" s="11">
        <f t="shared" si="170"/>
        <v>32393.262018518519</v>
      </c>
      <c r="T2716" s="11">
        <f t="shared" si="171"/>
        <v>32404.583333333332</v>
      </c>
    </row>
    <row r="2717" spans="1:20" ht="60" hidden="1"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2.6462241666666664</v>
      </c>
      <c r="P2717" s="6">
        <f t="shared" si="169"/>
        <v>57.631016333938291</v>
      </c>
      <c r="Q2717" t="s">
        <v>8317</v>
      </c>
      <c r="R2717" t="s">
        <v>8357</v>
      </c>
      <c r="S2717" s="11">
        <f t="shared" si="170"/>
        <v>32296.35938888889</v>
      </c>
      <c r="T2717" s="11">
        <f t="shared" si="171"/>
        <v>32309.959388888888</v>
      </c>
    </row>
    <row r="2718" spans="1:20" ht="75" hidden="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1.1998010000000001</v>
      </c>
      <c r="P2718" s="6">
        <f t="shared" si="169"/>
        <v>64.160481283422456</v>
      </c>
      <c r="Q2718" t="s">
        <v>8317</v>
      </c>
      <c r="R2718" t="s">
        <v>8357</v>
      </c>
      <c r="S2718" s="11">
        <f t="shared" si="170"/>
        <v>32243.533300925927</v>
      </c>
      <c r="T2718" s="11">
        <f t="shared" si="171"/>
        <v>32255.533300925927</v>
      </c>
    </row>
    <row r="2719" spans="1:20" ht="45" hidden="1"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1.2010400000000001</v>
      </c>
      <c r="P2719" s="6">
        <f t="shared" si="169"/>
        <v>92.387692307692305</v>
      </c>
      <c r="Q2719" t="s">
        <v>8317</v>
      </c>
      <c r="R2719" t="s">
        <v>8357</v>
      </c>
      <c r="S2719" s="11">
        <f t="shared" si="170"/>
        <v>32115.365967592592</v>
      </c>
      <c r="T2719" s="11">
        <f t="shared" si="171"/>
        <v>32133.382634259258</v>
      </c>
    </row>
    <row r="2720" spans="1:20" ht="60" hidden="1"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1.0358333333333334</v>
      </c>
      <c r="P2720" s="6">
        <f t="shared" si="169"/>
        <v>125.97972972972973</v>
      </c>
      <c r="Q2720" t="s">
        <v>8317</v>
      </c>
      <c r="R2720" t="s">
        <v>8357</v>
      </c>
      <c r="S2720" s="11">
        <f t="shared" si="170"/>
        <v>32327.63863425926</v>
      </c>
      <c r="T2720" s="11">
        <f t="shared" si="171"/>
        <v>32338.983333333334</v>
      </c>
    </row>
    <row r="2721" spans="1:20" ht="60" hidden="1"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1.0883333333333334</v>
      </c>
      <c r="P2721" s="6">
        <f t="shared" si="169"/>
        <v>94.637681159420296</v>
      </c>
      <c r="Q2721" t="s">
        <v>8317</v>
      </c>
      <c r="R2721" t="s">
        <v>8357</v>
      </c>
      <c r="S2721" s="11">
        <f t="shared" si="170"/>
        <v>32308.612472222223</v>
      </c>
      <c r="T2721" s="11">
        <f t="shared" si="171"/>
        <v>32332.595805555553</v>
      </c>
    </row>
    <row r="2722" spans="1:20" ht="45" hidden="1"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1.1812400000000001</v>
      </c>
      <c r="P2722" s="6">
        <f t="shared" si="169"/>
        <v>170.69942196531792</v>
      </c>
      <c r="Q2722" t="s">
        <v>8317</v>
      </c>
      <c r="R2722" t="s">
        <v>8357</v>
      </c>
      <c r="S2722" s="11">
        <f t="shared" si="170"/>
        <v>32403.586356481479</v>
      </c>
      <c r="T2722" s="11">
        <f t="shared" si="171"/>
        <v>32415.603023148149</v>
      </c>
    </row>
    <row r="2723" spans="1:20" ht="60" hidden="1"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6">
        <f t="shared" si="169"/>
        <v>40.762081784386616</v>
      </c>
      <c r="Q2723" t="s">
        <v>8319</v>
      </c>
      <c r="R2723" t="s">
        <v>8349</v>
      </c>
      <c r="S2723" s="11">
        <f t="shared" si="170"/>
        <v>31938.817583333333</v>
      </c>
      <c r="T2723" s="11">
        <f t="shared" si="171"/>
        <v>31950.916666666668</v>
      </c>
    </row>
    <row r="2724" spans="1:20" ht="60" hidden="1"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2.5253999999999999</v>
      </c>
      <c r="P2724" s="6">
        <f t="shared" si="169"/>
        <v>68.254054054054052</v>
      </c>
      <c r="Q2724" t="s">
        <v>8319</v>
      </c>
      <c r="R2724" t="s">
        <v>8349</v>
      </c>
      <c r="S2724" s="11">
        <f t="shared" si="170"/>
        <v>32423.342837962962</v>
      </c>
      <c r="T2724" s="11">
        <f t="shared" si="171"/>
        <v>32447.342837962962</v>
      </c>
    </row>
    <row r="2725" spans="1:20" ht="60" hidden="1"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6">
        <f t="shared" si="169"/>
        <v>95.48863636363636</v>
      </c>
      <c r="Q2725" t="s">
        <v>8319</v>
      </c>
      <c r="R2725" t="s">
        <v>8349</v>
      </c>
      <c r="S2725" s="11">
        <f t="shared" si="170"/>
        <v>32119.335592592593</v>
      </c>
      <c r="T2725" s="11">
        <f t="shared" si="171"/>
        <v>32143.35225925926</v>
      </c>
    </row>
    <row r="2726" spans="1:20" ht="60" hidden="1"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2.9687520259319289</v>
      </c>
      <c r="P2726" s="6">
        <f t="shared" si="169"/>
        <v>7.1902649656526005</v>
      </c>
      <c r="Q2726" t="s">
        <v>8319</v>
      </c>
      <c r="R2726" t="s">
        <v>8349</v>
      </c>
      <c r="S2726" s="11">
        <f t="shared" si="170"/>
        <v>32221.130828703703</v>
      </c>
      <c r="T2726" s="11">
        <f t="shared" si="171"/>
        <v>32233.930828703706</v>
      </c>
    </row>
    <row r="2727" spans="1:20" ht="45" hidden="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1.445425</v>
      </c>
      <c r="P2727" s="6">
        <f t="shared" si="169"/>
        <v>511.65486725663715</v>
      </c>
      <c r="Q2727" t="s">
        <v>8319</v>
      </c>
      <c r="R2727" t="s">
        <v>8349</v>
      </c>
      <c r="S2727" s="11">
        <f t="shared" si="170"/>
        <v>32439.697847222222</v>
      </c>
      <c r="T2727" s="11">
        <f t="shared" si="171"/>
        <v>32459.697847222222</v>
      </c>
    </row>
    <row r="2728" spans="1:20" hidden="1"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6">
        <f t="shared" si="169"/>
        <v>261.74504950495049</v>
      </c>
      <c r="Q2728" t="s">
        <v>8319</v>
      </c>
      <c r="R2728" t="s">
        <v>8349</v>
      </c>
      <c r="S2728" s="11">
        <f t="shared" si="170"/>
        <v>32322.431995370371</v>
      </c>
      <c r="T2728" s="11">
        <f t="shared" si="171"/>
        <v>32334.431995370371</v>
      </c>
    </row>
    <row r="2729" spans="1:20" ht="45" hidden="1"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4.9321000000000002</v>
      </c>
      <c r="P2729" s="6">
        <f t="shared" si="169"/>
        <v>69.760961810466767</v>
      </c>
      <c r="Q2729" t="s">
        <v>8319</v>
      </c>
      <c r="R2729" t="s">
        <v>8349</v>
      </c>
      <c r="S2729" s="11">
        <f t="shared" si="170"/>
        <v>32220.870662037036</v>
      </c>
      <c r="T2729" s="11">
        <f t="shared" si="171"/>
        <v>32230.870662037036</v>
      </c>
    </row>
    <row r="2730" spans="1:20" ht="30" hidden="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2.0182666666666669</v>
      </c>
      <c r="P2730" s="6">
        <f t="shared" si="169"/>
        <v>77.229591836734699</v>
      </c>
      <c r="Q2730" t="s">
        <v>8319</v>
      </c>
      <c r="R2730" t="s">
        <v>8349</v>
      </c>
      <c r="S2730" s="11">
        <f t="shared" si="170"/>
        <v>32274.839972222224</v>
      </c>
      <c r="T2730" s="11">
        <f t="shared" si="171"/>
        <v>32288.839972222224</v>
      </c>
    </row>
    <row r="2731" spans="1:20" ht="30" hidden="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6">
        <f t="shared" si="169"/>
        <v>340.56521739130437</v>
      </c>
      <c r="Q2731" t="s">
        <v>8319</v>
      </c>
      <c r="R2731" t="s">
        <v>8349</v>
      </c>
      <c r="S2731" s="11">
        <f t="shared" si="170"/>
        <v>32179.496282407406</v>
      </c>
      <c r="T2731" s="11">
        <f t="shared" si="171"/>
        <v>32191.496282407406</v>
      </c>
    </row>
    <row r="2732" spans="1:20" ht="45" hidden="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6">
        <f t="shared" si="169"/>
        <v>67.417903225806455</v>
      </c>
      <c r="Q2732" t="s">
        <v>8319</v>
      </c>
      <c r="R2732" t="s">
        <v>8349</v>
      </c>
      <c r="S2732" s="11">
        <f t="shared" si="170"/>
        <v>31882.016550925924</v>
      </c>
      <c r="T2732" s="11">
        <f t="shared" si="171"/>
        <v>31896.016550925924</v>
      </c>
    </row>
    <row r="2733" spans="1:20" ht="60" hidden="1"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6">
        <f t="shared" si="169"/>
        <v>845.70270270270271</v>
      </c>
      <c r="Q2733" t="s">
        <v>8319</v>
      </c>
      <c r="R2733" t="s">
        <v>8349</v>
      </c>
      <c r="S2733" s="11">
        <f t="shared" si="170"/>
        <v>32090.410287037037</v>
      </c>
      <c r="T2733" s="11">
        <f t="shared" si="171"/>
        <v>32113.466666666667</v>
      </c>
    </row>
    <row r="2734" spans="1:20" ht="60" hidden="1"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1.1825000000000001</v>
      </c>
      <c r="P2734" s="6">
        <f t="shared" si="169"/>
        <v>97.191780821917803</v>
      </c>
      <c r="Q2734" t="s">
        <v>8319</v>
      </c>
      <c r="R2734" t="s">
        <v>8349</v>
      </c>
      <c r="S2734" s="11">
        <f t="shared" si="170"/>
        <v>31897.323277777778</v>
      </c>
      <c r="T2734" s="11">
        <f t="shared" si="171"/>
        <v>31910.2</v>
      </c>
    </row>
    <row r="2735" spans="1:20" ht="60" hidden="1"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6">
        <f t="shared" si="169"/>
        <v>451.84033613445376</v>
      </c>
      <c r="Q2735" t="s">
        <v>8319</v>
      </c>
      <c r="R2735" t="s">
        <v>8349</v>
      </c>
      <c r="S2735" s="11">
        <f t="shared" si="170"/>
        <v>32159.109138888889</v>
      </c>
      <c r="T2735" s="11">
        <f t="shared" si="171"/>
        <v>32183.092472222223</v>
      </c>
    </row>
    <row r="2736" spans="1:20" ht="60" hidden="1"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v>
      </c>
      <c r="P2736" s="6">
        <f t="shared" si="169"/>
        <v>138.66871165644173</v>
      </c>
      <c r="Q2736" t="s">
        <v>8319</v>
      </c>
      <c r="R2736" t="s">
        <v>8349</v>
      </c>
      <c r="S2736" s="11">
        <f t="shared" si="170"/>
        <v>32392.067555555557</v>
      </c>
      <c r="T2736" s="11">
        <f t="shared" si="171"/>
        <v>32404.166388888887</v>
      </c>
    </row>
    <row r="2737" spans="1:20" ht="60" hidden="1"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9.7813466666666677</v>
      </c>
      <c r="P2737" s="6">
        <f t="shared" si="169"/>
        <v>21.640147492625371</v>
      </c>
      <c r="Q2737" t="s">
        <v>8319</v>
      </c>
      <c r="R2737" t="s">
        <v>8349</v>
      </c>
      <c r="S2737" s="11">
        <f t="shared" si="170"/>
        <v>31867.848379629631</v>
      </c>
      <c r="T2737" s="11">
        <f t="shared" si="171"/>
        <v>31880.133333333331</v>
      </c>
    </row>
    <row r="2738" spans="1:20" ht="75" hidden="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1.2290000000000001</v>
      </c>
      <c r="P2738" s="6">
        <f t="shared" si="169"/>
        <v>169.51724137931035</v>
      </c>
      <c r="Q2738" t="s">
        <v>8319</v>
      </c>
      <c r="R2738" t="s">
        <v>8349</v>
      </c>
      <c r="S2738" s="11">
        <f t="shared" si="170"/>
        <v>32030.466541666668</v>
      </c>
      <c r="T2738" s="11">
        <f t="shared" si="171"/>
        <v>32042.466541666668</v>
      </c>
    </row>
    <row r="2739" spans="1:20" ht="60" hidden="1"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2.4606080000000001</v>
      </c>
      <c r="P2739" s="6">
        <f t="shared" si="169"/>
        <v>161.88210526315791</v>
      </c>
      <c r="Q2739" t="s">
        <v>8319</v>
      </c>
      <c r="R2739" t="s">
        <v>8349</v>
      </c>
      <c r="S2739" s="11">
        <f t="shared" si="170"/>
        <v>31986.167069444444</v>
      </c>
      <c r="T2739" s="11">
        <f t="shared" si="171"/>
        <v>32003.316666666666</v>
      </c>
    </row>
    <row r="2740" spans="1:20" ht="45" hidden="1"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6">
        <f t="shared" si="169"/>
        <v>493.13333333333333</v>
      </c>
      <c r="Q2740" t="s">
        <v>8319</v>
      </c>
      <c r="R2740" t="s">
        <v>8349</v>
      </c>
      <c r="S2740" s="11">
        <f t="shared" si="170"/>
        <v>32389.457425925924</v>
      </c>
      <c r="T2740" s="11">
        <f t="shared" si="171"/>
        <v>32413.457425925924</v>
      </c>
    </row>
    <row r="2741" spans="1:20" ht="60" hidden="1"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3.8409090909090908</v>
      </c>
      <c r="P2741" s="6">
        <f t="shared" si="169"/>
        <v>22.120418848167539</v>
      </c>
      <c r="Q2741" t="s">
        <v>8319</v>
      </c>
      <c r="R2741" t="s">
        <v>8349</v>
      </c>
      <c r="S2741" s="11">
        <f t="shared" si="170"/>
        <v>32029.355171296294</v>
      </c>
      <c r="T2741" s="11">
        <f t="shared" si="171"/>
        <v>32047.355171296294</v>
      </c>
    </row>
    <row r="2742" spans="1:20" ht="45" hidden="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1.0333333333333334</v>
      </c>
      <c r="P2742" s="6">
        <f t="shared" si="169"/>
        <v>18.235294117647058</v>
      </c>
      <c r="Q2742" t="s">
        <v>8319</v>
      </c>
      <c r="R2742" t="s">
        <v>8349</v>
      </c>
      <c r="S2742" s="11">
        <f t="shared" si="170"/>
        <v>32159.41274074074</v>
      </c>
      <c r="T2742" s="11">
        <f t="shared" si="171"/>
        <v>32171.396074074073</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4.3750000000000004E-3</v>
      </c>
      <c r="P2743" s="6">
        <f t="shared" si="169"/>
        <v>8.75</v>
      </c>
      <c r="Q2743" t="s">
        <v>8322</v>
      </c>
      <c r="R2743" t="s">
        <v>8358</v>
      </c>
      <c r="S2743" s="11">
        <f t="shared" si="170"/>
        <v>32106.062972222222</v>
      </c>
      <c r="T2743" s="11">
        <f t="shared" si="171"/>
        <v>32114.235277777778</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0.29239999999999999</v>
      </c>
      <c r="P2744" s="6">
        <f t="shared" si="169"/>
        <v>40.611111111111114</v>
      </c>
      <c r="Q2744" t="s">
        <v>8322</v>
      </c>
      <c r="R2744" t="s">
        <v>8358</v>
      </c>
      <c r="S2744" s="11">
        <f t="shared" si="170"/>
        <v>31753.687902777776</v>
      </c>
      <c r="T2744" s="11">
        <f t="shared" si="171"/>
        <v>31759.287902777778</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6" t="e">
        <f t="shared" si="169"/>
        <v>#DIV/0!</v>
      </c>
      <c r="Q2745" t="s">
        <v>8322</v>
      </c>
      <c r="R2745" t="s">
        <v>8358</v>
      </c>
      <c r="S2745" s="11">
        <f t="shared" si="170"/>
        <v>32394.331513888887</v>
      </c>
      <c r="T2745" s="11">
        <f t="shared" si="171"/>
        <v>32406.331513888887</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5.2187499999999998E-2</v>
      </c>
      <c r="P2746" s="6">
        <f t="shared" si="169"/>
        <v>37.954545454545453</v>
      </c>
      <c r="Q2746" t="s">
        <v>8322</v>
      </c>
      <c r="R2746" t="s">
        <v>8358</v>
      </c>
      <c r="S2746" s="11">
        <f t="shared" si="170"/>
        <v>31716.62499074074</v>
      </c>
      <c r="T2746" s="11">
        <f t="shared" si="171"/>
        <v>31728.62499074074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0.21887499999999999</v>
      </c>
      <c r="P2747" s="6">
        <f t="shared" si="169"/>
        <v>35.734693877551024</v>
      </c>
      <c r="Q2747" t="s">
        <v>8322</v>
      </c>
      <c r="R2747" t="s">
        <v>8358</v>
      </c>
      <c r="S2747" s="11">
        <f t="shared" si="170"/>
        <v>31759.395222222221</v>
      </c>
      <c r="T2747" s="11">
        <f t="shared" si="171"/>
        <v>31783.395222222221</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0.26700000000000002</v>
      </c>
      <c r="P2748" s="6">
        <f t="shared" si="169"/>
        <v>42.157894736842103</v>
      </c>
      <c r="Q2748" t="s">
        <v>8322</v>
      </c>
      <c r="R2748" t="s">
        <v>8358</v>
      </c>
      <c r="S2748" s="11">
        <f t="shared" si="170"/>
        <v>32081.712550925928</v>
      </c>
      <c r="T2748" s="11">
        <f t="shared" si="171"/>
        <v>32093.712550925928</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0.28000000000000003</v>
      </c>
      <c r="P2749" s="6">
        <f t="shared" si="169"/>
        <v>35</v>
      </c>
      <c r="Q2749" t="s">
        <v>8322</v>
      </c>
      <c r="R2749" t="s">
        <v>8358</v>
      </c>
      <c r="S2749" s="11">
        <f t="shared" si="170"/>
        <v>31759.259245370369</v>
      </c>
      <c r="T2749" s="11">
        <f t="shared" si="171"/>
        <v>31771.852777777778</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1.06E-2</v>
      </c>
      <c r="P2750" s="6">
        <f t="shared" si="169"/>
        <v>13.25</v>
      </c>
      <c r="Q2750" t="s">
        <v>8322</v>
      </c>
      <c r="R2750" t="s">
        <v>8358</v>
      </c>
      <c r="S2750" s="11">
        <f t="shared" si="170"/>
        <v>32375.684268518518</v>
      </c>
      <c r="T2750" s="11">
        <f t="shared" si="171"/>
        <v>32387.684268518518</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1.0999999999999999E-2</v>
      </c>
      <c r="P2751" s="6">
        <f t="shared" si="169"/>
        <v>55</v>
      </c>
      <c r="Q2751" t="s">
        <v>8322</v>
      </c>
      <c r="R2751" t="s">
        <v>8358</v>
      </c>
      <c r="S2751" s="11">
        <f t="shared" si="170"/>
        <v>32168.919615740742</v>
      </c>
      <c r="T2751" s="11">
        <f t="shared" si="171"/>
        <v>32180.902949074076</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6" t="e">
        <f t="shared" si="169"/>
        <v>#DIV/0!</v>
      </c>
      <c r="Q2752" t="s">
        <v>8322</v>
      </c>
      <c r="R2752" t="s">
        <v>8358</v>
      </c>
      <c r="S2752" s="11">
        <f t="shared" si="170"/>
        <v>31772.959930555557</v>
      </c>
      <c r="T2752" s="11">
        <f t="shared" si="171"/>
        <v>31777.733333333334</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6" t="e">
        <f t="shared" si="169"/>
        <v>#DIV/0!</v>
      </c>
      <c r="Q2753" t="s">
        <v>8322</v>
      </c>
      <c r="R2753" t="s">
        <v>8358</v>
      </c>
      <c r="S2753" s="11">
        <f t="shared" si="170"/>
        <v>32040.554824074075</v>
      </c>
      <c r="T2753" s="11">
        <f t="shared" si="171"/>
        <v>32064.554824074075</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8"/>
        <v>0.11458333333333333</v>
      </c>
      <c r="P2754" s="6">
        <f t="shared" si="169"/>
        <v>39.285714285714285</v>
      </c>
      <c r="Q2754" t="s">
        <v>8322</v>
      </c>
      <c r="R2754" t="s">
        <v>8358</v>
      </c>
      <c r="S2754" s="11">
        <f t="shared" si="170"/>
        <v>31683.706037037038</v>
      </c>
      <c r="T2754" s="11">
        <f t="shared" si="171"/>
        <v>31699.706037037038</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2">IFERROR(E2755/D2755,0)</f>
        <v>0.19</v>
      </c>
      <c r="P2755" s="6">
        <f t="shared" ref="P2755:P2818" si="173">E2755/L2755</f>
        <v>47.5</v>
      </c>
      <c r="Q2755" t="s">
        <v>8322</v>
      </c>
      <c r="R2755" t="s">
        <v>8358</v>
      </c>
      <c r="S2755" s="11">
        <f t="shared" ref="S2755:S2818" si="174">(((J2755/60)/60)/60)+DATE(1970,1,1)</f>
        <v>31788.560291666668</v>
      </c>
      <c r="T2755" s="11">
        <f t="shared" ref="T2755:T2818" si="175">(((I2755/60)/60)/60)+DATE(1970,1,1)</f>
        <v>31800.560291666668</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6" t="e">
        <f t="shared" si="173"/>
        <v>#DIV/0!</v>
      </c>
      <c r="Q2756" t="s">
        <v>8322</v>
      </c>
      <c r="R2756" t="s">
        <v>8358</v>
      </c>
      <c r="S2756" s="11">
        <f t="shared" si="174"/>
        <v>32086.854402777779</v>
      </c>
      <c r="T2756" s="11">
        <f t="shared" si="175"/>
        <v>32098.854402777779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0.52</v>
      </c>
      <c r="P2757" s="6">
        <f t="shared" si="173"/>
        <v>17.333333333333332</v>
      </c>
      <c r="Q2757" t="s">
        <v>8322</v>
      </c>
      <c r="R2757" t="s">
        <v>8358</v>
      </c>
      <c r="S2757" s="11">
        <f t="shared" si="174"/>
        <v>32170.516328703703</v>
      </c>
      <c r="T2757" s="11">
        <f t="shared" si="175"/>
        <v>32182.516328703703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0.1048</v>
      </c>
      <c r="P2758" s="6">
        <f t="shared" si="173"/>
        <v>31.757575757575758</v>
      </c>
      <c r="Q2758" t="s">
        <v>8322</v>
      </c>
      <c r="R2758" t="s">
        <v>8358</v>
      </c>
      <c r="S2758" s="11">
        <f t="shared" si="174"/>
        <v>31989.760189814813</v>
      </c>
      <c r="T2758" s="11">
        <f t="shared" si="175"/>
        <v>32001.760189814813</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6.6666666666666671E-3</v>
      </c>
      <c r="P2759" s="6">
        <f t="shared" si="173"/>
        <v>5</v>
      </c>
      <c r="Q2759" t="s">
        <v>8322</v>
      </c>
      <c r="R2759" t="s">
        <v>8358</v>
      </c>
      <c r="S2759" s="11">
        <f t="shared" si="174"/>
        <v>32370.862648148148</v>
      </c>
      <c r="T2759" s="11">
        <f t="shared" si="175"/>
        <v>32376.862648148148</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0.11700000000000001</v>
      </c>
      <c r="P2760" s="6">
        <f t="shared" si="173"/>
        <v>39</v>
      </c>
      <c r="Q2760" t="s">
        <v>8322</v>
      </c>
      <c r="R2760" t="s">
        <v>8358</v>
      </c>
      <c r="S2760" s="11">
        <f t="shared" si="174"/>
        <v>32397.176773148149</v>
      </c>
      <c r="T2760" s="11">
        <f t="shared" si="175"/>
        <v>32402.776773148147</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0.105</v>
      </c>
      <c r="P2761" s="6">
        <f t="shared" si="173"/>
        <v>52.5</v>
      </c>
      <c r="Q2761" t="s">
        <v>8322</v>
      </c>
      <c r="R2761" t="s">
        <v>8358</v>
      </c>
      <c r="S2761" s="11">
        <f t="shared" si="174"/>
        <v>32351.146601851851</v>
      </c>
      <c r="T2761" s="11">
        <f t="shared" si="175"/>
        <v>32368.346601851852</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6" t="e">
        <f t="shared" si="173"/>
        <v>#DIV/0!</v>
      </c>
      <c r="Q2762" t="s">
        <v>8322</v>
      </c>
      <c r="R2762" t="s">
        <v>8358</v>
      </c>
      <c r="S2762" s="11">
        <f t="shared" si="174"/>
        <v>31907.584527777777</v>
      </c>
      <c r="T2762" s="11">
        <f t="shared" si="175"/>
        <v>31919.584527777777</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7.1999999999999998E-3</v>
      </c>
      <c r="P2763" s="6">
        <f t="shared" si="173"/>
        <v>9</v>
      </c>
      <c r="Q2763" t="s">
        <v>8322</v>
      </c>
      <c r="R2763" t="s">
        <v>8358</v>
      </c>
      <c r="S2763" s="11">
        <f t="shared" si="174"/>
        <v>31840.225430555554</v>
      </c>
      <c r="T2763" s="11">
        <f t="shared" si="175"/>
        <v>31852.225430555554</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7.6923076923076927E-3</v>
      </c>
      <c r="P2764" s="6">
        <f t="shared" si="173"/>
        <v>25</v>
      </c>
      <c r="Q2764" t="s">
        <v>8322</v>
      </c>
      <c r="R2764" t="s">
        <v>8358</v>
      </c>
      <c r="S2764" s="11">
        <f t="shared" si="174"/>
        <v>31712.214791666665</v>
      </c>
      <c r="T2764" s="11">
        <f t="shared" si="175"/>
        <v>31736.198124999999</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2.2842639593908631E-3</v>
      </c>
      <c r="P2765" s="6">
        <f t="shared" si="173"/>
        <v>30</v>
      </c>
      <c r="Q2765" t="s">
        <v>8322</v>
      </c>
      <c r="R2765" t="s">
        <v>8358</v>
      </c>
      <c r="S2765" s="11">
        <f t="shared" si="174"/>
        <v>31890.83187037037</v>
      </c>
      <c r="T2765" s="11">
        <f t="shared" si="175"/>
        <v>31908.83187037037</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1.125E-2</v>
      </c>
      <c r="P2766" s="6">
        <f t="shared" si="173"/>
        <v>11.25</v>
      </c>
      <c r="Q2766" t="s">
        <v>8322</v>
      </c>
      <c r="R2766" t="s">
        <v>8358</v>
      </c>
      <c r="S2766" s="11">
        <f t="shared" si="174"/>
        <v>31753.516810185185</v>
      </c>
      <c r="T2766" s="11">
        <f t="shared" si="175"/>
        <v>31765.316666666666</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6" t="e">
        <f t="shared" si="173"/>
        <v>#DIV/0!</v>
      </c>
      <c r="Q2767" t="s">
        <v>8322</v>
      </c>
      <c r="R2767" t="s">
        <v>8358</v>
      </c>
      <c r="S2767" s="11">
        <f t="shared" si="174"/>
        <v>31819.23161111111</v>
      </c>
      <c r="T2767" s="11">
        <f t="shared" si="175"/>
        <v>31825.631611111112</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0.02</v>
      </c>
      <c r="P2768" s="6">
        <f t="shared" si="173"/>
        <v>25</v>
      </c>
      <c r="Q2768" t="s">
        <v>8322</v>
      </c>
      <c r="R2768" t="s">
        <v>8358</v>
      </c>
      <c r="S2768" s="11">
        <f t="shared" si="174"/>
        <v>31636.067212962964</v>
      </c>
      <c r="T2768" s="11">
        <f t="shared" si="175"/>
        <v>31648.067212962964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8.5000000000000006E-3</v>
      </c>
      <c r="P2769" s="6">
        <f t="shared" si="173"/>
        <v>11.333333333333334</v>
      </c>
      <c r="Q2769" t="s">
        <v>8322</v>
      </c>
      <c r="R2769" t="s">
        <v>8358</v>
      </c>
      <c r="S2769" s="11">
        <f t="shared" si="174"/>
        <v>32210.583564814813</v>
      </c>
      <c r="T2769" s="11">
        <f t="shared" si="175"/>
        <v>32234.583564814813</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0.14314285714285716</v>
      </c>
      <c r="P2770" s="6">
        <f t="shared" si="173"/>
        <v>29.470588235294116</v>
      </c>
      <c r="Q2770" t="s">
        <v>8322</v>
      </c>
      <c r="R2770" t="s">
        <v>8358</v>
      </c>
      <c r="S2770" s="11">
        <f t="shared" si="174"/>
        <v>31728.445939814814</v>
      </c>
      <c r="T2770" s="11">
        <f t="shared" si="175"/>
        <v>31740.429273148147</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2.5000000000000001E-3</v>
      </c>
      <c r="P2771" s="6">
        <f t="shared" si="173"/>
        <v>1</v>
      </c>
      <c r="Q2771" t="s">
        <v>8322</v>
      </c>
      <c r="R2771" t="s">
        <v>8358</v>
      </c>
      <c r="S2771" s="11">
        <f t="shared" si="174"/>
        <v>32039.730509259258</v>
      </c>
      <c r="T2771" s="11">
        <f t="shared" si="175"/>
        <v>32059.730509259258</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0.1041125</v>
      </c>
      <c r="P2772" s="6">
        <f t="shared" si="173"/>
        <v>63.098484848484851</v>
      </c>
      <c r="Q2772" t="s">
        <v>8322</v>
      </c>
      <c r="R2772" t="s">
        <v>8358</v>
      </c>
      <c r="S2772" s="11">
        <f t="shared" si="174"/>
        <v>32016.082083333335</v>
      </c>
      <c r="T2772" s="11">
        <f t="shared" si="175"/>
        <v>32028.065416666665</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6" t="e">
        <f t="shared" si="173"/>
        <v>#DIV/0!</v>
      </c>
      <c r="Q2773" t="s">
        <v>8322</v>
      </c>
      <c r="R2773" t="s">
        <v>8358</v>
      </c>
      <c r="S2773" s="11">
        <f t="shared" si="174"/>
        <v>31844.412685185187</v>
      </c>
      <c r="T2773" s="11">
        <f t="shared" si="175"/>
        <v>31864.083333333332</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6" t="e">
        <f t="shared" si="173"/>
        <v>#DIV/0!</v>
      </c>
      <c r="Q2774" t="s">
        <v>8322</v>
      </c>
      <c r="R2774" t="s">
        <v>8358</v>
      </c>
      <c r="S2774" s="11">
        <f t="shared" si="174"/>
        <v>31956.547657407405</v>
      </c>
      <c r="T2774" s="11">
        <f t="shared" si="175"/>
        <v>31962.547657407405</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1.8867924528301887E-3</v>
      </c>
      <c r="P2775" s="6">
        <f t="shared" si="173"/>
        <v>1</v>
      </c>
      <c r="Q2775" t="s">
        <v>8322</v>
      </c>
      <c r="R2775" t="s">
        <v>8358</v>
      </c>
      <c r="S2775" s="11">
        <f t="shared" si="174"/>
        <v>32331.345930555555</v>
      </c>
      <c r="T2775" s="11">
        <f t="shared" si="175"/>
        <v>32335.345930555555</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0.14249999999999999</v>
      </c>
      <c r="P2776" s="6">
        <f t="shared" si="173"/>
        <v>43.846153846153847</v>
      </c>
      <c r="Q2776" t="s">
        <v>8322</v>
      </c>
      <c r="R2776" t="s">
        <v>8358</v>
      </c>
      <c r="S2776" s="11">
        <f t="shared" si="174"/>
        <v>31865.850592592593</v>
      </c>
      <c r="T2776" s="11">
        <f t="shared" si="175"/>
        <v>31877.850592592593</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0.03</v>
      </c>
      <c r="P2777" s="6">
        <f t="shared" si="173"/>
        <v>75</v>
      </c>
      <c r="Q2777" t="s">
        <v>8322</v>
      </c>
      <c r="R2777" t="s">
        <v>8358</v>
      </c>
      <c r="S2777" s="11">
        <f t="shared" si="174"/>
        <v>31686.605342592593</v>
      </c>
      <c r="T2777" s="11">
        <f t="shared" si="175"/>
        <v>31698.605342592593</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7.8809523809523815E-2</v>
      </c>
      <c r="P2778" s="6">
        <f t="shared" si="173"/>
        <v>45.972222222222221</v>
      </c>
      <c r="Q2778" t="s">
        <v>8322</v>
      </c>
      <c r="R2778" t="s">
        <v>8358</v>
      </c>
      <c r="S2778" s="11">
        <f t="shared" si="174"/>
        <v>32195.918870370369</v>
      </c>
      <c r="T2778" s="11">
        <f t="shared" si="175"/>
        <v>32208.318870370371</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3.3333333333333335E-3</v>
      </c>
      <c r="P2779" s="6">
        <f t="shared" si="173"/>
        <v>10</v>
      </c>
      <c r="Q2779" t="s">
        <v>8322</v>
      </c>
      <c r="R2779" t="s">
        <v>8358</v>
      </c>
      <c r="S2779" s="11">
        <f t="shared" si="174"/>
        <v>32210.467611111111</v>
      </c>
      <c r="T2779" s="11">
        <f t="shared" si="175"/>
        <v>32222.467611111111</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0.25545454545454543</v>
      </c>
      <c r="P2780" s="6">
        <f t="shared" si="173"/>
        <v>93.666666666666671</v>
      </c>
      <c r="Q2780" t="s">
        <v>8322</v>
      </c>
      <c r="R2780" t="s">
        <v>8358</v>
      </c>
      <c r="S2780" s="11">
        <f t="shared" si="174"/>
        <v>32080.191231481484</v>
      </c>
      <c r="T2780" s="11">
        <f t="shared" si="175"/>
        <v>32092.191231481484</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2.12E-2</v>
      </c>
      <c r="P2781" s="6">
        <f t="shared" si="173"/>
        <v>53</v>
      </c>
      <c r="Q2781" t="s">
        <v>8322</v>
      </c>
      <c r="R2781" t="s">
        <v>8358</v>
      </c>
      <c r="S2781" s="11">
        <f t="shared" si="174"/>
        <v>32261.634356481482</v>
      </c>
      <c r="T2781" s="11">
        <f t="shared" si="175"/>
        <v>32273.651023148148</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6" t="e">
        <f t="shared" si="173"/>
        <v>#DIV/0!</v>
      </c>
      <c r="Q2782" t="s">
        <v>8322</v>
      </c>
      <c r="R2782" t="s">
        <v>8358</v>
      </c>
      <c r="S2782" s="11">
        <f t="shared" si="174"/>
        <v>32451.179111111112</v>
      </c>
      <c r="T2782" s="11">
        <f t="shared" si="175"/>
        <v>32463.179111111112</v>
      </c>
    </row>
    <row r="2783" spans="1:20" ht="45" hidden="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6">
        <f t="shared" si="173"/>
        <v>47</v>
      </c>
      <c r="Q2783" t="s">
        <v>8317</v>
      </c>
      <c r="R2783" t="s">
        <v>8318</v>
      </c>
      <c r="S2783" s="11">
        <f t="shared" si="174"/>
        <v>32148.976638888889</v>
      </c>
      <c r="T2783" s="11">
        <f t="shared" si="175"/>
        <v>32160.316666666666</v>
      </c>
    </row>
    <row r="2784" spans="1:20" ht="45" hidden="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v>
      </c>
      <c r="P2784" s="6">
        <f t="shared" si="173"/>
        <v>66.666666666666671</v>
      </c>
      <c r="Q2784" t="s">
        <v>8317</v>
      </c>
      <c r="R2784" t="s">
        <v>8318</v>
      </c>
      <c r="S2784" s="11">
        <f t="shared" si="174"/>
        <v>32152.169990740742</v>
      </c>
      <c r="T2784" s="11">
        <f t="shared" si="175"/>
        <v>32162.283055555556</v>
      </c>
    </row>
    <row r="2785" spans="1:20" ht="60" hidden="1"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6">
        <f t="shared" si="173"/>
        <v>18.770491803278688</v>
      </c>
      <c r="Q2785" t="s">
        <v>8317</v>
      </c>
      <c r="R2785" t="s">
        <v>8318</v>
      </c>
      <c r="S2785" s="11">
        <f t="shared" si="174"/>
        <v>32182.814101851851</v>
      </c>
      <c r="T2785" s="11">
        <f t="shared" si="175"/>
        <v>32188.414101851853</v>
      </c>
    </row>
    <row r="2786" spans="1:20" ht="45" hidden="1"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6">
        <f t="shared" si="173"/>
        <v>66.111111111111114</v>
      </c>
      <c r="Q2786" t="s">
        <v>8317</v>
      </c>
      <c r="R2786" t="s">
        <v>8318</v>
      </c>
      <c r="S2786" s="11">
        <f t="shared" si="174"/>
        <v>32109.71501388889</v>
      </c>
      <c r="T2786" s="11">
        <f t="shared" si="175"/>
        <v>32118.115013888888</v>
      </c>
    </row>
    <row r="2787" spans="1:20" ht="45" hidden="1"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1.0468</v>
      </c>
      <c r="P2787" s="6">
        <f t="shared" si="173"/>
        <v>36.859154929577464</v>
      </c>
      <c r="Q2787" t="s">
        <v>8317</v>
      </c>
      <c r="R2787" t="s">
        <v>8318</v>
      </c>
      <c r="S2787" s="11">
        <f t="shared" si="174"/>
        <v>32364.675773148148</v>
      </c>
      <c r="T2787" s="11">
        <f t="shared" si="175"/>
        <v>32376.55</v>
      </c>
    </row>
    <row r="2788" spans="1:20" ht="30" hidden="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1.1783999999999999</v>
      </c>
      <c r="P2788" s="6">
        <f t="shared" si="173"/>
        <v>39.810810810810814</v>
      </c>
      <c r="Q2788" t="s">
        <v>8317</v>
      </c>
      <c r="R2788" t="s">
        <v>8318</v>
      </c>
      <c r="S2788" s="11">
        <f t="shared" si="174"/>
        <v>32067.627685185187</v>
      </c>
      <c r="T2788" s="11">
        <f t="shared" si="175"/>
        <v>32073.227685185186</v>
      </c>
    </row>
    <row r="2789" spans="1:20" ht="60" hidden="1"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1.1970000000000001</v>
      </c>
      <c r="P2789" s="6">
        <f t="shared" si="173"/>
        <v>31.5</v>
      </c>
      <c r="Q2789" t="s">
        <v>8317</v>
      </c>
      <c r="R2789" t="s">
        <v>8318</v>
      </c>
      <c r="S2789" s="11">
        <f t="shared" si="174"/>
        <v>32064.679407407406</v>
      </c>
      <c r="T2789" s="11">
        <f t="shared" si="175"/>
        <v>32076.679407407406</v>
      </c>
    </row>
    <row r="2790" spans="1:20" ht="45" hidden="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1.0249999999999999</v>
      </c>
      <c r="P2790" s="6">
        <f t="shared" si="173"/>
        <v>102.5</v>
      </c>
      <c r="Q2790" t="s">
        <v>8317</v>
      </c>
      <c r="R2790" t="s">
        <v>8318</v>
      </c>
      <c r="S2790" s="11">
        <f t="shared" si="174"/>
        <v>32361.68075462963</v>
      </c>
      <c r="T2790" s="11">
        <f t="shared" si="175"/>
        <v>32373.68075462963</v>
      </c>
    </row>
    <row r="2791" spans="1:20" ht="30" hidden="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6">
        <f t="shared" si="173"/>
        <v>126.45833333333333</v>
      </c>
      <c r="Q2791" t="s">
        <v>8317</v>
      </c>
      <c r="R2791" t="s">
        <v>8318</v>
      </c>
      <c r="S2791" s="11">
        <f t="shared" si="174"/>
        <v>32163.805250000001</v>
      </c>
      <c r="T2791" s="11">
        <f t="shared" si="175"/>
        <v>32171.466666666667</v>
      </c>
    </row>
    <row r="2792" spans="1:20" ht="60" hidden="1"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1.0533333333333332</v>
      </c>
      <c r="P2792" s="6">
        <f t="shared" si="173"/>
        <v>47.878787878787875</v>
      </c>
      <c r="Q2792" t="s">
        <v>8317</v>
      </c>
      <c r="R2792" t="s">
        <v>8318</v>
      </c>
      <c r="S2792" s="11">
        <f t="shared" si="174"/>
        <v>32148.175476851851</v>
      </c>
      <c r="T2792" s="11">
        <f t="shared" si="175"/>
        <v>32160.175476851851</v>
      </c>
    </row>
    <row r="2793" spans="1:20" ht="60" hidden="1"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1.0249999999999999</v>
      </c>
      <c r="P2793" s="6">
        <f t="shared" si="173"/>
        <v>73.214285714285708</v>
      </c>
      <c r="Q2793" t="s">
        <v>8317</v>
      </c>
      <c r="R2793" t="s">
        <v>8318</v>
      </c>
      <c r="S2793" s="11">
        <f t="shared" si="174"/>
        <v>32378.15999537037</v>
      </c>
      <c r="T2793" s="11">
        <f t="shared" si="175"/>
        <v>32390.266666666666</v>
      </c>
    </row>
    <row r="2794" spans="1:20" ht="45" hidden="1"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1.0760000000000001</v>
      </c>
      <c r="P2794" s="6">
        <f t="shared" si="173"/>
        <v>89.666666666666671</v>
      </c>
      <c r="Q2794" t="s">
        <v>8317</v>
      </c>
      <c r="R2794" t="s">
        <v>8318</v>
      </c>
      <c r="S2794" s="11">
        <f t="shared" si="174"/>
        <v>32214.692402777779</v>
      </c>
      <c r="T2794" s="11">
        <f t="shared" si="175"/>
        <v>32232.692402777779</v>
      </c>
    </row>
    <row r="2795" spans="1:20" ht="60" hidden="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6">
        <f t="shared" si="173"/>
        <v>151.4623287671233</v>
      </c>
      <c r="Q2795" t="s">
        <v>8317</v>
      </c>
      <c r="R2795" t="s">
        <v>8318</v>
      </c>
      <c r="S2795" s="11">
        <f t="shared" si="174"/>
        <v>32211.967615740741</v>
      </c>
      <c r="T2795" s="11">
        <f t="shared" si="175"/>
        <v>32223.967615740741</v>
      </c>
    </row>
    <row r="2796" spans="1:20" ht="60" hidden="1"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v>
      </c>
      <c r="P2796" s="6">
        <f t="shared" si="173"/>
        <v>25</v>
      </c>
      <c r="Q2796" t="s">
        <v>8317</v>
      </c>
      <c r="R2796" t="s">
        <v>8318</v>
      </c>
      <c r="S2796" s="11">
        <f t="shared" si="174"/>
        <v>32308.076662037038</v>
      </c>
      <c r="T2796" s="11">
        <f t="shared" si="175"/>
        <v>32314.516666666666</v>
      </c>
    </row>
    <row r="2797" spans="1:20" ht="45" hidden="1"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6">
        <f t="shared" si="173"/>
        <v>36.5</v>
      </c>
      <c r="Q2797" t="s">
        <v>8317</v>
      </c>
      <c r="R2797" t="s">
        <v>8318</v>
      </c>
      <c r="S2797" s="11">
        <f t="shared" si="174"/>
        <v>32053.610375</v>
      </c>
      <c r="T2797" s="11">
        <f t="shared" si="175"/>
        <v>32060.183333333334</v>
      </c>
    </row>
    <row r="2798" spans="1:20" ht="45" hidden="1"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6">
        <f t="shared" si="173"/>
        <v>44</v>
      </c>
      <c r="Q2798" t="s">
        <v>8317</v>
      </c>
      <c r="R2798" t="s">
        <v>8318</v>
      </c>
      <c r="S2798" s="11">
        <f t="shared" si="174"/>
        <v>32059.611240740742</v>
      </c>
      <c r="T2798" s="11">
        <f t="shared" si="175"/>
        <v>32071.611240740742</v>
      </c>
    </row>
    <row r="2799" spans="1:20" ht="45" hidden="1"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1.02645125</v>
      </c>
      <c r="P2799" s="6">
        <f t="shared" si="173"/>
        <v>87.357553191489373</v>
      </c>
      <c r="Q2799" t="s">
        <v>8317</v>
      </c>
      <c r="R2799" t="s">
        <v>8318</v>
      </c>
      <c r="S2799" s="11">
        <f t="shared" si="174"/>
        <v>32060.976111111111</v>
      </c>
      <c r="T2799" s="11">
        <f t="shared" si="175"/>
        <v>32072.976111111111</v>
      </c>
    </row>
    <row r="2800" spans="1:20" ht="60" hidden="1"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6">
        <f t="shared" si="173"/>
        <v>36.474820143884891</v>
      </c>
      <c r="Q2800" t="s">
        <v>8317</v>
      </c>
      <c r="R2800" t="s">
        <v>8318</v>
      </c>
      <c r="S2800" s="11">
        <f t="shared" si="174"/>
        <v>32222.07000462963</v>
      </c>
      <c r="T2800" s="11">
        <f t="shared" si="175"/>
        <v>32228.066666666666</v>
      </c>
    </row>
    <row r="2801" spans="1:20" ht="60" hidden="1"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1.1663479999999999</v>
      </c>
      <c r="P2801" s="6">
        <f t="shared" si="173"/>
        <v>44.859538461538463</v>
      </c>
      <c r="Q2801" t="s">
        <v>8317</v>
      </c>
      <c r="R2801" t="s">
        <v>8318</v>
      </c>
      <c r="S2801" s="11">
        <f t="shared" si="174"/>
        <v>32344.305879629632</v>
      </c>
      <c r="T2801" s="11">
        <f t="shared" si="175"/>
        <v>32356.866666666669</v>
      </c>
    </row>
    <row r="2802" spans="1:20" ht="45" hidden="1"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6">
        <f t="shared" si="173"/>
        <v>42.903225806451616</v>
      </c>
      <c r="Q2802" t="s">
        <v>8317</v>
      </c>
      <c r="R2802" t="s">
        <v>8318</v>
      </c>
      <c r="S2802" s="11">
        <f t="shared" si="174"/>
        <v>32120.821138888889</v>
      </c>
      <c r="T2802" s="11">
        <f t="shared" si="175"/>
        <v>32144.821138888889</v>
      </c>
    </row>
    <row r="2803" spans="1:20" ht="45" hidden="1"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1.3320000000000001</v>
      </c>
      <c r="P2803" s="6">
        <f t="shared" si="173"/>
        <v>51.230769230769234</v>
      </c>
      <c r="Q2803" t="s">
        <v>8317</v>
      </c>
      <c r="R2803" t="s">
        <v>8318</v>
      </c>
      <c r="S2803" s="11">
        <f t="shared" si="174"/>
        <v>32101.497263888887</v>
      </c>
      <c r="T2803" s="11">
        <f t="shared" si="175"/>
        <v>32110.383333333331</v>
      </c>
    </row>
    <row r="2804" spans="1:20" ht="60" hidden="1"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6">
        <f t="shared" si="173"/>
        <v>33.944444444444443</v>
      </c>
      <c r="Q2804" t="s">
        <v>8317</v>
      </c>
      <c r="R2804" t="s">
        <v>8318</v>
      </c>
      <c r="S2804" s="11">
        <f t="shared" si="174"/>
        <v>32218.458828703704</v>
      </c>
      <c r="T2804" s="11">
        <f t="shared" si="175"/>
        <v>32230.458828703704</v>
      </c>
    </row>
    <row r="2805" spans="1:20" ht="60" hidden="1"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1.2795000000000001</v>
      </c>
      <c r="P2805" s="6">
        <f t="shared" si="173"/>
        <v>90.744680851063833</v>
      </c>
      <c r="Q2805" t="s">
        <v>8317</v>
      </c>
      <c r="R2805" t="s">
        <v>8318</v>
      </c>
      <c r="S2805" s="11">
        <f t="shared" si="174"/>
        <v>32204.626277777777</v>
      </c>
      <c r="T2805" s="11">
        <f t="shared" si="175"/>
        <v>32221.8</v>
      </c>
    </row>
    <row r="2806" spans="1:20" ht="60" hidden="1"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1.1499999999999999</v>
      </c>
      <c r="P2806" s="6">
        <f t="shared" si="173"/>
        <v>50</v>
      </c>
      <c r="Q2806" t="s">
        <v>8317</v>
      </c>
      <c r="R2806" t="s">
        <v>8318</v>
      </c>
      <c r="S2806" s="11">
        <f t="shared" si="174"/>
        <v>32093.981435185186</v>
      </c>
      <c r="T2806" s="11">
        <f t="shared" si="175"/>
        <v>32105.981435185186</v>
      </c>
    </row>
    <row r="2807" spans="1:20" ht="60" hidden="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1.1000000000000001</v>
      </c>
      <c r="P2807" s="6">
        <f t="shared" si="173"/>
        <v>24.444444444444443</v>
      </c>
      <c r="Q2807" t="s">
        <v>8317</v>
      </c>
      <c r="R2807" t="s">
        <v>8318</v>
      </c>
      <c r="S2807" s="11">
        <f t="shared" si="174"/>
        <v>32226.802189814814</v>
      </c>
      <c r="T2807" s="11">
        <f t="shared" si="175"/>
        <v>32236.802189814814</v>
      </c>
    </row>
    <row r="2808" spans="1:20" ht="45" hidden="1"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6">
        <f t="shared" si="173"/>
        <v>44.25</v>
      </c>
      <c r="Q2808" t="s">
        <v>8317</v>
      </c>
      <c r="R2808" t="s">
        <v>8318</v>
      </c>
      <c r="S2808" s="11">
        <f t="shared" si="174"/>
        <v>32215.506898148145</v>
      </c>
      <c r="T2808" s="11">
        <f t="shared" si="175"/>
        <v>32229.983333333334</v>
      </c>
    </row>
    <row r="2809" spans="1:20" ht="30" hidden="1"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6">
        <f t="shared" si="173"/>
        <v>67.741935483870961</v>
      </c>
      <c r="Q2809" t="s">
        <v>8317</v>
      </c>
      <c r="R2809" t="s">
        <v>8318</v>
      </c>
      <c r="S2809" s="11">
        <f t="shared" si="174"/>
        <v>32203.349249999999</v>
      </c>
      <c r="T2809" s="11">
        <f t="shared" si="175"/>
        <v>32215.349249999999</v>
      </c>
    </row>
    <row r="2810" spans="1:20" ht="60" hidden="1"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1.0024444444444445</v>
      </c>
      <c r="P2810" s="6">
        <f t="shared" si="173"/>
        <v>65.376811594202906</v>
      </c>
      <c r="Q2810" t="s">
        <v>8317</v>
      </c>
      <c r="R2810" t="s">
        <v>8318</v>
      </c>
      <c r="S2810" s="11">
        <f t="shared" si="174"/>
        <v>32224.938587962963</v>
      </c>
      <c r="T2810" s="11">
        <f t="shared" si="175"/>
        <v>32236.938587962963</v>
      </c>
    </row>
    <row r="2811" spans="1:20" ht="60" hidden="1"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6">
        <f t="shared" si="173"/>
        <v>121.9047619047619</v>
      </c>
      <c r="Q2811" t="s">
        <v>8317</v>
      </c>
      <c r="R2811" t="s">
        <v>8318</v>
      </c>
      <c r="S2811" s="11">
        <f t="shared" si="174"/>
        <v>32321.998726851853</v>
      </c>
      <c r="T2811" s="11">
        <f t="shared" si="175"/>
        <v>32325.244166666667</v>
      </c>
    </row>
    <row r="2812" spans="1:20" ht="45" hidden="1"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1.0820000000000001</v>
      </c>
      <c r="P2812" s="6">
        <f t="shared" si="173"/>
        <v>47.456140350877192</v>
      </c>
      <c r="Q2812" t="s">
        <v>8317</v>
      </c>
      <c r="R2812" t="s">
        <v>8318</v>
      </c>
      <c r="S2812" s="11">
        <f t="shared" si="174"/>
        <v>32045.055851851852</v>
      </c>
      <c r="T2812" s="11">
        <f t="shared" si="175"/>
        <v>32057.866388888888</v>
      </c>
    </row>
    <row r="2813" spans="1:20" ht="45" hidden="1"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1.0026999999999999</v>
      </c>
      <c r="P2813" s="6">
        <f t="shared" si="173"/>
        <v>92.842592592592595</v>
      </c>
      <c r="Q2813" t="s">
        <v>8317</v>
      </c>
      <c r="R2813" t="s">
        <v>8318</v>
      </c>
      <c r="S2813" s="11">
        <f t="shared" si="174"/>
        <v>32152.798624999999</v>
      </c>
      <c r="T2813" s="11">
        <f t="shared" si="175"/>
        <v>32164.798624999999</v>
      </c>
    </row>
    <row r="2814" spans="1:20" ht="45" hidden="1"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6">
        <f t="shared" si="173"/>
        <v>68.253012048192772</v>
      </c>
      <c r="Q2814" t="s">
        <v>8317</v>
      </c>
      <c r="R2814" t="s">
        <v>8318</v>
      </c>
      <c r="S2814" s="11">
        <f t="shared" si="174"/>
        <v>32163.297675925925</v>
      </c>
      <c r="T2814" s="11">
        <f t="shared" si="175"/>
        <v>32181.466666666667</v>
      </c>
    </row>
    <row r="2815" spans="1:20" ht="45" hidden="1"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6">
        <f t="shared" si="173"/>
        <v>37.209583333333335</v>
      </c>
      <c r="Q2815" t="s">
        <v>8317</v>
      </c>
      <c r="R2815" t="s">
        <v>8318</v>
      </c>
      <c r="S2815" s="11">
        <f t="shared" si="174"/>
        <v>32418.897041666667</v>
      </c>
      <c r="T2815" s="11">
        <f t="shared" si="175"/>
        <v>32428.897041666667</v>
      </c>
    </row>
    <row r="2816" spans="1:20" ht="45" hidden="1"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1.0773333333333333</v>
      </c>
      <c r="P2816" s="6">
        <f t="shared" si="173"/>
        <v>25.25</v>
      </c>
      <c r="Q2816" t="s">
        <v>8317</v>
      </c>
      <c r="R2816" t="s">
        <v>8318</v>
      </c>
      <c r="S2816" s="11">
        <f t="shared" si="174"/>
        <v>32182.759791666667</v>
      </c>
      <c r="T2816" s="11">
        <f t="shared" si="175"/>
        <v>32194.759791666667</v>
      </c>
    </row>
    <row r="2817" spans="1:20" ht="45" hidden="1"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6">
        <f t="shared" si="173"/>
        <v>43.214285714285715</v>
      </c>
      <c r="Q2817" t="s">
        <v>8317</v>
      </c>
      <c r="R2817" t="s">
        <v>8318</v>
      </c>
      <c r="S2817" s="11">
        <f t="shared" si="174"/>
        <v>32365.310689814814</v>
      </c>
      <c r="T2817" s="11">
        <f t="shared" si="175"/>
        <v>32377.310689814814</v>
      </c>
    </row>
    <row r="2818" spans="1:20" ht="45" hidden="1"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2"/>
        <v>1.4156666666666666</v>
      </c>
      <c r="P2818" s="6">
        <f t="shared" si="173"/>
        <v>25.130177514792898</v>
      </c>
      <c r="Q2818" t="s">
        <v>8317</v>
      </c>
      <c r="R2818" t="s">
        <v>8318</v>
      </c>
      <c r="S2818" s="11">
        <f t="shared" si="174"/>
        <v>32216.787</v>
      </c>
      <c r="T2818" s="11">
        <f t="shared" si="175"/>
        <v>32228.866666666669</v>
      </c>
    </row>
    <row r="2819" spans="1:20" ht="60" hidden="1"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6">IFERROR(E2819/D2819,0)</f>
        <v>1.3</v>
      </c>
      <c r="P2819" s="6">
        <f t="shared" ref="P2819:P2882" si="177">E2819/L2819</f>
        <v>23.636363636363637</v>
      </c>
      <c r="Q2819" t="s">
        <v>8317</v>
      </c>
      <c r="R2819" t="s">
        <v>8318</v>
      </c>
      <c r="S2819" s="11">
        <f t="shared" ref="S2819:S2882" si="178">(((J2819/60)/60)/60)+DATE(1970,1,1)</f>
        <v>32150.853990740739</v>
      </c>
      <c r="T2819" s="11">
        <f t="shared" ref="T2819:T2882" si="179">(((I2819/60)/60)/60)+DATE(1970,1,1)</f>
        <v>32166.853990740739</v>
      </c>
    </row>
    <row r="2820" spans="1:20" ht="45" hidden="1"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6">
        <f t="shared" si="177"/>
        <v>103.95098039215686</v>
      </c>
      <c r="Q2820" t="s">
        <v>8317</v>
      </c>
      <c r="R2820" t="s">
        <v>8318</v>
      </c>
      <c r="S2820" s="11">
        <f t="shared" si="178"/>
        <v>32241.639287037036</v>
      </c>
      <c r="T2820" s="11">
        <f t="shared" si="179"/>
        <v>32249.639287037036</v>
      </c>
    </row>
    <row r="2821" spans="1:20" ht="60" hidden="1"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v>
      </c>
      <c r="P2821" s="6">
        <f t="shared" si="177"/>
        <v>50.384615384615387</v>
      </c>
      <c r="Q2821" t="s">
        <v>8317</v>
      </c>
      <c r="R2821" t="s">
        <v>8318</v>
      </c>
      <c r="S2821" s="11">
        <f t="shared" si="178"/>
        <v>32197.21022685185</v>
      </c>
      <c r="T2821" s="11">
        <f t="shared" si="179"/>
        <v>32209.21022685185</v>
      </c>
    </row>
    <row r="2822" spans="1:20" ht="60" hidden="1"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6">
        <f t="shared" si="177"/>
        <v>13.6</v>
      </c>
      <c r="Q2822" t="s">
        <v>8317</v>
      </c>
      <c r="R2822" t="s">
        <v>8318</v>
      </c>
      <c r="S2822" s="11">
        <f t="shared" si="178"/>
        <v>32302.044393518518</v>
      </c>
      <c r="T2822" s="11">
        <f t="shared" si="179"/>
        <v>32311.8</v>
      </c>
    </row>
    <row r="2823" spans="1:20" ht="60" hidden="1"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v>
      </c>
      <c r="P2823" s="6">
        <f t="shared" si="177"/>
        <v>28.571428571428573</v>
      </c>
      <c r="Q2823" t="s">
        <v>8317</v>
      </c>
      <c r="R2823" t="s">
        <v>8318</v>
      </c>
      <c r="S2823" s="11">
        <f t="shared" si="178"/>
        <v>32091.769143518519</v>
      </c>
      <c r="T2823" s="11">
        <f t="shared" si="179"/>
        <v>32103.769143518519</v>
      </c>
    </row>
    <row r="2824" spans="1:20" ht="60" hidden="1"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v>
      </c>
      <c r="P2824" s="6">
        <f t="shared" si="177"/>
        <v>63.829787234042556</v>
      </c>
      <c r="Q2824" t="s">
        <v>8317</v>
      </c>
      <c r="R2824" t="s">
        <v>8318</v>
      </c>
      <c r="S2824" s="11">
        <f t="shared" si="178"/>
        <v>32165.673574074073</v>
      </c>
      <c r="T2824" s="11">
        <f t="shared" si="179"/>
        <v>32177.656907407407</v>
      </c>
    </row>
    <row r="2825" spans="1:20" ht="60" hidden="1"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6">
        <f t="shared" si="177"/>
        <v>8.8571428571428577</v>
      </c>
      <c r="Q2825" t="s">
        <v>8317</v>
      </c>
      <c r="R2825" t="s">
        <v>8318</v>
      </c>
      <c r="S2825" s="11">
        <f t="shared" si="178"/>
        <v>32168.204657407405</v>
      </c>
      <c r="T2825" s="11">
        <f t="shared" si="179"/>
        <v>32179.383055555554</v>
      </c>
    </row>
    <row r="2826" spans="1:20" ht="45" hidden="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1.1692307692307693</v>
      </c>
      <c r="P2826" s="6">
        <f t="shared" si="177"/>
        <v>50.666666666666664</v>
      </c>
      <c r="Q2826" t="s">
        <v>8317</v>
      </c>
      <c r="R2826" t="s">
        <v>8318</v>
      </c>
      <c r="S2826" s="11">
        <f t="shared" si="178"/>
        <v>32195.908314814817</v>
      </c>
      <c r="T2826" s="11">
        <f t="shared" si="179"/>
        <v>32208.628611111111</v>
      </c>
    </row>
    <row r="2827" spans="1:20" ht="60" hidden="1"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1.0333333333333334</v>
      </c>
      <c r="P2827" s="6">
        <f t="shared" si="177"/>
        <v>60.784313725490193</v>
      </c>
      <c r="Q2827" t="s">
        <v>8317</v>
      </c>
      <c r="R2827" t="s">
        <v>8318</v>
      </c>
      <c r="S2827" s="11">
        <f t="shared" si="178"/>
        <v>32266.517064814816</v>
      </c>
      <c r="T2827" s="11">
        <f t="shared" si="179"/>
        <v>32278.517064814816</v>
      </c>
    </row>
    <row r="2828" spans="1:20" ht="60" hidden="1"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1.0774999999999999</v>
      </c>
      <c r="P2828" s="6">
        <f t="shared" si="177"/>
        <v>113.42105263157895</v>
      </c>
      <c r="Q2828" t="s">
        <v>8317</v>
      </c>
      <c r="R2828" t="s">
        <v>8318</v>
      </c>
      <c r="S2828" s="11">
        <f t="shared" si="178"/>
        <v>32209.813944444446</v>
      </c>
      <c r="T2828" s="11">
        <f t="shared" si="179"/>
        <v>32219.516666666666</v>
      </c>
    </row>
    <row r="2829" spans="1:20" ht="60" hidden="1"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1.2024999999999999</v>
      </c>
      <c r="P2829" s="6">
        <f t="shared" si="177"/>
        <v>104.56521739130434</v>
      </c>
      <c r="Q2829" t="s">
        <v>8317</v>
      </c>
      <c r="R2829" t="s">
        <v>8318</v>
      </c>
      <c r="S2829" s="11">
        <f t="shared" si="178"/>
        <v>32339.273453703703</v>
      </c>
      <c r="T2829" s="11">
        <f t="shared" si="179"/>
        <v>32351.275000000001</v>
      </c>
    </row>
    <row r="2830" spans="1:20" ht="60" hidden="1"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1.0037894736842106</v>
      </c>
      <c r="P2830" s="6">
        <f t="shared" si="177"/>
        <v>98.30927835051547</v>
      </c>
      <c r="Q2830" t="s">
        <v>8317</v>
      </c>
      <c r="R2830" t="s">
        <v>8318</v>
      </c>
      <c r="S2830" s="11">
        <f t="shared" si="178"/>
        <v>32243.105875000001</v>
      </c>
      <c r="T2830" s="11">
        <f t="shared" si="179"/>
        <v>32253.383333333331</v>
      </c>
    </row>
    <row r="2831" spans="1:20" ht="60" hidden="1"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1.0651999999999999</v>
      </c>
      <c r="P2831" s="6">
        <f t="shared" si="177"/>
        <v>35.039473684210527</v>
      </c>
      <c r="Q2831" t="s">
        <v>8317</v>
      </c>
      <c r="R2831" t="s">
        <v>8318</v>
      </c>
      <c r="S2831" s="11">
        <f t="shared" si="178"/>
        <v>32339.573694444443</v>
      </c>
      <c r="T2831" s="11">
        <f t="shared" si="179"/>
        <v>32350.773694444444</v>
      </c>
    </row>
    <row r="2832" spans="1:20" ht="45" hidden="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v>
      </c>
      <c r="P2832" s="6">
        <f t="shared" si="177"/>
        <v>272.72727272727275</v>
      </c>
      <c r="Q2832" t="s">
        <v>8317</v>
      </c>
      <c r="R2832" t="s">
        <v>8318</v>
      </c>
      <c r="S2832" s="11">
        <f t="shared" si="178"/>
        <v>32044.935870370369</v>
      </c>
      <c r="T2832" s="11">
        <f t="shared" si="179"/>
        <v>32049.866388888888</v>
      </c>
    </row>
    <row r="2833" spans="1:20" ht="45" hidden="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6">
        <f t="shared" si="177"/>
        <v>63.846153846153847</v>
      </c>
      <c r="Q2833" t="s">
        <v>8317</v>
      </c>
      <c r="R2833" t="s">
        <v>8318</v>
      </c>
      <c r="S2833" s="11">
        <f t="shared" si="178"/>
        <v>32210.129953703705</v>
      </c>
      <c r="T2833" s="11">
        <f t="shared" si="179"/>
        <v>32222.129953703705</v>
      </c>
    </row>
    <row r="2834" spans="1:20" ht="60" hidden="1"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1.1471959999999999</v>
      </c>
      <c r="P2834" s="6">
        <f t="shared" si="177"/>
        <v>30.189368421052631</v>
      </c>
      <c r="Q2834" t="s">
        <v>8317</v>
      </c>
      <c r="R2834" t="s">
        <v>8318</v>
      </c>
      <c r="S2834" s="11">
        <f t="shared" si="178"/>
        <v>32116.883768518517</v>
      </c>
      <c r="T2834" s="11">
        <f t="shared" si="179"/>
        <v>32128.166666666668</v>
      </c>
    </row>
    <row r="2835" spans="1:20" hidden="1"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1.0825925925925926</v>
      </c>
      <c r="P2835" s="6">
        <f t="shared" si="177"/>
        <v>83.51428571428572</v>
      </c>
      <c r="Q2835" t="s">
        <v>8317</v>
      </c>
      <c r="R2835" t="s">
        <v>8318</v>
      </c>
      <c r="S2835" s="11">
        <f t="shared" si="178"/>
        <v>32248.651078703704</v>
      </c>
      <c r="T2835" s="11">
        <f t="shared" si="179"/>
        <v>32256.633333333331</v>
      </c>
    </row>
    <row r="2836" spans="1:20" ht="45" hidden="1"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v>
      </c>
      <c r="P2836" s="6">
        <f t="shared" si="177"/>
        <v>64.761904761904759</v>
      </c>
      <c r="Q2836" t="s">
        <v>8317</v>
      </c>
      <c r="R2836" t="s">
        <v>8318</v>
      </c>
      <c r="S2836" s="11">
        <f t="shared" si="178"/>
        <v>32149.383935185186</v>
      </c>
      <c r="T2836" s="11">
        <f t="shared" si="179"/>
        <v>32155.383935185186</v>
      </c>
    </row>
    <row r="2837" spans="1:20" ht="45" hidden="1"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6">
        <f t="shared" si="177"/>
        <v>20.118172043010752</v>
      </c>
      <c r="Q2837" t="s">
        <v>8317</v>
      </c>
      <c r="R2837" t="s">
        <v>8318</v>
      </c>
      <c r="S2837" s="11">
        <f t="shared" si="178"/>
        <v>32266.881560185186</v>
      </c>
      <c r="T2837" s="11">
        <f t="shared" si="179"/>
        <v>32278.6</v>
      </c>
    </row>
    <row r="2838" spans="1:20" ht="60" hidden="1"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6">
        <f t="shared" si="177"/>
        <v>44.090909090909093</v>
      </c>
      <c r="Q2838" t="s">
        <v>8317</v>
      </c>
      <c r="R2838" t="s">
        <v>8318</v>
      </c>
      <c r="S2838" s="11">
        <f t="shared" si="178"/>
        <v>32439.904712962962</v>
      </c>
      <c r="T2838" s="11">
        <f t="shared" si="179"/>
        <v>32455.083055555555</v>
      </c>
    </row>
    <row r="2839" spans="1:20" ht="60" hidden="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v>
      </c>
      <c r="P2839" s="6">
        <f t="shared" si="177"/>
        <v>40.476190476190474</v>
      </c>
      <c r="Q2839" t="s">
        <v>8317</v>
      </c>
      <c r="R2839" t="s">
        <v>8318</v>
      </c>
      <c r="S2839" s="11">
        <f t="shared" si="178"/>
        <v>32264.563351851852</v>
      </c>
      <c r="T2839" s="11">
        <f t="shared" si="179"/>
        <v>32280.580018518518</v>
      </c>
    </row>
    <row r="2840" spans="1:20" ht="45" hidden="1"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1.2024999999999999</v>
      </c>
      <c r="P2840" s="6">
        <f t="shared" si="177"/>
        <v>44.537037037037038</v>
      </c>
      <c r="Q2840" t="s">
        <v>8317</v>
      </c>
      <c r="R2840" t="s">
        <v>8318</v>
      </c>
      <c r="S2840" s="11">
        <f t="shared" si="178"/>
        <v>32078.443037037039</v>
      </c>
      <c r="T2840" s="11">
        <f t="shared" si="179"/>
        <v>32087.366666666669</v>
      </c>
    </row>
    <row r="2841" spans="1:20" ht="60" hidden="1"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6">
        <f t="shared" si="177"/>
        <v>125.80645161290323</v>
      </c>
      <c r="Q2841" t="s">
        <v>8317</v>
      </c>
      <c r="R2841" t="s">
        <v>8318</v>
      </c>
      <c r="S2841" s="11">
        <f t="shared" si="178"/>
        <v>32082.696083333332</v>
      </c>
      <c r="T2841" s="11">
        <f t="shared" si="179"/>
        <v>32091.883055555554</v>
      </c>
    </row>
    <row r="2842" spans="1:20" ht="60" hidden="1"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6">
        <f t="shared" si="177"/>
        <v>19.696969696969695</v>
      </c>
      <c r="Q2842" t="s">
        <v>8317</v>
      </c>
      <c r="R2842" t="s">
        <v>8318</v>
      </c>
      <c r="S2842" s="11">
        <f t="shared" si="178"/>
        <v>32165.414254629628</v>
      </c>
      <c r="T2842" s="11">
        <f t="shared" si="179"/>
        <v>32174.083333333332</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0.01</v>
      </c>
      <c r="P2843" s="6">
        <f t="shared" si="177"/>
        <v>10</v>
      </c>
      <c r="Q2843" t="s">
        <v>8317</v>
      </c>
      <c r="R2843" t="s">
        <v>8318</v>
      </c>
      <c r="S2843" s="11">
        <f t="shared" si="178"/>
        <v>32258.095819444443</v>
      </c>
      <c r="T2843" s="11">
        <f t="shared" si="179"/>
        <v>32282.112486111109</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6" t="e">
        <f t="shared" si="177"/>
        <v>#DIV/0!</v>
      </c>
      <c r="Q2844" t="s">
        <v>8317</v>
      </c>
      <c r="R2844" t="s">
        <v>8318</v>
      </c>
      <c r="S2844" s="11">
        <f t="shared" si="178"/>
        <v>32055.380995370371</v>
      </c>
      <c r="T2844" s="11">
        <f t="shared" si="179"/>
        <v>32065.983333333334</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6" t="e">
        <f t="shared" si="177"/>
        <v>#DIV/0!</v>
      </c>
      <c r="Q2845" t="s">
        <v>8317</v>
      </c>
      <c r="R2845" t="s">
        <v>8318</v>
      </c>
      <c r="S2845" s="11">
        <f t="shared" si="178"/>
        <v>32338.495138888888</v>
      </c>
      <c r="T2845" s="11">
        <f t="shared" si="179"/>
        <v>32355.066666666666</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5.4545454545454543E-2</v>
      </c>
      <c r="P2846" s="6">
        <f t="shared" si="177"/>
        <v>30</v>
      </c>
      <c r="Q2846" t="s">
        <v>8317</v>
      </c>
      <c r="R2846" t="s">
        <v>8318</v>
      </c>
      <c r="S2846" s="11">
        <f t="shared" si="178"/>
        <v>32425.218425925927</v>
      </c>
      <c r="T2846" s="11">
        <f t="shared" si="179"/>
        <v>32437.218425925927</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0.31546666666666667</v>
      </c>
      <c r="P2847" s="6">
        <f t="shared" si="177"/>
        <v>60.666666666666664</v>
      </c>
      <c r="Q2847" t="s">
        <v>8317</v>
      </c>
      <c r="R2847" t="s">
        <v>8318</v>
      </c>
      <c r="S2847" s="11">
        <f t="shared" si="178"/>
        <v>32182.60663425926</v>
      </c>
      <c r="T2847" s="11">
        <f t="shared" si="179"/>
        <v>32206.60663425926</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6" t="e">
        <f t="shared" si="177"/>
        <v>#DIV/0!</v>
      </c>
      <c r="Q2848" t="s">
        <v>8317</v>
      </c>
      <c r="R2848" t="s">
        <v>8318</v>
      </c>
      <c r="S2848" s="11">
        <f t="shared" si="178"/>
        <v>32184.876824074076</v>
      </c>
      <c r="T2848" s="11">
        <f t="shared" si="179"/>
        <v>32202.876824074076</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6" t="e">
        <f t="shared" si="177"/>
        <v>#DIV/0!</v>
      </c>
      <c r="Q2849" t="s">
        <v>8317</v>
      </c>
      <c r="R2849" t="s">
        <v>8318</v>
      </c>
      <c r="S2849" s="11">
        <f t="shared" si="178"/>
        <v>32322.922523148147</v>
      </c>
      <c r="T2849" s="11">
        <f t="shared" si="179"/>
        <v>32346.922523148147</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2E-3</v>
      </c>
      <c r="P2850" s="6">
        <f t="shared" si="177"/>
        <v>23.333333333333332</v>
      </c>
      <c r="Q2850" t="s">
        <v>8317</v>
      </c>
      <c r="R2850" t="s">
        <v>8318</v>
      </c>
      <c r="S2850" s="11">
        <f t="shared" si="178"/>
        <v>32190.859532407409</v>
      </c>
      <c r="T2850" s="11">
        <f t="shared" si="179"/>
        <v>32202.859532407409</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0.01</v>
      </c>
      <c r="P2851" s="6">
        <f t="shared" si="177"/>
        <v>5</v>
      </c>
      <c r="Q2851" t="s">
        <v>8317</v>
      </c>
      <c r="R2851" t="s">
        <v>8318</v>
      </c>
      <c r="S2851" s="11">
        <f t="shared" si="178"/>
        <v>32322.771296296298</v>
      </c>
      <c r="T2851" s="11">
        <f t="shared" si="179"/>
        <v>32334.771296296298</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3.8875E-2</v>
      </c>
      <c r="P2852" s="6">
        <f t="shared" si="177"/>
        <v>23.923076923076923</v>
      </c>
      <c r="Q2852" t="s">
        <v>8317</v>
      </c>
      <c r="R2852" t="s">
        <v>8318</v>
      </c>
      <c r="S2852" s="11">
        <f t="shared" si="178"/>
        <v>32084.602828703704</v>
      </c>
      <c r="T2852" s="11">
        <f t="shared" si="179"/>
        <v>32096.602828703704</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6" t="e">
        <f t="shared" si="177"/>
        <v>#DIV/0!</v>
      </c>
      <c r="Q2853" t="s">
        <v>8317</v>
      </c>
      <c r="R2853" t="s">
        <v>8318</v>
      </c>
      <c r="S2853" s="11">
        <f t="shared" si="178"/>
        <v>32297.401060185184</v>
      </c>
      <c r="T2853" s="11">
        <f t="shared" si="179"/>
        <v>32300.988055555557</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1.9E-2</v>
      </c>
      <c r="P2854" s="6">
        <f t="shared" si="177"/>
        <v>15.833333333333334</v>
      </c>
      <c r="Q2854" t="s">
        <v>8317</v>
      </c>
      <c r="R2854" t="s">
        <v>8318</v>
      </c>
      <c r="S2854" s="11">
        <f t="shared" si="178"/>
        <v>32053.818069444445</v>
      </c>
      <c r="T2854" s="11">
        <f t="shared" si="179"/>
        <v>32065.818069444445</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6" t="e">
        <f t="shared" si="177"/>
        <v>#DIV/0!</v>
      </c>
      <c r="Q2855" t="s">
        <v>8317</v>
      </c>
      <c r="R2855" t="s">
        <v>8318</v>
      </c>
      <c r="S2855" s="11">
        <f t="shared" si="178"/>
        <v>32075.876375</v>
      </c>
      <c r="T2855" s="11">
        <f t="shared" si="179"/>
        <v>32099.876375</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0.41699999999999998</v>
      </c>
      <c r="P2856" s="6">
        <f t="shared" si="177"/>
        <v>29.785714285714285</v>
      </c>
      <c r="Q2856" t="s">
        <v>8317</v>
      </c>
      <c r="R2856" t="s">
        <v>8318</v>
      </c>
      <c r="S2856" s="11">
        <f t="shared" si="178"/>
        <v>32186.086662037036</v>
      </c>
      <c r="T2856" s="11">
        <f t="shared" si="179"/>
        <v>32194.086662037036</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0.5</v>
      </c>
      <c r="P2857" s="6">
        <f t="shared" si="177"/>
        <v>60</v>
      </c>
      <c r="Q2857" t="s">
        <v>8317</v>
      </c>
      <c r="R2857" t="s">
        <v>8318</v>
      </c>
      <c r="S2857" s="11">
        <f t="shared" si="178"/>
        <v>32289.403106481481</v>
      </c>
      <c r="T2857" s="11">
        <f t="shared" si="179"/>
        <v>32300.992777777778</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4.8666666666666664E-2</v>
      </c>
      <c r="P2858" s="6">
        <f t="shared" si="177"/>
        <v>24.333333333333332</v>
      </c>
      <c r="Q2858" t="s">
        <v>8317</v>
      </c>
      <c r="R2858" t="s">
        <v>8318</v>
      </c>
      <c r="S2858" s="11">
        <f t="shared" si="178"/>
        <v>32207.415032407407</v>
      </c>
      <c r="T2858" s="11">
        <f t="shared" si="179"/>
        <v>32231.359444444446</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0.19736842105263158</v>
      </c>
      <c r="P2859" s="6">
        <f t="shared" si="177"/>
        <v>500</v>
      </c>
      <c r="Q2859" t="s">
        <v>8317</v>
      </c>
      <c r="R2859" t="s">
        <v>8318</v>
      </c>
      <c r="S2859" s="11">
        <f t="shared" si="178"/>
        <v>32432.168032407408</v>
      </c>
      <c r="T2859" s="11">
        <f t="shared" si="179"/>
        <v>32456.1</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6" t="e">
        <f t="shared" si="177"/>
        <v>#DIV/0!</v>
      </c>
      <c r="Q2860" t="s">
        <v>8317</v>
      </c>
      <c r="R2860" t="s">
        <v>8318</v>
      </c>
      <c r="S2860" s="11">
        <f t="shared" si="178"/>
        <v>32123.218032407407</v>
      </c>
      <c r="T2860" s="11">
        <f t="shared" si="179"/>
        <v>32132.79111111111</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1.7500000000000002E-2</v>
      </c>
      <c r="P2861" s="6">
        <f t="shared" si="177"/>
        <v>35</v>
      </c>
      <c r="Q2861" t="s">
        <v>8317</v>
      </c>
      <c r="R2861" t="s">
        <v>8318</v>
      </c>
      <c r="S2861" s="11">
        <f t="shared" si="178"/>
        <v>32234.744925925927</v>
      </c>
      <c r="T2861" s="11">
        <f t="shared" si="179"/>
        <v>32258.744925925927</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6.6500000000000004E-2</v>
      </c>
      <c r="P2862" s="6">
        <f t="shared" si="177"/>
        <v>29.555555555555557</v>
      </c>
      <c r="Q2862" t="s">
        <v>8317</v>
      </c>
      <c r="R2862" t="s">
        <v>8318</v>
      </c>
      <c r="S2862" s="11">
        <f t="shared" si="178"/>
        <v>32333.720259259258</v>
      </c>
      <c r="T2862" s="11">
        <f t="shared" si="179"/>
        <v>32357.720259259258</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0.32</v>
      </c>
      <c r="P2863" s="6">
        <f t="shared" si="177"/>
        <v>26.666666666666668</v>
      </c>
      <c r="Q2863" t="s">
        <v>8317</v>
      </c>
      <c r="R2863" t="s">
        <v>8318</v>
      </c>
      <c r="S2863" s="11">
        <f t="shared" si="178"/>
        <v>32244.436333333331</v>
      </c>
      <c r="T2863" s="11">
        <f t="shared" si="179"/>
        <v>32250.036333333333</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4.3307086614173228E-3</v>
      </c>
      <c r="P2864" s="6">
        <f t="shared" si="177"/>
        <v>18.333333333333332</v>
      </c>
      <c r="Q2864" t="s">
        <v>8317</v>
      </c>
      <c r="R2864" t="s">
        <v>8318</v>
      </c>
      <c r="S2864" s="11">
        <f t="shared" si="178"/>
        <v>32055.315875</v>
      </c>
      <c r="T2864" s="11">
        <f t="shared" si="179"/>
        <v>32067.315875</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4.0000000000000002E-4</v>
      </c>
      <c r="P2865" s="6">
        <f t="shared" si="177"/>
        <v>20</v>
      </c>
      <c r="Q2865" t="s">
        <v>8317</v>
      </c>
      <c r="R2865" t="s">
        <v>8318</v>
      </c>
      <c r="S2865" s="11">
        <f t="shared" si="178"/>
        <v>32074.07001388889</v>
      </c>
      <c r="T2865" s="11">
        <f t="shared" si="179"/>
        <v>32098.07001388889</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1.6E-2</v>
      </c>
      <c r="P2866" s="6">
        <f t="shared" si="177"/>
        <v>13.333333333333334</v>
      </c>
      <c r="Q2866" t="s">
        <v>8317</v>
      </c>
      <c r="R2866" t="s">
        <v>8318</v>
      </c>
      <c r="S2866" s="11">
        <f t="shared" si="178"/>
        <v>32210.445402777779</v>
      </c>
      <c r="T2866" s="11">
        <f t="shared" si="179"/>
        <v>32222.421666666665</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6" t="e">
        <f t="shared" si="177"/>
        <v>#DIV/0!</v>
      </c>
      <c r="Q2867" t="s">
        <v>8317</v>
      </c>
      <c r="R2867" t="s">
        <v>8318</v>
      </c>
      <c r="S2867" s="11">
        <f t="shared" si="178"/>
        <v>32121.44564351852</v>
      </c>
      <c r="T2867" s="11">
        <f t="shared" si="179"/>
        <v>32145.44564351852</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8.9999999999999993E-3</v>
      </c>
      <c r="P2868" s="6">
        <f t="shared" si="177"/>
        <v>22.5</v>
      </c>
      <c r="Q2868" t="s">
        <v>8317</v>
      </c>
      <c r="R2868" t="s">
        <v>8318</v>
      </c>
      <c r="S2868" s="11">
        <f t="shared" si="178"/>
        <v>32392.582041666668</v>
      </c>
      <c r="T2868" s="11">
        <f t="shared" si="179"/>
        <v>32404.566666666666</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0.2016</v>
      </c>
      <c r="P2869" s="6">
        <f t="shared" si="177"/>
        <v>50.4</v>
      </c>
      <c r="Q2869" t="s">
        <v>8317</v>
      </c>
      <c r="R2869" t="s">
        <v>8318</v>
      </c>
      <c r="S2869" s="11">
        <f t="shared" si="178"/>
        <v>32353.878111111109</v>
      </c>
      <c r="T2869" s="11">
        <f t="shared" si="179"/>
        <v>32363.466666666667</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0.42011733333333334</v>
      </c>
      <c r="P2870" s="6">
        <f t="shared" si="177"/>
        <v>105.02933333333334</v>
      </c>
      <c r="Q2870" t="s">
        <v>8317</v>
      </c>
      <c r="R2870" t="s">
        <v>8318</v>
      </c>
      <c r="S2870" s="11">
        <f t="shared" si="178"/>
        <v>32388.930805555556</v>
      </c>
      <c r="T2870" s="11">
        <f t="shared" si="179"/>
        <v>32400.930805555556</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8.8500000000000002E-3</v>
      </c>
      <c r="P2871" s="6">
        <f t="shared" si="177"/>
        <v>35.4</v>
      </c>
      <c r="Q2871" t="s">
        <v>8317</v>
      </c>
      <c r="R2871" t="s">
        <v>8318</v>
      </c>
      <c r="S2871" s="11">
        <f t="shared" si="178"/>
        <v>32357.637412037038</v>
      </c>
      <c r="T2871" s="11">
        <f t="shared" si="179"/>
        <v>32369.637412037038</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0.15</v>
      </c>
      <c r="P2872" s="6">
        <f t="shared" si="177"/>
        <v>83.333333333333329</v>
      </c>
      <c r="Q2872" t="s">
        <v>8317</v>
      </c>
      <c r="R2872" t="s">
        <v>8318</v>
      </c>
      <c r="S2872" s="11">
        <f t="shared" si="178"/>
        <v>32039.875763888889</v>
      </c>
      <c r="T2872" s="11">
        <f t="shared" si="179"/>
        <v>32051.875763888889</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4.6699999999999998E-2</v>
      </c>
      <c r="P2873" s="6">
        <f t="shared" si="177"/>
        <v>35.92307692307692</v>
      </c>
      <c r="Q2873" t="s">
        <v>8317</v>
      </c>
      <c r="R2873" t="s">
        <v>8318</v>
      </c>
      <c r="S2873" s="11">
        <f t="shared" si="178"/>
        <v>32131.295430555554</v>
      </c>
      <c r="T2873" s="11">
        <f t="shared" si="179"/>
        <v>32139.295430555554</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6" t="e">
        <f t="shared" si="177"/>
        <v>#DIV/0!</v>
      </c>
      <c r="Q2874" t="s">
        <v>8317</v>
      </c>
      <c r="R2874" t="s">
        <v>8318</v>
      </c>
      <c r="S2874" s="11">
        <f t="shared" si="178"/>
        <v>32187.446472222222</v>
      </c>
      <c r="T2874" s="11">
        <f t="shared" si="179"/>
        <v>32211.446472222222</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0.38119999999999998</v>
      </c>
      <c r="P2875" s="6">
        <f t="shared" si="177"/>
        <v>119.125</v>
      </c>
      <c r="Q2875" t="s">
        <v>8317</v>
      </c>
      <c r="R2875" t="s">
        <v>8318</v>
      </c>
      <c r="S2875" s="11">
        <f t="shared" si="178"/>
        <v>32142.526995370368</v>
      </c>
      <c r="T2875" s="11">
        <f t="shared" si="179"/>
        <v>32154.526995370368</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5.4199999999999998E-2</v>
      </c>
      <c r="P2876" s="6">
        <f t="shared" si="177"/>
        <v>90.333333333333329</v>
      </c>
      <c r="Q2876" t="s">
        <v>8317</v>
      </c>
      <c r="R2876" t="s">
        <v>8318</v>
      </c>
      <c r="S2876" s="11">
        <f t="shared" si="178"/>
        <v>32430.537898148148</v>
      </c>
      <c r="T2876" s="11">
        <f t="shared" si="179"/>
        <v>32442.537898148148</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3.5E-4</v>
      </c>
      <c r="P2877" s="6">
        <f t="shared" si="177"/>
        <v>2.3333333333333335</v>
      </c>
      <c r="Q2877" t="s">
        <v>8317</v>
      </c>
      <c r="R2877" t="s">
        <v>8318</v>
      </c>
      <c r="S2877" s="11">
        <f t="shared" si="178"/>
        <v>32327.451356481481</v>
      </c>
      <c r="T2877" s="11">
        <f t="shared" si="179"/>
        <v>32339.451356481481</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6" t="e">
        <f t="shared" si="177"/>
        <v>#DIV/0!</v>
      </c>
      <c r="Q2878" t="s">
        <v>8317</v>
      </c>
      <c r="R2878" t="s">
        <v>8318</v>
      </c>
      <c r="S2878" s="11">
        <f t="shared" si="178"/>
        <v>32210.097587962962</v>
      </c>
      <c r="T2878" s="11">
        <f t="shared" si="179"/>
        <v>32222.097587962962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0.10833333333333334</v>
      </c>
      <c r="P2879" s="6">
        <f t="shared" si="177"/>
        <v>108.33333333333333</v>
      </c>
      <c r="Q2879" t="s">
        <v>8317</v>
      </c>
      <c r="R2879" t="s">
        <v>8318</v>
      </c>
      <c r="S2879" s="11">
        <f t="shared" si="178"/>
        <v>32410.582055555555</v>
      </c>
      <c r="T2879" s="11">
        <f t="shared" si="179"/>
        <v>32423.283333333333</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2.1000000000000001E-2</v>
      </c>
      <c r="P2880" s="6">
        <f t="shared" si="177"/>
        <v>15.75</v>
      </c>
      <c r="Q2880" t="s">
        <v>8317</v>
      </c>
      <c r="R2880" t="s">
        <v>8318</v>
      </c>
      <c r="S2880" s="11">
        <f t="shared" si="178"/>
        <v>32192.846273148149</v>
      </c>
      <c r="T2880" s="11">
        <f t="shared" si="179"/>
        <v>32216.846273148149</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2.5892857142857141E-3</v>
      </c>
      <c r="P2881" s="6">
        <f t="shared" si="177"/>
        <v>29</v>
      </c>
      <c r="Q2881" t="s">
        <v>8317</v>
      </c>
      <c r="R2881" t="s">
        <v>8318</v>
      </c>
      <c r="S2881" s="11">
        <f t="shared" si="178"/>
        <v>32285.290097222223</v>
      </c>
      <c r="T2881" s="11">
        <f t="shared" si="179"/>
        <v>32297.290097222223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6"/>
        <v>0.23333333333333334</v>
      </c>
      <c r="P2882" s="6">
        <f t="shared" si="177"/>
        <v>96.551724137931032</v>
      </c>
      <c r="Q2882" t="s">
        <v>8317</v>
      </c>
      <c r="R2882" t="s">
        <v>8318</v>
      </c>
      <c r="S2882" s="11">
        <f t="shared" si="178"/>
        <v>32218.562277777775</v>
      </c>
      <c r="T2882" s="11">
        <f t="shared" si="179"/>
        <v>32236.084722222222</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0">IFERROR(E2883/D2883,0)</f>
        <v>0</v>
      </c>
      <c r="P2883" s="6" t="e">
        <f t="shared" ref="P2883:P2946" si="181">E2883/L2883</f>
        <v>#DIV/0!</v>
      </c>
      <c r="Q2883" t="s">
        <v>8317</v>
      </c>
      <c r="R2883" t="s">
        <v>8318</v>
      </c>
      <c r="S2883" s="11">
        <f t="shared" ref="S2883:S2946" si="182">(((J2883/60)/60)/60)+DATE(1970,1,1)</f>
        <v>32108.039055555557</v>
      </c>
      <c r="T2883" s="11">
        <f t="shared" ref="T2883:T2946" si="183">(((I2883/60)/60)/60)+DATE(1970,1,1)</f>
        <v>32132.055722222223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0.33600000000000002</v>
      </c>
      <c r="P2884" s="6">
        <f t="shared" si="181"/>
        <v>63</v>
      </c>
      <c r="Q2884" t="s">
        <v>8317</v>
      </c>
      <c r="R2884" t="s">
        <v>8318</v>
      </c>
      <c r="S2884" s="11">
        <f t="shared" si="182"/>
        <v>32326.038509259259</v>
      </c>
      <c r="T2884" s="11">
        <f t="shared" si="183"/>
        <v>32338.038509259259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0.1908</v>
      </c>
      <c r="P2885" s="6">
        <f t="shared" si="181"/>
        <v>381.6</v>
      </c>
      <c r="Q2885" t="s">
        <v>8317</v>
      </c>
      <c r="R2885" t="s">
        <v>8318</v>
      </c>
      <c r="S2885" s="11">
        <f t="shared" si="182"/>
        <v>32289.761282407409</v>
      </c>
      <c r="T2885" s="11">
        <f t="shared" si="183"/>
        <v>32303.883055555554</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4.1111111111111114E-3</v>
      </c>
      <c r="P2886" s="6">
        <f t="shared" si="181"/>
        <v>46.25</v>
      </c>
      <c r="Q2886" t="s">
        <v>8317</v>
      </c>
      <c r="R2886" t="s">
        <v>8318</v>
      </c>
      <c r="S2886" s="11">
        <f t="shared" si="182"/>
        <v>32120.890902777777</v>
      </c>
      <c r="T2886" s="11">
        <f t="shared" si="183"/>
        <v>32132.890902777777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0.32500000000000001</v>
      </c>
      <c r="P2887" s="6">
        <f t="shared" si="181"/>
        <v>26</v>
      </c>
      <c r="Q2887" t="s">
        <v>8317</v>
      </c>
      <c r="R2887" t="s">
        <v>8318</v>
      </c>
      <c r="S2887" s="11">
        <f t="shared" si="182"/>
        <v>32160.230560185184</v>
      </c>
      <c r="T2887" s="11">
        <f t="shared" si="183"/>
        <v>32172.213893518518</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0.05</v>
      </c>
      <c r="P2888" s="6">
        <f t="shared" si="181"/>
        <v>10</v>
      </c>
      <c r="Q2888" t="s">
        <v>8317</v>
      </c>
      <c r="R2888" t="s">
        <v>8318</v>
      </c>
      <c r="S2888" s="11">
        <f t="shared" si="182"/>
        <v>32246.053166666665</v>
      </c>
      <c r="T2888" s="11">
        <f t="shared" si="183"/>
        <v>32247.866388888888</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1.6666666666666668E-3</v>
      </c>
      <c r="P2889" s="6">
        <f t="shared" si="181"/>
        <v>5</v>
      </c>
      <c r="Q2889" t="s">
        <v>8317</v>
      </c>
      <c r="R2889" t="s">
        <v>8318</v>
      </c>
      <c r="S2889" s="11">
        <f t="shared" si="182"/>
        <v>32135.570944444444</v>
      </c>
      <c r="T2889" s="11">
        <f t="shared" si="183"/>
        <v>32147.570944444444</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6" t="e">
        <f t="shared" si="181"/>
        <v>#DIV/0!</v>
      </c>
      <c r="Q2890" t="s">
        <v>8317</v>
      </c>
      <c r="R2890" t="s">
        <v>8318</v>
      </c>
      <c r="S2890" s="11">
        <f t="shared" si="182"/>
        <v>32110.414074074073</v>
      </c>
      <c r="T2890" s="11">
        <f t="shared" si="183"/>
        <v>32113.483055555556</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0.38066666666666665</v>
      </c>
      <c r="P2891" s="6">
        <f t="shared" si="181"/>
        <v>81.571428571428569</v>
      </c>
      <c r="Q2891" t="s">
        <v>8317</v>
      </c>
      <c r="R2891" t="s">
        <v>8318</v>
      </c>
      <c r="S2891" s="11">
        <f t="shared" si="182"/>
        <v>32081.745300925926</v>
      </c>
      <c r="T2891" s="11">
        <f t="shared" si="183"/>
        <v>32093.745300925926</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1.0500000000000001E-2</v>
      </c>
      <c r="P2892" s="6">
        <f t="shared" si="181"/>
        <v>7</v>
      </c>
      <c r="Q2892" t="s">
        <v>8317</v>
      </c>
      <c r="R2892" t="s">
        <v>8318</v>
      </c>
      <c r="S2892" s="11">
        <f t="shared" si="182"/>
        <v>32074.097185185186</v>
      </c>
      <c r="T2892" s="11">
        <f t="shared" si="183"/>
        <v>32085.45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2.7300000000000001E-2</v>
      </c>
      <c r="P2893" s="6">
        <f t="shared" si="181"/>
        <v>27.3</v>
      </c>
      <c r="Q2893" t="s">
        <v>8317</v>
      </c>
      <c r="R2893" t="s">
        <v>8318</v>
      </c>
      <c r="S2893" s="11">
        <f t="shared" si="182"/>
        <v>32307.75337037037</v>
      </c>
      <c r="T2893" s="11">
        <f t="shared" si="183"/>
        <v>32331.736703703704</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9.0909090909090912E-2</v>
      </c>
      <c r="P2894" s="6">
        <f t="shared" si="181"/>
        <v>29.411764705882351</v>
      </c>
      <c r="Q2894" t="s">
        <v>8317</v>
      </c>
      <c r="R2894" t="s">
        <v>8318</v>
      </c>
      <c r="S2894" s="11">
        <f t="shared" si="182"/>
        <v>32089.285666666667</v>
      </c>
      <c r="T2894" s="11">
        <f t="shared" si="183"/>
        <v>32092.15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5.0000000000000001E-3</v>
      </c>
      <c r="P2895" s="6">
        <f t="shared" si="181"/>
        <v>12.5</v>
      </c>
      <c r="Q2895" t="s">
        <v>8317</v>
      </c>
      <c r="R2895" t="s">
        <v>8318</v>
      </c>
      <c r="S2895" s="11">
        <f t="shared" si="182"/>
        <v>32122.909236111111</v>
      </c>
      <c r="T2895" s="11">
        <f t="shared" si="183"/>
        <v>32146.633333333331</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6" t="e">
        <f t="shared" si="181"/>
        <v>#DIV/0!</v>
      </c>
      <c r="Q2896" t="s">
        <v>8317</v>
      </c>
      <c r="R2896" t="s">
        <v>8318</v>
      </c>
      <c r="S2896" s="11">
        <f t="shared" si="182"/>
        <v>32156.594513888889</v>
      </c>
      <c r="T2896" s="11">
        <f t="shared" si="183"/>
        <v>32180.577847222223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4.5999999999999999E-2</v>
      </c>
      <c r="P2897" s="6">
        <f t="shared" si="181"/>
        <v>5.75</v>
      </c>
      <c r="Q2897" t="s">
        <v>8317</v>
      </c>
      <c r="R2897" t="s">
        <v>8318</v>
      </c>
      <c r="S2897" s="11">
        <f t="shared" si="182"/>
        <v>32066.022185185186</v>
      </c>
      <c r="T2897" s="11">
        <f t="shared" si="183"/>
        <v>32066.55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0.20833333333333334</v>
      </c>
      <c r="P2898" s="6">
        <f t="shared" si="181"/>
        <v>52.083333333333336</v>
      </c>
      <c r="Q2898" t="s">
        <v>8317</v>
      </c>
      <c r="R2898" t="s">
        <v>8318</v>
      </c>
      <c r="S2898" s="11">
        <f t="shared" si="182"/>
        <v>32422.163523148149</v>
      </c>
      <c r="T2898" s="11">
        <f t="shared" si="183"/>
        <v>32427.9</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4.583333333333333E-2</v>
      </c>
      <c r="P2899" s="6">
        <f t="shared" si="181"/>
        <v>183.33333333333334</v>
      </c>
      <c r="Q2899" t="s">
        <v>8317</v>
      </c>
      <c r="R2899" t="s">
        <v>8318</v>
      </c>
      <c r="S2899" s="11">
        <f t="shared" si="182"/>
        <v>32244.858601851851</v>
      </c>
      <c r="T2899" s="11">
        <f t="shared" si="183"/>
        <v>32256.858078703703</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4.2133333333333335E-2</v>
      </c>
      <c r="P2900" s="6">
        <f t="shared" si="181"/>
        <v>26.333333333333332</v>
      </c>
      <c r="Q2900" t="s">
        <v>8317</v>
      </c>
      <c r="R2900" t="s">
        <v>8318</v>
      </c>
      <c r="S2900" s="11">
        <f t="shared" si="182"/>
        <v>32252.865986111112</v>
      </c>
      <c r="T2900" s="11">
        <f t="shared" si="183"/>
        <v>32264.865986111112</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6" t="e">
        <f t="shared" si="181"/>
        <v>#DIV/0!</v>
      </c>
      <c r="Q2901" t="s">
        <v>8317</v>
      </c>
      <c r="R2901" t="s">
        <v>8318</v>
      </c>
      <c r="S2901" s="11">
        <f t="shared" si="182"/>
        <v>32347.431287037038</v>
      </c>
      <c r="T2901" s="11">
        <f t="shared" si="183"/>
        <v>32371.431287037038</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0.61909090909090914</v>
      </c>
      <c r="P2902" s="6">
        <f t="shared" si="181"/>
        <v>486.42857142857144</v>
      </c>
      <c r="Q2902" t="s">
        <v>8317</v>
      </c>
      <c r="R2902" t="s">
        <v>8318</v>
      </c>
      <c r="S2902" s="11">
        <f t="shared" si="182"/>
        <v>32073.493666666665</v>
      </c>
      <c r="T2902" s="11">
        <f t="shared" si="183"/>
        <v>32085.493666666665</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8.0000000000000002E-3</v>
      </c>
      <c r="P2903" s="6">
        <f t="shared" si="181"/>
        <v>3</v>
      </c>
      <c r="Q2903" t="s">
        <v>8317</v>
      </c>
      <c r="R2903" t="s">
        <v>8318</v>
      </c>
      <c r="S2903" s="11">
        <f t="shared" si="182"/>
        <v>32134.561754629631</v>
      </c>
      <c r="T2903" s="11">
        <f t="shared" si="183"/>
        <v>32158.561754629631</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1.6666666666666666E-4</v>
      </c>
      <c r="P2904" s="6">
        <f t="shared" si="181"/>
        <v>25</v>
      </c>
      <c r="Q2904" t="s">
        <v>8317</v>
      </c>
      <c r="R2904" t="s">
        <v>8318</v>
      </c>
      <c r="S2904" s="11">
        <f t="shared" si="182"/>
        <v>32225.575907407409</v>
      </c>
      <c r="T2904" s="11">
        <f t="shared" si="183"/>
        <v>32237.575907407409</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7.7999999999999996E-3</v>
      </c>
      <c r="P2905" s="6">
        <f t="shared" si="181"/>
        <v>9.75</v>
      </c>
      <c r="Q2905" t="s">
        <v>8317</v>
      </c>
      <c r="R2905" t="s">
        <v>8318</v>
      </c>
      <c r="S2905" s="11">
        <f t="shared" si="182"/>
        <v>32219.866750000001</v>
      </c>
      <c r="T2905" s="11">
        <f t="shared" si="183"/>
        <v>32243.866750000001</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0.05</v>
      </c>
      <c r="P2906" s="6">
        <f t="shared" si="181"/>
        <v>18.75</v>
      </c>
      <c r="Q2906" t="s">
        <v>8317</v>
      </c>
      <c r="R2906" t="s">
        <v>8318</v>
      </c>
      <c r="S2906" s="11">
        <f t="shared" si="182"/>
        <v>32117.787180555555</v>
      </c>
      <c r="T2906" s="11">
        <f t="shared" si="183"/>
        <v>32122.400000000001</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0.17771428571428571</v>
      </c>
      <c r="P2907" s="6">
        <f t="shared" si="181"/>
        <v>36.588235294117645</v>
      </c>
      <c r="Q2907" t="s">
        <v>8317</v>
      </c>
      <c r="R2907" t="s">
        <v>8318</v>
      </c>
      <c r="S2907" s="11">
        <f t="shared" si="182"/>
        <v>32383.822745370369</v>
      </c>
      <c r="T2907" s="11">
        <f t="shared" si="183"/>
        <v>32389.422745370372</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9.4166666666666662E-2</v>
      </c>
      <c r="P2908" s="6">
        <f t="shared" si="181"/>
        <v>80.714285714285708</v>
      </c>
      <c r="Q2908" t="s">
        <v>8317</v>
      </c>
      <c r="R2908" t="s">
        <v>8318</v>
      </c>
      <c r="S2908" s="11">
        <f t="shared" si="182"/>
        <v>32221.259564814813</v>
      </c>
      <c r="T2908" s="11">
        <f t="shared" si="183"/>
        <v>32228.216666666667</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8.0000000000000004E-4</v>
      </c>
      <c r="P2909" s="6">
        <f t="shared" si="181"/>
        <v>1</v>
      </c>
      <c r="Q2909" t="s">
        <v>8317</v>
      </c>
      <c r="R2909" t="s">
        <v>8318</v>
      </c>
      <c r="S2909" s="11">
        <f t="shared" si="182"/>
        <v>32319.351097222221</v>
      </c>
      <c r="T2909" s="11">
        <f t="shared" si="183"/>
        <v>32343.351097222221</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2.75E-2</v>
      </c>
      <c r="P2910" s="6">
        <f t="shared" si="181"/>
        <v>52.8</v>
      </c>
      <c r="Q2910" t="s">
        <v>8317</v>
      </c>
      <c r="R2910" t="s">
        <v>8318</v>
      </c>
      <c r="S2910" s="11">
        <f t="shared" si="182"/>
        <v>32341.292680555554</v>
      </c>
      <c r="T2910" s="11">
        <f t="shared" si="183"/>
        <v>32353.292680555554</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1.1111111111111112E-4</v>
      </c>
      <c r="P2911" s="6">
        <f t="shared" si="181"/>
        <v>20</v>
      </c>
      <c r="Q2911" t="s">
        <v>8317</v>
      </c>
      <c r="R2911" t="s">
        <v>8318</v>
      </c>
      <c r="S2911" s="11">
        <f t="shared" si="182"/>
        <v>32113.106486111112</v>
      </c>
      <c r="T2911" s="11">
        <f t="shared" si="183"/>
        <v>32128.929444444446</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3.3333333333333335E-5</v>
      </c>
      <c r="P2912" s="6">
        <f t="shared" si="181"/>
        <v>1</v>
      </c>
      <c r="Q2912" t="s">
        <v>8317</v>
      </c>
      <c r="R2912" t="s">
        <v>8318</v>
      </c>
      <c r="S2912" s="11">
        <f t="shared" si="182"/>
        <v>32184.536513888888</v>
      </c>
      <c r="T2912" s="11">
        <f t="shared" si="183"/>
        <v>32208.536513888888</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0.36499999999999999</v>
      </c>
      <c r="P2913" s="6">
        <f t="shared" si="181"/>
        <v>46.928571428571431</v>
      </c>
      <c r="Q2913" t="s">
        <v>8317</v>
      </c>
      <c r="R2913" t="s">
        <v>8318</v>
      </c>
      <c r="S2913" s="11">
        <f t="shared" si="182"/>
        <v>32198.50752777778</v>
      </c>
      <c r="T2913" s="11">
        <f t="shared" si="183"/>
        <v>32214.50752777778</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0.14058171745152354</v>
      </c>
      <c r="P2914" s="6">
        <f t="shared" si="181"/>
        <v>78.07692307692308</v>
      </c>
      <c r="Q2914" t="s">
        <v>8317</v>
      </c>
      <c r="R2914" t="s">
        <v>8318</v>
      </c>
      <c r="S2914" s="11">
        <f t="shared" si="182"/>
        <v>32283.052657407407</v>
      </c>
      <c r="T2914" s="11">
        <f t="shared" si="183"/>
        <v>32295.052657407407</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2.0000000000000001E-4</v>
      </c>
      <c r="P2915" s="6">
        <f t="shared" si="181"/>
        <v>1</v>
      </c>
      <c r="Q2915" t="s">
        <v>8317</v>
      </c>
      <c r="R2915" t="s">
        <v>8318</v>
      </c>
      <c r="S2915" s="11">
        <f t="shared" si="182"/>
        <v>32072.969162037036</v>
      </c>
      <c r="T2915" s="11">
        <f t="shared" si="183"/>
        <v>32096.969162037036</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4.0000000000000003E-5</v>
      </c>
      <c r="P2916" s="6">
        <f t="shared" si="181"/>
        <v>1</v>
      </c>
      <c r="Q2916" t="s">
        <v>8317</v>
      </c>
      <c r="R2916" t="s">
        <v>8318</v>
      </c>
      <c r="S2916" s="11">
        <f t="shared" si="182"/>
        <v>32148.562935185186</v>
      </c>
      <c r="T2916" s="11">
        <f t="shared" si="183"/>
        <v>32172.546268518519</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0.61099999999999999</v>
      </c>
      <c r="P2917" s="6">
        <f t="shared" si="181"/>
        <v>203.66666666666666</v>
      </c>
      <c r="Q2917" t="s">
        <v>8317</v>
      </c>
      <c r="R2917" t="s">
        <v>8318</v>
      </c>
      <c r="S2917" s="11">
        <f t="shared" si="182"/>
        <v>32307.559212962962</v>
      </c>
      <c r="T2917" s="11">
        <f t="shared" si="183"/>
        <v>32319.542546296296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7.8378378378378383E-2</v>
      </c>
      <c r="P2918" s="6">
        <f t="shared" si="181"/>
        <v>20.714285714285715</v>
      </c>
      <c r="Q2918" t="s">
        <v>8317</v>
      </c>
      <c r="R2918" t="s">
        <v>8318</v>
      </c>
      <c r="S2918" s="11">
        <f t="shared" si="182"/>
        <v>32043.590689814817</v>
      </c>
      <c r="T2918" s="11">
        <f t="shared" si="183"/>
        <v>32052.790689814814</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0.2185</v>
      </c>
      <c r="P2919" s="6">
        <f t="shared" si="181"/>
        <v>48.555555555555557</v>
      </c>
      <c r="Q2919" t="s">
        <v>8317</v>
      </c>
      <c r="R2919" t="s">
        <v>8318</v>
      </c>
      <c r="S2919" s="11">
        <f t="shared" si="182"/>
        <v>32239.493736111112</v>
      </c>
      <c r="T2919" s="11">
        <f t="shared" si="183"/>
        <v>32246.693736111112</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0.27239999999999998</v>
      </c>
      <c r="P2920" s="6">
        <f t="shared" si="181"/>
        <v>68.099999999999994</v>
      </c>
      <c r="Q2920" t="s">
        <v>8317</v>
      </c>
      <c r="R2920" t="s">
        <v>8318</v>
      </c>
      <c r="S2920" s="11">
        <f t="shared" si="182"/>
        <v>32252.85188425926</v>
      </c>
      <c r="T2920" s="11">
        <f t="shared" si="183"/>
        <v>32264.051884259257</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8.5000000000000006E-2</v>
      </c>
      <c r="P2921" s="6">
        <f t="shared" si="181"/>
        <v>8.5</v>
      </c>
      <c r="Q2921" t="s">
        <v>8317</v>
      </c>
      <c r="R2921" t="s">
        <v>8318</v>
      </c>
      <c r="S2921" s="11">
        <f t="shared" si="182"/>
        <v>32072.047819444444</v>
      </c>
      <c r="T2921" s="11">
        <f t="shared" si="183"/>
        <v>32084.047819444444</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0.26840000000000003</v>
      </c>
      <c r="P2922" s="6">
        <f t="shared" si="181"/>
        <v>51.615384615384613</v>
      </c>
      <c r="Q2922" t="s">
        <v>8317</v>
      </c>
      <c r="R2922" t="s">
        <v>8318</v>
      </c>
      <c r="S2922" s="11">
        <f t="shared" si="182"/>
        <v>32164.916990740741</v>
      </c>
      <c r="T2922" s="11">
        <f t="shared" si="183"/>
        <v>32176.900324074075</v>
      </c>
    </row>
    <row r="2923" spans="1:20" ht="45" hidden="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6">
        <f t="shared" si="181"/>
        <v>43</v>
      </c>
      <c r="Q2923" t="s">
        <v>8317</v>
      </c>
      <c r="R2923" t="s">
        <v>8359</v>
      </c>
      <c r="S2923" s="11">
        <f t="shared" si="182"/>
        <v>32092.554648148147</v>
      </c>
      <c r="T2923" s="11">
        <f t="shared" si="183"/>
        <v>32104.554648148147</v>
      </c>
    </row>
    <row r="2924" spans="1:20" ht="60" hidden="1"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v>
      </c>
      <c r="P2924" s="6">
        <f t="shared" si="181"/>
        <v>83.333333333333329</v>
      </c>
      <c r="Q2924" t="s">
        <v>8317</v>
      </c>
      <c r="R2924" t="s">
        <v>8359</v>
      </c>
      <c r="S2924" s="11">
        <f t="shared" si="182"/>
        <v>32180.54966203704</v>
      </c>
      <c r="T2924" s="11">
        <f t="shared" si="183"/>
        <v>32198.54966203704</v>
      </c>
    </row>
    <row r="2925" spans="1:20" ht="45" hidden="1"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v>
      </c>
      <c r="P2925" s="6">
        <f t="shared" si="181"/>
        <v>30</v>
      </c>
      <c r="Q2925" t="s">
        <v>8317</v>
      </c>
      <c r="R2925" t="s">
        <v>8359</v>
      </c>
      <c r="S2925" s="11">
        <f t="shared" si="182"/>
        <v>32146.66101388889</v>
      </c>
      <c r="T2925" s="11">
        <f t="shared" si="183"/>
        <v>32152.65</v>
      </c>
    </row>
    <row r="2926" spans="1:20" ht="60" hidden="1"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6">
        <f t="shared" si="181"/>
        <v>175.51020408163265</v>
      </c>
      <c r="Q2926" t="s">
        <v>8317</v>
      </c>
      <c r="R2926" t="s">
        <v>8359</v>
      </c>
      <c r="S2926" s="11">
        <f t="shared" si="182"/>
        <v>32182.822731481479</v>
      </c>
      <c r="T2926" s="11">
        <f t="shared" si="183"/>
        <v>32194.666388888887</v>
      </c>
    </row>
    <row r="2927" spans="1:20" ht="45" hidden="1"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1.0244597777777777</v>
      </c>
      <c r="P2927" s="6">
        <f t="shared" si="181"/>
        <v>231.66175879396985</v>
      </c>
      <c r="Q2927" t="s">
        <v>8317</v>
      </c>
      <c r="R2927" t="s">
        <v>8359</v>
      </c>
      <c r="S2927" s="11">
        <f t="shared" si="182"/>
        <v>32086.833648148149</v>
      </c>
      <c r="T2927" s="11">
        <f t="shared" si="183"/>
        <v>32098.833648148149</v>
      </c>
    </row>
    <row r="2928" spans="1:20" ht="60" hidden="1"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6">
        <f t="shared" si="181"/>
        <v>75</v>
      </c>
      <c r="Q2928" t="s">
        <v>8317</v>
      </c>
      <c r="R2928" t="s">
        <v>8359</v>
      </c>
      <c r="S2928" s="11">
        <f t="shared" si="182"/>
        <v>32159.30638425926</v>
      </c>
      <c r="T2928" s="11">
        <f t="shared" si="183"/>
        <v>32164.906384259259</v>
      </c>
    </row>
    <row r="2929" spans="1:20" ht="60" hidden="1"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1.3083333333333333</v>
      </c>
      <c r="P2929" s="6">
        <f t="shared" si="181"/>
        <v>112.14285714285714</v>
      </c>
      <c r="Q2929" t="s">
        <v>8317</v>
      </c>
      <c r="R2929" t="s">
        <v>8359</v>
      </c>
      <c r="S2929" s="11">
        <f t="shared" si="182"/>
        <v>32064.067726851852</v>
      </c>
      <c r="T2929" s="11">
        <f t="shared" si="183"/>
        <v>32075.483333333334</v>
      </c>
    </row>
    <row r="2930" spans="1:20" ht="30" hidden="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v>
      </c>
      <c r="P2930" s="6">
        <f t="shared" si="181"/>
        <v>41.666666666666664</v>
      </c>
      <c r="Q2930" t="s">
        <v>8317</v>
      </c>
      <c r="R2930" t="s">
        <v>8359</v>
      </c>
      <c r="S2930" s="11">
        <f t="shared" si="182"/>
        <v>32302.999287037037</v>
      </c>
      <c r="T2930" s="11">
        <f t="shared" si="183"/>
        <v>32314.999287037037</v>
      </c>
    </row>
    <row r="2931" spans="1:20" ht="60" hidden="1"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1.02069375</v>
      </c>
      <c r="P2931" s="6">
        <f t="shared" si="181"/>
        <v>255.17343750000001</v>
      </c>
      <c r="Q2931" t="s">
        <v>8317</v>
      </c>
      <c r="R2931" t="s">
        <v>8359</v>
      </c>
      <c r="S2931" s="11">
        <f t="shared" si="182"/>
        <v>32043.225731481481</v>
      </c>
      <c r="T2931" s="11">
        <f t="shared" si="183"/>
        <v>32055.225731481481</v>
      </c>
    </row>
    <row r="2932" spans="1:20" ht="60" hidden="1"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1.0092000000000001</v>
      </c>
      <c r="P2932" s="6">
        <f t="shared" si="181"/>
        <v>162.7741935483871</v>
      </c>
      <c r="Q2932" t="s">
        <v>8317</v>
      </c>
      <c r="R2932" t="s">
        <v>8359</v>
      </c>
      <c r="S2932" s="11">
        <f t="shared" si="182"/>
        <v>32182.03362962963</v>
      </c>
      <c r="T2932" s="11">
        <f t="shared" si="183"/>
        <v>32194.03362962963</v>
      </c>
    </row>
    <row r="2933" spans="1:20" ht="60" hidden="1"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6">
        <f t="shared" si="181"/>
        <v>88.333333333333329</v>
      </c>
      <c r="Q2933" t="s">
        <v>8317</v>
      </c>
      <c r="R2933" t="s">
        <v>8359</v>
      </c>
      <c r="S2933" s="11">
        <f t="shared" si="182"/>
        <v>32090.316495370371</v>
      </c>
      <c r="T2933" s="11">
        <f t="shared" si="183"/>
        <v>32100.302222222221</v>
      </c>
    </row>
    <row r="2934" spans="1:20" ht="60" hidden="1"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1.0509677419354839</v>
      </c>
      <c r="P2934" s="6">
        <f t="shared" si="181"/>
        <v>85.736842105263165</v>
      </c>
      <c r="Q2934" t="s">
        <v>8317</v>
      </c>
      <c r="R2934" t="s">
        <v>8359</v>
      </c>
      <c r="S2934" s="11">
        <f t="shared" si="182"/>
        <v>32151.465912037038</v>
      </c>
      <c r="T2934" s="11">
        <f t="shared" si="183"/>
        <v>32163.983333333334</v>
      </c>
    </row>
    <row r="2935" spans="1:20" ht="60" hidden="1"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1.0276000000000001</v>
      </c>
      <c r="P2935" s="6">
        <f t="shared" si="181"/>
        <v>47.574074074074076</v>
      </c>
      <c r="Q2935" t="s">
        <v>8317</v>
      </c>
      <c r="R2935" t="s">
        <v>8359</v>
      </c>
      <c r="S2935" s="11">
        <f t="shared" si="182"/>
        <v>32339.78265277778</v>
      </c>
      <c r="T2935" s="11">
        <f t="shared" si="183"/>
        <v>32351.78265277778</v>
      </c>
    </row>
    <row r="2936" spans="1:20" ht="45" hidden="1"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6">
        <f t="shared" si="181"/>
        <v>72.972972972972968</v>
      </c>
      <c r="Q2936" t="s">
        <v>8317</v>
      </c>
      <c r="R2936" t="s">
        <v>8359</v>
      </c>
      <c r="S2936" s="11">
        <f t="shared" si="182"/>
        <v>32051.654462962964</v>
      </c>
      <c r="T2936" s="11">
        <f t="shared" si="183"/>
        <v>32063.654462962964</v>
      </c>
    </row>
    <row r="2937" spans="1:20" ht="45" hidden="1"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6">
        <f t="shared" si="181"/>
        <v>90.538461538461533</v>
      </c>
      <c r="Q2937" t="s">
        <v>8317</v>
      </c>
      <c r="R2937" t="s">
        <v>8359</v>
      </c>
      <c r="S2937" s="11">
        <f t="shared" si="182"/>
        <v>32362.833370370368</v>
      </c>
      <c r="T2937" s="11">
        <f t="shared" si="183"/>
        <v>32386.083333333332</v>
      </c>
    </row>
    <row r="2938" spans="1:20" ht="60" hidden="1"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6">
        <f t="shared" si="181"/>
        <v>37.647058823529413</v>
      </c>
      <c r="Q2938" t="s">
        <v>8317</v>
      </c>
      <c r="R2938" t="s">
        <v>8359</v>
      </c>
      <c r="S2938" s="11">
        <f t="shared" si="182"/>
        <v>32106.460291666666</v>
      </c>
      <c r="T2938" s="11">
        <f t="shared" si="183"/>
        <v>32111.483055555556</v>
      </c>
    </row>
    <row r="2939" spans="1:20" ht="30" hidden="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1.3333333333333333</v>
      </c>
      <c r="P2939" s="6">
        <f t="shared" si="181"/>
        <v>36.363636363636367</v>
      </c>
      <c r="Q2939" t="s">
        <v>8317</v>
      </c>
      <c r="R2939" t="s">
        <v>8359</v>
      </c>
      <c r="S2939" s="11">
        <f t="shared" si="182"/>
        <v>32062.782930555557</v>
      </c>
      <c r="T2939" s="11">
        <f t="shared" si="183"/>
        <v>32074.782930555557</v>
      </c>
    </row>
    <row r="2940" spans="1:20" ht="60" hidden="1"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1.0137499999999999</v>
      </c>
      <c r="P2940" s="6">
        <f t="shared" si="181"/>
        <v>126.71875</v>
      </c>
      <c r="Q2940" t="s">
        <v>8317</v>
      </c>
      <c r="R2940" t="s">
        <v>8359</v>
      </c>
      <c r="S2940" s="11">
        <f t="shared" si="182"/>
        <v>32143.281546296297</v>
      </c>
      <c r="T2940" s="11">
        <f t="shared" si="183"/>
        <v>32155.281546296297</v>
      </c>
    </row>
    <row r="2941" spans="1:20" ht="60" hidden="1"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1.0287500000000001</v>
      </c>
      <c r="P2941" s="6">
        <f t="shared" si="181"/>
        <v>329.2</v>
      </c>
      <c r="Q2941" t="s">
        <v>8317</v>
      </c>
      <c r="R2941" t="s">
        <v>8359</v>
      </c>
      <c r="S2941" s="11">
        <f t="shared" si="182"/>
        <v>32079.723666666665</v>
      </c>
      <c r="T2941" s="11">
        <f t="shared" si="183"/>
        <v>32093.016666666666</v>
      </c>
    </row>
    <row r="2942" spans="1:20" ht="45" hidden="1"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v>
      </c>
      <c r="P2942" s="6">
        <f t="shared" si="181"/>
        <v>81.242424242424249</v>
      </c>
      <c r="Q2942" t="s">
        <v>8317</v>
      </c>
      <c r="R2942" t="s">
        <v>8359</v>
      </c>
      <c r="S2942" s="11">
        <f t="shared" si="182"/>
        <v>32134.509342592592</v>
      </c>
      <c r="T2942" s="11">
        <f t="shared" si="183"/>
        <v>32150.509342592592</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4.0000000000000003E-5</v>
      </c>
      <c r="P2943" s="6">
        <f t="shared" si="181"/>
        <v>1</v>
      </c>
      <c r="Q2943" t="s">
        <v>8317</v>
      </c>
      <c r="R2943" t="s">
        <v>8357</v>
      </c>
      <c r="S2943" s="11">
        <f t="shared" si="182"/>
        <v>32155.384050925924</v>
      </c>
      <c r="T2943" s="11">
        <f t="shared" si="183"/>
        <v>32167.384050925924</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0.20424999999999999</v>
      </c>
      <c r="P2944" s="6">
        <f t="shared" si="181"/>
        <v>202.22772277227722</v>
      </c>
      <c r="Q2944" t="s">
        <v>8317</v>
      </c>
      <c r="R2944" t="s">
        <v>8357</v>
      </c>
      <c r="S2944" s="11">
        <f t="shared" si="182"/>
        <v>32275.321569444444</v>
      </c>
      <c r="T2944" s="11">
        <f t="shared" si="183"/>
        <v>32283.338333333333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6" t="e">
        <f t="shared" si="181"/>
        <v>#DIV/0!</v>
      </c>
      <c r="Q2945" t="s">
        <v>8317</v>
      </c>
      <c r="R2945" t="s">
        <v>8357</v>
      </c>
      <c r="S2945" s="11">
        <f t="shared" si="182"/>
        <v>32172.251759259259</v>
      </c>
      <c r="T2945" s="11">
        <f t="shared" si="183"/>
        <v>32184.251759259259</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0"/>
        <v>0.01</v>
      </c>
      <c r="P2946" s="6">
        <f t="shared" si="181"/>
        <v>100</v>
      </c>
      <c r="Q2946" t="s">
        <v>8317</v>
      </c>
      <c r="R2946" t="s">
        <v>8357</v>
      </c>
      <c r="S2946" s="11">
        <f t="shared" si="182"/>
        <v>32194.565731481482</v>
      </c>
      <c r="T2946" s="11">
        <f t="shared" si="183"/>
        <v>32206.565731481482</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4">IFERROR(E2947/D2947,0)</f>
        <v>0</v>
      </c>
      <c r="P2947" s="6" t="e">
        <f t="shared" ref="P2947:P3010" si="185">E2947/L2947</f>
        <v>#DIV/0!</v>
      </c>
      <c r="Q2947" t="s">
        <v>8317</v>
      </c>
      <c r="R2947" t="s">
        <v>8357</v>
      </c>
      <c r="S2947" s="11">
        <f t="shared" ref="S2947:S3010" si="186">(((J2947/60)/60)/60)+DATE(1970,1,1)</f>
        <v>32188.655833333334</v>
      </c>
      <c r="T2947" s="11">
        <f t="shared" ref="T2947:T3010" si="187">(((I2947/60)/60)/60)+DATE(1970,1,1)</f>
        <v>32200.655833333334</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1E-3</v>
      </c>
      <c r="P2948" s="6">
        <f t="shared" si="185"/>
        <v>1</v>
      </c>
      <c r="Q2948" t="s">
        <v>8317</v>
      </c>
      <c r="R2948" t="s">
        <v>8357</v>
      </c>
      <c r="S2948" s="11">
        <f t="shared" si="186"/>
        <v>32368.412462962962</v>
      </c>
      <c r="T2948" s="11">
        <f t="shared" si="187"/>
        <v>32380.412462962962</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4.2880000000000001E-2</v>
      </c>
      <c r="P2949" s="6">
        <f t="shared" si="185"/>
        <v>82.461538461538467</v>
      </c>
      <c r="Q2949" t="s">
        <v>8317</v>
      </c>
      <c r="R2949" t="s">
        <v>8357</v>
      </c>
      <c r="S2949" s="11">
        <f t="shared" si="186"/>
        <v>32401.224847222224</v>
      </c>
      <c r="T2949" s="11">
        <f t="shared" si="187"/>
        <v>32420.886388888888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4.8000000000000001E-5</v>
      </c>
      <c r="P2950" s="6">
        <f t="shared" si="185"/>
        <v>2.6666666666666665</v>
      </c>
      <c r="Q2950" t="s">
        <v>8317</v>
      </c>
      <c r="R2950" t="s">
        <v>8357</v>
      </c>
      <c r="S2950" s="11">
        <f t="shared" si="186"/>
        <v>32180.459689814816</v>
      </c>
      <c r="T2950" s="11">
        <f t="shared" si="187"/>
        <v>32204.459689814816</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2.5000000000000001E-2</v>
      </c>
      <c r="P2951" s="6">
        <f t="shared" si="185"/>
        <v>12.5</v>
      </c>
      <c r="Q2951" t="s">
        <v>8317</v>
      </c>
      <c r="R2951" t="s">
        <v>8357</v>
      </c>
      <c r="S2951" s="11">
        <f t="shared" si="186"/>
        <v>32260.529245370373</v>
      </c>
      <c r="T2951" s="11">
        <f t="shared" si="187"/>
        <v>32272.545912037036</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6" t="e">
        <f t="shared" si="185"/>
        <v>#DIV/0!</v>
      </c>
      <c r="Q2952" t="s">
        <v>8317</v>
      </c>
      <c r="R2952" t="s">
        <v>8357</v>
      </c>
      <c r="S2952" s="11">
        <f t="shared" si="186"/>
        <v>32286.346074074074</v>
      </c>
      <c r="T2952" s="11">
        <f t="shared" si="187"/>
        <v>32298.346074074074</v>
      </c>
    </row>
    <row r="2953" spans="1:20" ht="60" hidden="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2.1919999999999999E-2</v>
      </c>
      <c r="P2953" s="6">
        <f t="shared" si="185"/>
        <v>18.896551724137932</v>
      </c>
      <c r="Q2953" t="s">
        <v>8317</v>
      </c>
      <c r="R2953" t="s">
        <v>8357</v>
      </c>
      <c r="S2953" s="11">
        <f t="shared" si="186"/>
        <v>32090.521171296296</v>
      </c>
      <c r="T2953" s="11">
        <f t="shared" si="187"/>
        <v>32108.521171296296</v>
      </c>
    </row>
    <row r="2954" spans="1:20" ht="60" hidden="1"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8.0250000000000002E-2</v>
      </c>
      <c r="P2954" s="6">
        <f t="shared" si="185"/>
        <v>200.625</v>
      </c>
      <c r="Q2954" t="s">
        <v>8317</v>
      </c>
      <c r="R2954" t="s">
        <v>8357</v>
      </c>
      <c r="S2954" s="11">
        <f t="shared" si="186"/>
        <v>32392.876106481483</v>
      </c>
      <c r="T2954" s="11">
        <f t="shared" si="187"/>
        <v>32405.466666666667</v>
      </c>
    </row>
    <row r="2955" spans="1:20" ht="45" hidden="1"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1.5125E-3</v>
      </c>
      <c r="P2955" s="6">
        <f t="shared" si="185"/>
        <v>201.66666666666666</v>
      </c>
      <c r="Q2955" t="s">
        <v>8317</v>
      </c>
      <c r="R2955" t="s">
        <v>8357</v>
      </c>
      <c r="S2955" s="11">
        <f t="shared" si="186"/>
        <v>32243.71676388889</v>
      </c>
      <c r="T2955" s="11">
        <f t="shared" si="187"/>
        <v>32255.71676388889</v>
      </c>
    </row>
    <row r="2956" spans="1:20" ht="45" hidden="1"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6" t="e">
        <f t="shared" si="185"/>
        <v>#DIV/0!</v>
      </c>
      <c r="Q2956" t="s">
        <v>8317</v>
      </c>
      <c r="R2956" t="s">
        <v>8357</v>
      </c>
      <c r="S2956" s="11">
        <f t="shared" si="186"/>
        <v>32457.633347222221</v>
      </c>
      <c r="T2956" s="11">
        <f t="shared" si="187"/>
        <v>32465.616680555555</v>
      </c>
    </row>
    <row r="2957" spans="1:20" ht="45" hidden="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0.59583333333333333</v>
      </c>
      <c r="P2957" s="6">
        <f t="shared" si="185"/>
        <v>65</v>
      </c>
      <c r="Q2957" t="s">
        <v>8317</v>
      </c>
      <c r="R2957" t="s">
        <v>8357</v>
      </c>
      <c r="S2957" s="11">
        <f t="shared" si="186"/>
        <v>32198.09652314815</v>
      </c>
      <c r="T2957" s="11">
        <f t="shared" si="187"/>
        <v>32210.09652314815</v>
      </c>
    </row>
    <row r="2958" spans="1:20" ht="60" hidden="1"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0.16734177215189874</v>
      </c>
      <c r="P2958" s="6">
        <f t="shared" si="185"/>
        <v>66.099999999999994</v>
      </c>
      <c r="Q2958" t="s">
        <v>8317</v>
      </c>
      <c r="R2958" t="s">
        <v>8357</v>
      </c>
      <c r="S2958" s="11">
        <f t="shared" si="186"/>
        <v>32327.383564814816</v>
      </c>
      <c r="T2958" s="11">
        <f t="shared" si="187"/>
        <v>32339.383564814816</v>
      </c>
    </row>
    <row r="2959" spans="1:20" ht="45" hidden="1"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1.8666666666666668E-2</v>
      </c>
      <c r="P2959" s="6">
        <f t="shared" si="185"/>
        <v>93.333333333333329</v>
      </c>
      <c r="Q2959" t="s">
        <v>8317</v>
      </c>
      <c r="R2959" t="s">
        <v>8357</v>
      </c>
      <c r="S2959" s="11">
        <f t="shared" si="186"/>
        <v>32153.804499999998</v>
      </c>
      <c r="T2959" s="11">
        <f t="shared" si="187"/>
        <v>32177.787833333332</v>
      </c>
    </row>
    <row r="2960" spans="1:20" ht="45" hidden="1"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6" t="e">
        <f t="shared" si="185"/>
        <v>#DIV/0!</v>
      </c>
      <c r="Q2960" t="s">
        <v>8317</v>
      </c>
      <c r="R2960" t="s">
        <v>8357</v>
      </c>
      <c r="S2960" s="11">
        <f t="shared" si="186"/>
        <v>32316.911652777777</v>
      </c>
      <c r="T2960" s="11">
        <f t="shared" si="187"/>
        <v>32340.89498611111</v>
      </c>
    </row>
    <row r="2961" spans="1:20" ht="60" hidden="1"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6" t="e">
        <f t="shared" si="185"/>
        <v>#DIV/0!</v>
      </c>
      <c r="Q2961" t="s">
        <v>8317</v>
      </c>
      <c r="R2961" t="s">
        <v>8357</v>
      </c>
      <c r="S2961" s="11">
        <f t="shared" si="186"/>
        <v>32340.603356481482</v>
      </c>
      <c r="T2961" s="11">
        <f t="shared" si="187"/>
        <v>32352.603356481482</v>
      </c>
    </row>
    <row r="2962" spans="1:20" ht="45" hidden="1"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6" t="e">
        <f t="shared" si="185"/>
        <v>#DIV/0!</v>
      </c>
      <c r="Q2962" t="s">
        <v>8317</v>
      </c>
      <c r="R2962" t="s">
        <v>8357</v>
      </c>
      <c r="S2962" s="11">
        <f t="shared" si="186"/>
        <v>32086.90288425926</v>
      </c>
      <c r="T2962" s="11">
        <f t="shared" si="187"/>
        <v>32098.90288425926</v>
      </c>
    </row>
    <row r="2963" spans="1:20" ht="60" hidden="1"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1.0962000000000001</v>
      </c>
      <c r="P2963" s="6">
        <f t="shared" si="185"/>
        <v>50.75</v>
      </c>
      <c r="Q2963" t="s">
        <v>8317</v>
      </c>
      <c r="R2963" t="s">
        <v>8318</v>
      </c>
      <c r="S2963" s="11">
        <f t="shared" si="186"/>
        <v>32165.884995370372</v>
      </c>
      <c r="T2963" s="11">
        <f t="shared" si="187"/>
        <v>32177.066666666666</v>
      </c>
    </row>
    <row r="2964" spans="1:20" ht="60" hidden="1"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6">
        <f t="shared" si="185"/>
        <v>60.9</v>
      </c>
      <c r="Q2964" t="s">
        <v>8317</v>
      </c>
      <c r="R2964" t="s">
        <v>8318</v>
      </c>
      <c r="S2964" s="11">
        <f t="shared" si="186"/>
        <v>32155.897712962964</v>
      </c>
      <c r="T2964" s="11">
        <f t="shared" si="187"/>
        <v>32167.116388888888</v>
      </c>
    </row>
    <row r="2965" spans="1:20" ht="60" hidden="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6">
        <f t="shared" si="185"/>
        <v>109.03061224489795</v>
      </c>
      <c r="Q2965" t="s">
        <v>8317</v>
      </c>
      <c r="R2965" t="s">
        <v>8318</v>
      </c>
      <c r="S2965" s="11">
        <f t="shared" si="186"/>
        <v>32204.388074074075</v>
      </c>
      <c r="T2965" s="11">
        <f t="shared" si="187"/>
        <v>32216.388074074075</v>
      </c>
    </row>
    <row r="2966" spans="1:20" ht="60" hidden="1"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6">
        <f t="shared" si="185"/>
        <v>25.692295918367346</v>
      </c>
      <c r="Q2966" t="s">
        <v>8317</v>
      </c>
      <c r="R2966" t="s">
        <v>8318</v>
      </c>
      <c r="S2966" s="11">
        <f t="shared" si="186"/>
        <v>32072.563976851852</v>
      </c>
      <c r="T2966" s="11">
        <f t="shared" si="187"/>
        <v>32084.558888888889</v>
      </c>
    </row>
    <row r="2967" spans="1:20" ht="60" hidden="1"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1.0900000000000001</v>
      </c>
      <c r="P2967" s="6">
        <f t="shared" si="185"/>
        <v>41.92307692307692</v>
      </c>
      <c r="Q2967" t="s">
        <v>8317</v>
      </c>
      <c r="R2967" t="s">
        <v>8318</v>
      </c>
      <c r="S2967" s="11">
        <f t="shared" si="186"/>
        <v>32206.491819444444</v>
      </c>
      <c r="T2967" s="11">
        <f t="shared" si="187"/>
        <v>32218.491819444444</v>
      </c>
    </row>
    <row r="2968" spans="1:20" ht="60" hidden="1"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1.1363000000000001</v>
      </c>
      <c r="P2968" s="6">
        <f t="shared" si="185"/>
        <v>88.7734375</v>
      </c>
      <c r="Q2968" t="s">
        <v>8317</v>
      </c>
      <c r="R2968" t="s">
        <v>8318</v>
      </c>
      <c r="S2968" s="11">
        <f t="shared" si="186"/>
        <v>32234.895425925926</v>
      </c>
      <c r="T2968" s="11">
        <f t="shared" si="187"/>
        <v>32246.895425925926</v>
      </c>
    </row>
    <row r="2969" spans="1:20" ht="45" hidden="1"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6">
        <f t="shared" si="185"/>
        <v>80.225352112676063</v>
      </c>
      <c r="Q2969" t="s">
        <v>8317</v>
      </c>
      <c r="R2969" t="s">
        <v>8318</v>
      </c>
      <c r="S2969" s="11">
        <f t="shared" si="186"/>
        <v>32158.279129629631</v>
      </c>
      <c r="T2969" s="11">
        <f t="shared" si="187"/>
        <v>32170.262462962964</v>
      </c>
    </row>
    <row r="2970" spans="1:20" ht="30" hidden="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6">
        <f t="shared" si="185"/>
        <v>78.936170212765958</v>
      </c>
      <c r="Q2970" t="s">
        <v>8317</v>
      </c>
      <c r="R2970" t="s">
        <v>8318</v>
      </c>
      <c r="S2970" s="11">
        <f t="shared" si="186"/>
        <v>32375.609537037039</v>
      </c>
      <c r="T2970" s="11">
        <f t="shared" si="187"/>
        <v>32381.066388888888</v>
      </c>
    </row>
    <row r="2971" spans="1:20" ht="60" hidden="1"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6">
        <f t="shared" si="185"/>
        <v>95.588235294117652</v>
      </c>
      <c r="Q2971" t="s">
        <v>8317</v>
      </c>
      <c r="R2971" t="s">
        <v>8318</v>
      </c>
      <c r="S2971" s="11">
        <f t="shared" si="186"/>
        <v>32180.514597222224</v>
      </c>
      <c r="T2971" s="11">
        <f t="shared" si="187"/>
        <v>32192.580833333333</v>
      </c>
    </row>
    <row r="2972" spans="1:20" ht="45" hidden="1"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6">
        <f t="shared" si="185"/>
        <v>69.890109890109883</v>
      </c>
      <c r="Q2972" t="s">
        <v>8317</v>
      </c>
      <c r="R2972" t="s">
        <v>8318</v>
      </c>
      <c r="S2972" s="11">
        <f t="shared" si="186"/>
        <v>32064.867828703704</v>
      </c>
      <c r="T2972" s="11">
        <f t="shared" si="187"/>
        <v>32076.867828703704</v>
      </c>
    </row>
    <row r="2973" spans="1:20" ht="60" hidden="1"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1.0015624999999999</v>
      </c>
      <c r="P2973" s="6">
        <f t="shared" si="185"/>
        <v>74.534883720930239</v>
      </c>
      <c r="Q2973" t="s">
        <v>8317</v>
      </c>
      <c r="R2973" t="s">
        <v>8318</v>
      </c>
      <c r="S2973" s="11">
        <f t="shared" si="186"/>
        <v>32082.463324074073</v>
      </c>
      <c r="T2973" s="11">
        <f t="shared" si="187"/>
        <v>32094.463324074073</v>
      </c>
    </row>
    <row r="2974" spans="1:20" ht="30" hidden="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1.0535000000000001</v>
      </c>
      <c r="P2974" s="6">
        <f t="shared" si="185"/>
        <v>123.94117647058823</v>
      </c>
      <c r="Q2974" t="s">
        <v>8317</v>
      </c>
      <c r="R2974" t="s">
        <v>8318</v>
      </c>
      <c r="S2974" s="11">
        <f t="shared" si="186"/>
        <v>32419.044074074074</v>
      </c>
      <c r="T2974" s="11">
        <f t="shared" si="187"/>
        <v>32425.016666666666</v>
      </c>
    </row>
    <row r="2975" spans="1:20" ht="60" hidden="1"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6">
        <f t="shared" si="185"/>
        <v>264.84848484848487</v>
      </c>
      <c r="Q2975" t="s">
        <v>8317</v>
      </c>
      <c r="R2975" t="s">
        <v>8318</v>
      </c>
      <c r="S2975" s="11">
        <f t="shared" si="186"/>
        <v>32278.12735185185</v>
      </c>
      <c r="T2975" s="11">
        <f t="shared" si="187"/>
        <v>32289.466666666667</v>
      </c>
    </row>
    <row r="2976" spans="1:20" ht="60" hidden="1"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6">
        <f t="shared" si="185"/>
        <v>58.620689655172413</v>
      </c>
      <c r="Q2976" t="s">
        <v>8317</v>
      </c>
      <c r="R2976" t="s">
        <v>8318</v>
      </c>
      <c r="S2976" s="11">
        <f t="shared" si="186"/>
        <v>32093.424402777779</v>
      </c>
      <c r="T2976" s="11">
        <f t="shared" si="187"/>
        <v>32104.62638888889</v>
      </c>
    </row>
    <row r="2977" spans="1:20" ht="60" hidden="1"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6">
        <f t="shared" si="185"/>
        <v>70.884955752212392</v>
      </c>
      <c r="Q2977" t="s">
        <v>8317</v>
      </c>
      <c r="R2977" t="s">
        <v>8318</v>
      </c>
      <c r="S2977" s="11">
        <f t="shared" si="186"/>
        <v>32118.073546296295</v>
      </c>
      <c r="T2977" s="11">
        <f t="shared" si="187"/>
        <v>32129.45</v>
      </c>
    </row>
    <row r="2978" spans="1:20" ht="45" hidden="1"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6">
        <f t="shared" si="185"/>
        <v>8.5714285714285712</v>
      </c>
      <c r="Q2978" t="s">
        <v>8317</v>
      </c>
      <c r="R2978" t="s">
        <v>8318</v>
      </c>
      <c r="S2978" s="11">
        <f t="shared" si="186"/>
        <v>32311.69226851852</v>
      </c>
      <c r="T2978" s="11">
        <f t="shared" si="187"/>
        <v>32318.400000000001</v>
      </c>
    </row>
    <row r="2979" spans="1:20" ht="60" hidden="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6">
        <f t="shared" si="185"/>
        <v>113.56666666666666</v>
      </c>
      <c r="Q2979" t="s">
        <v>8317</v>
      </c>
      <c r="R2979" t="s">
        <v>8318</v>
      </c>
      <c r="S2979" s="11">
        <f t="shared" si="186"/>
        <v>32152.152472222224</v>
      </c>
      <c r="T2979" s="11">
        <f t="shared" si="187"/>
        <v>32175.837222222224</v>
      </c>
    </row>
    <row r="2980" spans="1:20" ht="60" hidden="1"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1.2946666666666666</v>
      </c>
      <c r="P2980" s="6">
        <f t="shared" si="185"/>
        <v>60.6875</v>
      </c>
      <c r="Q2980" t="s">
        <v>8317</v>
      </c>
      <c r="R2980" t="s">
        <v>8318</v>
      </c>
      <c r="S2980" s="11">
        <f t="shared" si="186"/>
        <v>32110.456236111109</v>
      </c>
      <c r="T2980" s="11">
        <f t="shared" si="187"/>
        <v>32114.299722222222</v>
      </c>
    </row>
    <row r="2981" spans="1:20" ht="60" hidden="1"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6">
        <f t="shared" si="185"/>
        <v>110.21739130434783</v>
      </c>
      <c r="Q2981" t="s">
        <v>8317</v>
      </c>
      <c r="R2981" t="s">
        <v>8318</v>
      </c>
      <c r="S2981" s="11">
        <f t="shared" si="186"/>
        <v>32138.929736111109</v>
      </c>
      <c r="T2981" s="11">
        <f t="shared" si="187"/>
        <v>32145.5</v>
      </c>
    </row>
    <row r="2982" spans="1:20" ht="45" hidden="1"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1.0916666666666666</v>
      </c>
      <c r="P2982" s="6">
        <f t="shared" si="185"/>
        <v>136.45833333333334</v>
      </c>
      <c r="Q2982" t="s">
        <v>8317</v>
      </c>
      <c r="R2982" t="s">
        <v>8318</v>
      </c>
      <c r="S2982" s="11">
        <f t="shared" si="186"/>
        <v>32229.366342592592</v>
      </c>
      <c r="T2982" s="11">
        <f t="shared" si="187"/>
        <v>32237.433333333334</v>
      </c>
    </row>
    <row r="2983" spans="1:20" ht="60" hidden="1"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v>
      </c>
      <c r="P2983" s="6">
        <f t="shared" si="185"/>
        <v>53.164948453608247</v>
      </c>
      <c r="Q2983" t="s">
        <v>8317</v>
      </c>
      <c r="R2983" t="s">
        <v>8357</v>
      </c>
      <c r="S2983" s="11">
        <f t="shared" si="186"/>
        <v>32231.623870370371</v>
      </c>
      <c r="T2983" s="11">
        <f t="shared" si="187"/>
        <v>32249.623870370371</v>
      </c>
    </row>
    <row r="2984" spans="1:20" ht="45" hidden="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6">
        <f t="shared" si="185"/>
        <v>86.491525423728817</v>
      </c>
      <c r="Q2984" t="s">
        <v>8317</v>
      </c>
      <c r="R2984" t="s">
        <v>8357</v>
      </c>
      <c r="S2984" s="11">
        <f t="shared" si="186"/>
        <v>32294.074736111113</v>
      </c>
      <c r="T2984" s="11">
        <f t="shared" si="187"/>
        <v>32306.074736111113</v>
      </c>
    </row>
    <row r="2985" spans="1:20" ht="45" hidden="1"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1.465395775862069</v>
      </c>
      <c r="P2985" s="6">
        <f t="shared" si="185"/>
        <v>155.23827397260274</v>
      </c>
      <c r="Q2985" t="s">
        <v>8317</v>
      </c>
      <c r="R2985" t="s">
        <v>8357</v>
      </c>
      <c r="S2985" s="11">
        <f t="shared" si="186"/>
        <v>32099.252944444444</v>
      </c>
      <c r="T2985" s="11">
        <f t="shared" si="187"/>
        <v>32123.269611111111</v>
      </c>
    </row>
    <row r="2986" spans="1:20" ht="60" hidden="1"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6">
        <f t="shared" si="185"/>
        <v>115.08256880733946</v>
      </c>
      <c r="Q2986" t="s">
        <v>8317</v>
      </c>
      <c r="R2986" t="s">
        <v>8357</v>
      </c>
      <c r="S2986" s="11">
        <f t="shared" si="186"/>
        <v>32371.911486111112</v>
      </c>
      <c r="T2986" s="11">
        <f t="shared" si="187"/>
        <v>32383.911486111112</v>
      </c>
    </row>
    <row r="2987" spans="1:20" ht="60" hidden="1"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1.2164999999999999</v>
      </c>
      <c r="P2987" s="6">
        <f t="shared" si="185"/>
        <v>109.5945945945946</v>
      </c>
      <c r="Q2987" t="s">
        <v>8317</v>
      </c>
      <c r="R2987" t="s">
        <v>8357</v>
      </c>
      <c r="S2987" s="11">
        <f t="shared" si="186"/>
        <v>32403.389481481481</v>
      </c>
      <c r="T2987" s="11">
        <f t="shared" si="187"/>
        <v>32411.066666666666</v>
      </c>
    </row>
    <row r="2988" spans="1:20" ht="45" hidden="1"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1.0549999999999999</v>
      </c>
      <c r="P2988" s="6">
        <f t="shared" si="185"/>
        <v>45.214285714285715</v>
      </c>
      <c r="Q2988" t="s">
        <v>8317</v>
      </c>
      <c r="R2988" t="s">
        <v>8357</v>
      </c>
      <c r="S2988" s="11">
        <f t="shared" si="186"/>
        <v>32314.00002777778</v>
      </c>
      <c r="T2988" s="11">
        <f t="shared" si="187"/>
        <v>32337.98336111111</v>
      </c>
    </row>
    <row r="2989" spans="1:20" ht="60" hidden="1"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1.1040080000000001</v>
      </c>
      <c r="P2989" s="6">
        <f t="shared" si="185"/>
        <v>104.15169811320754</v>
      </c>
      <c r="Q2989" t="s">
        <v>8317</v>
      </c>
      <c r="R2989" t="s">
        <v>8357</v>
      </c>
      <c r="S2989" s="11">
        <f t="shared" si="186"/>
        <v>32392.322921296298</v>
      </c>
      <c r="T2989" s="11">
        <f t="shared" si="187"/>
        <v>32403.8</v>
      </c>
    </row>
    <row r="2990" spans="1:20" ht="60" hidden="1"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v>
      </c>
      <c r="P2990" s="6">
        <f t="shared" si="185"/>
        <v>35.714285714285715</v>
      </c>
      <c r="Q2990" t="s">
        <v>8317</v>
      </c>
      <c r="R2990" t="s">
        <v>8357</v>
      </c>
      <c r="S2990" s="11">
        <f t="shared" si="186"/>
        <v>32345.944819444445</v>
      </c>
      <c r="T2990" s="11">
        <f t="shared" si="187"/>
        <v>32357.944819444445</v>
      </c>
    </row>
    <row r="2991" spans="1:20" hidden="1"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6">
        <f t="shared" si="185"/>
        <v>96.997252747252745</v>
      </c>
      <c r="Q2991" t="s">
        <v>8317</v>
      </c>
      <c r="R2991" t="s">
        <v>8357</v>
      </c>
      <c r="S2991" s="11">
        <f t="shared" si="186"/>
        <v>32276.208157407407</v>
      </c>
      <c r="T2991" s="11">
        <f t="shared" si="187"/>
        <v>32285.083055555555</v>
      </c>
    </row>
    <row r="2992" spans="1:20" ht="60" hidden="1"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v>
      </c>
      <c r="P2992" s="6">
        <f t="shared" si="185"/>
        <v>370.37037037037038</v>
      </c>
      <c r="Q2992" t="s">
        <v>8317</v>
      </c>
      <c r="R2992" t="s">
        <v>8357</v>
      </c>
      <c r="S2992" s="11">
        <f t="shared" si="186"/>
        <v>32278.029722222222</v>
      </c>
      <c r="T2992" s="11">
        <f t="shared" si="187"/>
        <v>32292.029722222222</v>
      </c>
    </row>
    <row r="2993" spans="1:20" ht="60" hidden="1"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6">
        <f t="shared" si="185"/>
        <v>94.408602150537632</v>
      </c>
      <c r="Q2993" t="s">
        <v>8317</v>
      </c>
      <c r="R2993" t="s">
        <v>8357</v>
      </c>
      <c r="S2993" s="11">
        <f t="shared" si="186"/>
        <v>32437.734861111112</v>
      </c>
      <c r="T2993" s="11">
        <f t="shared" si="187"/>
        <v>32446.534861111111</v>
      </c>
    </row>
    <row r="2994" spans="1:20" ht="45" hidden="1"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1.0449999999999999</v>
      </c>
      <c r="P2994" s="6">
        <f t="shared" si="185"/>
        <v>48.984375</v>
      </c>
      <c r="Q2994" t="s">
        <v>8317</v>
      </c>
      <c r="R2994" t="s">
        <v>8357</v>
      </c>
      <c r="S2994" s="11">
        <f t="shared" si="186"/>
        <v>32390.506990740741</v>
      </c>
      <c r="T2994" s="11">
        <f t="shared" si="187"/>
        <v>32402.506990740741</v>
      </c>
    </row>
    <row r="2995" spans="1:20" hidden="1"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1.0029999999999999</v>
      </c>
      <c r="P2995" s="6">
        <f t="shared" si="185"/>
        <v>45.590909090909093</v>
      </c>
      <c r="Q2995" t="s">
        <v>8317</v>
      </c>
      <c r="R2995" t="s">
        <v>8357</v>
      </c>
      <c r="S2995" s="11">
        <f t="shared" si="186"/>
        <v>32297.735495370373</v>
      </c>
      <c r="T2995" s="11">
        <f t="shared" si="187"/>
        <v>32309.735495370373</v>
      </c>
    </row>
    <row r="2996" spans="1:20" ht="45" hidden="1"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4.577466666666667</v>
      </c>
      <c r="P2996" s="6">
        <f t="shared" si="185"/>
        <v>23.275254237288134</v>
      </c>
      <c r="Q2996" t="s">
        <v>8317</v>
      </c>
      <c r="R2996" t="s">
        <v>8357</v>
      </c>
      <c r="S2996" s="11">
        <f t="shared" si="186"/>
        <v>32095.591537037039</v>
      </c>
      <c r="T2996" s="11">
        <f t="shared" si="187"/>
        <v>32107.591537037039</v>
      </c>
    </row>
    <row r="2997" spans="1:20" ht="60" hidden="1"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1.0496000000000001</v>
      </c>
      <c r="P2997" s="6">
        <f t="shared" si="185"/>
        <v>63.2289156626506</v>
      </c>
      <c r="Q2997" t="s">
        <v>8317</v>
      </c>
      <c r="R2997" t="s">
        <v>8357</v>
      </c>
      <c r="S2997" s="11">
        <f t="shared" si="186"/>
        <v>32431.266069444446</v>
      </c>
      <c r="T2997" s="11">
        <f t="shared" si="187"/>
        <v>32443.266069444446</v>
      </c>
    </row>
    <row r="2998" spans="1:20" ht="45" hidden="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6">
        <f t="shared" si="185"/>
        <v>153.5204081632653</v>
      </c>
      <c r="Q2998" t="s">
        <v>8317</v>
      </c>
      <c r="R2998" t="s">
        <v>8357</v>
      </c>
      <c r="S2998" s="11">
        <f t="shared" si="186"/>
        <v>32177.764999999999</v>
      </c>
      <c r="T2998" s="11">
        <f t="shared" si="187"/>
        <v>32201.764999999999</v>
      </c>
    </row>
    <row r="2999" spans="1:20" ht="60" hidden="1"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1.0373000000000001</v>
      </c>
      <c r="P2999" s="6">
        <f t="shared" si="185"/>
        <v>90.2</v>
      </c>
      <c r="Q2999" t="s">
        <v>8317</v>
      </c>
      <c r="R2999" t="s">
        <v>8357</v>
      </c>
      <c r="S2999" s="11">
        <f t="shared" si="186"/>
        <v>32451.693486111111</v>
      </c>
      <c r="T2999" s="11">
        <f t="shared" si="187"/>
        <v>32458.683055555557</v>
      </c>
    </row>
    <row r="3000" spans="1:20" ht="60" hidden="1"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1.0302899999999999</v>
      </c>
      <c r="P3000" s="6">
        <f t="shared" si="185"/>
        <v>118.97113163972287</v>
      </c>
      <c r="Q3000" t="s">
        <v>8317</v>
      </c>
      <c r="R3000" t="s">
        <v>8357</v>
      </c>
      <c r="S3000" s="11">
        <f t="shared" si="186"/>
        <v>32052.677449074075</v>
      </c>
      <c r="T3000" s="11">
        <f t="shared" si="187"/>
        <v>32063.87361111111</v>
      </c>
    </row>
    <row r="3001" spans="1:20" ht="60" hidden="1"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6">
        <f t="shared" si="185"/>
        <v>80.25</v>
      </c>
      <c r="Q3001" t="s">
        <v>8317</v>
      </c>
      <c r="R3001" t="s">
        <v>8357</v>
      </c>
      <c r="S3001" s="11">
        <f t="shared" si="186"/>
        <v>32453.696111111112</v>
      </c>
      <c r="T3001" s="11">
        <f t="shared" si="187"/>
        <v>32459.433333333334</v>
      </c>
    </row>
    <row r="3002" spans="1:20" ht="60" hidden="1"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v>
      </c>
      <c r="P3002" s="6">
        <f t="shared" si="185"/>
        <v>62.5</v>
      </c>
      <c r="Q3002" t="s">
        <v>8317</v>
      </c>
      <c r="R3002" t="s">
        <v>8357</v>
      </c>
      <c r="S3002" s="11">
        <f t="shared" si="186"/>
        <v>32442.53087962963</v>
      </c>
      <c r="T3002" s="11">
        <f t="shared" si="187"/>
        <v>32448.1</v>
      </c>
    </row>
    <row r="3003" spans="1:20" ht="45" hidden="1"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3.1869988910451896</v>
      </c>
      <c r="P3003" s="6">
        <f t="shared" si="185"/>
        <v>131.37719999999999</v>
      </c>
      <c r="Q3003" t="s">
        <v>8317</v>
      </c>
      <c r="R3003" t="s">
        <v>8357</v>
      </c>
      <c r="S3003" s="11">
        <f t="shared" si="186"/>
        <v>32355.358250000001</v>
      </c>
      <c r="T3003" s="11">
        <f t="shared" si="187"/>
        <v>32367.358250000001</v>
      </c>
    </row>
    <row r="3004" spans="1:20" ht="30" hidden="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6">
        <f t="shared" si="185"/>
        <v>73.032980769230775</v>
      </c>
      <c r="Q3004" t="s">
        <v>8317</v>
      </c>
      <c r="R3004" t="s">
        <v>8357</v>
      </c>
      <c r="S3004" s="11">
        <f t="shared" si="186"/>
        <v>31837.334500000001</v>
      </c>
      <c r="T3004" s="11">
        <f t="shared" si="187"/>
        <v>31849.334500000001</v>
      </c>
    </row>
    <row r="3005" spans="1:20" ht="60" hidden="1"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6">
        <f t="shared" si="185"/>
        <v>178.52941176470588</v>
      </c>
      <c r="Q3005" t="s">
        <v>8317</v>
      </c>
      <c r="R3005" t="s">
        <v>8357</v>
      </c>
      <c r="S3005" s="11">
        <f t="shared" si="186"/>
        <v>32300.939703703705</v>
      </c>
      <c r="T3005" s="11">
        <f t="shared" si="187"/>
        <v>32313.499722222223</v>
      </c>
    </row>
    <row r="3006" spans="1:20" ht="60" hidden="1"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6">
        <f t="shared" si="185"/>
        <v>162.90974729241879</v>
      </c>
      <c r="Q3006" t="s">
        <v>8317</v>
      </c>
      <c r="R3006" t="s">
        <v>8357</v>
      </c>
      <c r="S3006" s="11">
        <f t="shared" si="186"/>
        <v>32112.952425925927</v>
      </c>
      <c r="T3006" s="11">
        <f t="shared" si="187"/>
        <v>32124.969092592593</v>
      </c>
    </row>
    <row r="3007" spans="1:20" ht="60" hidden="1"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6">
        <f t="shared" si="185"/>
        <v>108.24237288135593</v>
      </c>
      <c r="Q3007" t="s">
        <v>8317</v>
      </c>
      <c r="R3007" t="s">
        <v>8357</v>
      </c>
      <c r="S3007" s="11">
        <f t="shared" si="186"/>
        <v>32096.869930555556</v>
      </c>
      <c r="T3007" s="11">
        <f t="shared" si="187"/>
        <v>32108.869930555556</v>
      </c>
    </row>
    <row r="3008" spans="1:20" ht="45" hidden="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1.0774999999999999</v>
      </c>
      <c r="P3008" s="6">
        <f t="shared" si="185"/>
        <v>88.865979381443296</v>
      </c>
      <c r="Q3008" t="s">
        <v>8317</v>
      </c>
      <c r="R3008" t="s">
        <v>8357</v>
      </c>
      <c r="S3008" s="11">
        <f t="shared" si="186"/>
        <v>32124.502736111113</v>
      </c>
      <c r="T3008" s="11">
        <f t="shared" si="187"/>
        <v>32136.502736111113</v>
      </c>
    </row>
    <row r="3009" spans="1:20" ht="30" hidden="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v>
      </c>
      <c r="P3009" s="6">
        <f t="shared" si="185"/>
        <v>54</v>
      </c>
      <c r="Q3009" t="s">
        <v>8317</v>
      </c>
      <c r="R3009" t="s">
        <v>8357</v>
      </c>
      <c r="S3009" s="11">
        <f t="shared" si="186"/>
        <v>32180.68649537037</v>
      </c>
      <c r="T3009" s="11">
        <f t="shared" si="187"/>
        <v>32189.086495370371</v>
      </c>
    </row>
    <row r="3010" spans="1:20" ht="45" hidden="1"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4"/>
        <v>1.0116666666666667</v>
      </c>
      <c r="P3010" s="6">
        <f t="shared" si="185"/>
        <v>116.73076923076923</v>
      </c>
      <c r="Q3010" t="s">
        <v>8317</v>
      </c>
      <c r="R3010" t="s">
        <v>8357</v>
      </c>
      <c r="S3010" s="11">
        <f t="shared" si="186"/>
        <v>32285.484810185186</v>
      </c>
      <c r="T3010" s="11">
        <f t="shared" si="187"/>
        <v>32297.484810185186</v>
      </c>
    </row>
    <row r="3011" spans="1:20" ht="60" hidden="1"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8">IFERROR(E3011/D3011,0)</f>
        <v>1.19756</v>
      </c>
      <c r="P3011" s="6">
        <f t="shared" ref="P3011:P3074" si="189">E3011/L3011</f>
        <v>233.8984375</v>
      </c>
      <c r="Q3011" t="s">
        <v>8317</v>
      </c>
      <c r="R3011" t="s">
        <v>8357</v>
      </c>
      <c r="S3011" s="11">
        <f t="shared" ref="S3011:S3074" si="190">(((J3011/60)/60)/60)+DATE(1970,1,1)</f>
        <v>32117.227962962963</v>
      </c>
      <c r="T3011" s="11">
        <f t="shared" ref="T3011:T3074" si="191">(((I3011/60)/60)/60)+DATE(1970,1,1)</f>
        <v>32129.244629629629</v>
      </c>
    </row>
    <row r="3012" spans="1:20" ht="60" hidden="1"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6">
        <f t="shared" si="189"/>
        <v>158</v>
      </c>
      <c r="Q3012" t="s">
        <v>8317</v>
      </c>
      <c r="R3012" t="s">
        <v>8357</v>
      </c>
      <c r="S3012" s="11">
        <f t="shared" si="190"/>
        <v>32140.132958333332</v>
      </c>
      <c r="T3012" s="11">
        <f t="shared" si="191"/>
        <v>32164.132958333332</v>
      </c>
    </row>
    <row r="3013" spans="1:20" ht="45" hidden="1"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1.2366666666666666</v>
      </c>
      <c r="P3013" s="6">
        <f t="shared" si="189"/>
        <v>14.84</v>
      </c>
      <c r="Q3013" t="s">
        <v>8317</v>
      </c>
      <c r="R3013" t="s">
        <v>8357</v>
      </c>
      <c r="S3013" s="11">
        <f t="shared" si="190"/>
        <v>32275.187574074072</v>
      </c>
      <c r="T3013" s="11">
        <f t="shared" si="191"/>
        <v>32286.183055555557</v>
      </c>
    </row>
    <row r="3014" spans="1:20" ht="45" hidden="1"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1.1712499999999999</v>
      </c>
      <c r="P3014" s="6">
        <f t="shared" si="189"/>
        <v>85.181818181818187</v>
      </c>
      <c r="Q3014" t="s">
        <v>8317</v>
      </c>
      <c r="R3014" t="s">
        <v>8357</v>
      </c>
      <c r="S3014" s="11">
        <f t="shared" si="190"/>
        <v>32151.281157407408</v>
      </c>
      <c r="T3014" s="11">
        <f t="shared" si="191"/>
        <v>32159.681157407409</v>
      </c>
    </row>
    <row r="3015" spans="1:20" ht="45" hidden="1"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1.5696000000000001</v>
      </c>
      <c r="P3015" s="6">
        <f t="shared" si="189"/>
        <v>146.69158878504672</v>
      </c>
      <c r="Q3015" t="s">
        <v>8317</v>
      </c>
      <c r="R3015" t="s">
        <v>8357</v>
      </c>
      <c r="S3015" s="11">
        <f t="shared" si="190"/>
        <v>32200.13448611111</v>
      </c>
      <c r="T3015" s="11">
        <f t="shared" si="191"/>
        <v>32212.13448611111</v>
      </c>
    </row>
    <row r="3016" spans="1:20" ht="60" hidden="1"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6">
        <f t="shared" si="189"/>
        <v>50.764811490125673</v>
      </c>
      <c r="Q3016" t="s">
        <v>8317</v>
      </c>
      <c r="R3016" t="s">
        <v>8357</v>
      </c>
      <c r="S3016" s="11">
        <f t="shared" si="190"/>
        <v>32109.449444444443</v>
      </c>
      <c r="T3016" s="11">
        <f t="shared" si="191"/>
        <v>32120.683333333334</v>
      </c>
    </row>
    <row r="3017" spans="1:20" ht="45" hidden="1"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6">
        <f t="shared" si="189"/>
        <v>87.7</v>
      </c>
      <c r="Q3017" t="s">
        <v>8317</v>
      </c>
      <c r="R3017" t="s">
        <v>8357</v>
      </c>
      <c r="S3017" s="11">
        <f t="shared" si="190"/>
        <v>32055.690916666666</v>
      </c>
      <c r="T3017" s="11">
        <f t="shared" si="191"/>
        <v>32061.866666666669</v>
      </c>
    </row>
    <row r="3018" spans="1:20" ht="60" hidden="1"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1.0261176470588236</v>
      </c>
      <c r="P3018" s="6">
        <f t="shared" si="189"/>
        <v>242.27777777777777</v>
      </c>
      <c r="Q3018" t="s">
        <v>8317</v>
      </c>
      <c r="R3018" t="s">
        <v>8357</v>
      </c>
      <c r="S3018" s="11">
        <f t="shared" si="190"/>
        <v>32052.819222222221</v>
      </c>
      <c r="T3018" s="11">
        <f t="shared" si="191"/>
        <v>32076.819222222221</v>
      </c>
    </row>
    <row r="3019" spans="1:20" ht="60" hidden="1"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1.0584090909090909</v>
      </c>
      <c r="P3019" s="6">
        <f t="shared" si="189"/>
        <v>146.44654088050314</v>
      </c>
      <c r="Q3019" t="s">
        <v>8317</v>
      </c>
      <c r="R3019" t="s">
        <v>8357</v>
      </c>
      <c r="S3019" s="11">
        <f t="shared" si="190"/>
        <v>32078.140013888889</v>
      </c>
      <c r="T3019" s="11">
        <f t="shared" si="191"/>
        <v>32090.140013888889</v>
      </c>
    </row>
    <row r="3020" spans="1:20" ht="60" hidden="1"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6">
        <f t="shared" si="189"/>
        <v>103.17073170731707</v>
      </c>
      <c r="Q3020" t="s">
        <v>8317</v>
      </c>
      <c r="R3020" t="s">
        <v>8357</v>
      </c>
      <c r="S3020" s="11">
        <f t="shared" si="190"/>
        <v>32206.719333333334</v>
      </c>
      <c r="T3020" s="11">
        <f t="shared" si="191"/>
        <v>32223.766666666666</v>
      </c>
    </row>
    <row r="3021" spans="1:20" ht="60" hidden="1"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1.2123333333333333</v>
      </c>
      <c r="P3021" s="6">
        <f t="shared" si="189"/>
        <v>80.464601769911511</v>
      </c>
      <c r="Q3021" t="s">
        <v>8317</v>
      </c>
      <c r="R3021" t="s">
        <v>8357</v>
      </c>
      <c r="S3021" s="11">
        <f t="shared" si="190"/>
        <v>32044.933425925927</v>
      </c>
      <c r="T3021" s="11">
        <f t="shared" si="191"/>
        <v>32055.85</v>
      </c>
    </row>
    <row r="3022" spans="1:20" ht="60" hidden="1"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1.0057142857142858</v>
      </c>
      <c r="P3022" s="6">
        <f t="shared" si="189"/>
        <v>234.66666666666666</v>
      </c>
      <c r="Q3022" t="s">
        <v>8317</v>
      </c>
      <c r="R3022" t="s">
        <v>8357</v>
      </c>
      <c r="S3022" s="11">
        <f t="shared" si="190"/>
        <v>32209.738578703706</v>
      </c>
      <c r="T3022" s="11">
        <f t="shared" si="191"/>
        <v>32233.738578703706</v>
      </c>
    </row>
    <row r="3023" spans="1:20" ht="45" hidden="1"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6">
        <f t="shared" si="189"/>
        <v>50.689320388349515</v>
      </c>
      <c r="Q3023" t="s">
        <v>8317</v>
      </c>
      <c r="R3023" t="s">
        <v>8357</v>
      </c>
      <c r="S3023" s="11">
        <f t="shared" si="190"/>
        <v>32405.647541666665</v>
      </c>
      <c r="T3023" s="11">
        <f t="shared" si="191"/>
        <v>32419.899722222224</v>
      </c>
    </row>
    <row r="3024" spans="1:20" ht="60" hidden="1"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1.0087999999999999</v>
      </c>
      <c r="P3024" s="6">
        <f t="shared" si="189"/>
        <v>162.70967741935485</v>
      </c>
      <c r="Q3024" t="s">
        <v>8317</v>
      </c>
      <c r="R3024" t="s">
        <v>8357</v>
      </c>
      <c r="S3024" s="11">
        <f t="shared" si="190"/>
        <v>32367.381523148149</v>
      </c>
      <c r="T3024" s="11">
        <f t="shared" si="191"/>
        <v>32385.381523148149</v>
      </c>
    </row>
    <row r="3025" spans="1:20" ht="60" hidden="1"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6">
        <f t="shared" si="189"/>
        <v>120.16666666666667</v>
      </c>
      <c r="Q3025" t="s">
        <v>8317</v>
      </c>
      <c r="R3025" t="s">
        <v>8357</v>
      </c>
      <c r="S3025" s="11">
        <f t="shared" si="190"/>
        <v>32190.070305555557</v>
      </c>
      <c r="T3025" s="11">
        <f t="shared" si="191"/>
        <v>32208.070305555557</v>
      </c>
    </row>
    <row r="3026" spans="1:20" ht="60" hidden="1"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2.4641999999999999</v>
      </c>
      <c r="P3026" s="6">
        <f t="shared" si="189"/>
        <v>67.697802197802204</v>
      </c>
      <c r="Q3026" t="s">
        <v>8317</v>
      </c>
      <c r="R3026" t="s">
        <v>8357</v>
      </c>
      <c r="S3026" s="11">
        <f t="shared" si="190"/>
        <v>31804.997569444444</v>
      </c>
      <c r="T3026" s="11">
        <f t="shared" si="191"/>
        <v>31816.997569444444</v>
      </c>
    </row>
    <row r="3027" spans="1:20" ht="45" hidden="1"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3.0219999999999998</v>
      </c>
      <c r="P3027" s="6">
        <f t="shared" si="189"/>
        <v>52.103448275862071</v>
      </c>
      <c r="Q3027" t="s">
        <v>8317</v>
      </c>
      <c r="R3027" t="s">
        <v>8357</v>
      </c>
      <c r="S3027" s="11">
        <f t="shared" si="190"/>
        <v>32046.00376388889</v>
      </c>
      <c r="T3027" s="11">
        <f t="shared" si="191"/>
        <v>32057.266666666666</v>
      </c>
    </row>
    <row r="3028" spans="1:20" ht="60" hidden="1"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1.4333333333333333</v>
      </c>
      <c r="P3028" s="6">
        <f t="shared" si="189"/>
        <v>51.6</v>
      </c>
      <c r="Q3028" t="s">
        <v>8317</v>
      </c>
      <c r="R3028" t="s">
        <v>8357</v>
      </c>
      <c r="S3028" s="11">
        <f t="shared" si="190"/>
        <v>32454.783759259259</v>
      </c>
      <c r="T3028" s="11">
        <f t="shared" si="191"/>
        <v>32460.383759259261</v>
      </c>
    </row>
    <row r="3029" spans="1:20" ht="45" hidden="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6">
        <f t="shared" si="189"/>
        <v>164.3</v>
      </c>
      <c r="Q3029" t="s">
        <v>8317</v>
      </c>
      <c r="R3029" t="s">
        <v>8357</v>
      </c>
      <c r="S3029" s="11">
        <f t="shared" si="190"/>
        <v>32162.881717592594</v>
      </c>
      <c r="T3029" s="11">
        <f t="shared" si="191"/>
        <v>32174.865050925924</v>
      </c>
    </row>
    <row r="3030" spans="1:20" ht="30" hidden="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1.6801999999999999</v>
      </c>
      <c r="P3030" s="6">
        <f t="shared" si="189"/>
        <v>84.858585858585855</v>
      </c>
      <c r="Q3030" t="s">
        <v>8317</v>
      </c>
      <c r="R3030" t="s">
        <v>8357</v>
      </c>
      <c r="S3030" s="11">
        <f t="shared" si="190"/>
        <v>32368.305671296297</v>
      </c>
      <c r="T3030" s="11">
        <f t="shared" si="191"/>
        <v>32380.305671296297</v>
      </c>
    </row>
    <row r="3031" spans="1:20" ht="60" hidden="1"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1.0967666666666667</v>
      </c>
      <c r="P3031" s="6">
        <f t="shared" si="189"/>
        <v>94.548850574712645</v>
      </c>
      <c r="Q3031" t="s">
        <v>8317</v>
      </c>
      <c r="R3031" t="s">
        <v>8357</v>
      </c>
      <c r="S3031" s="11">
        <f t="shared" si="190"/>
        <v>32114.483550925928</v>
      </c>
      <c r="T3031" s="11">
        <f t="shared" si="191"/>
        <v>32125.87638888889</v>
      </c>
    </row>
    <row r="3032" spans="1:20" ht="60" hidden="1"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1.0668571428571429</v>
      </c>
      <c r="P3032" s="6">
        <f t="shared" si="189"/>
        <v>45.536585365853661</v>
      </c>
      <c r="Q3032" t="s">
        <v>8317</v>
      </c>
      <c r="R3032" t="s">
        <v>8357</v>
      </c>
      <c r="S3032" s="11">
        <f t="shared" si="190"/>
        <v>32234.898939814815</v>
      </c>
      <c r="T3032" s="11">
        <f t="shared" si="191"/>
        <v>32246.898939814815</v>
      </c>
    </row>
    <row r="3033" spans="1:20" ht="75" hidden="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v>
      </c>
      <c r="P3033" s="6">
        <f t="shared" si="189"/>
        <v>51.724137931034484</v>
      </c>
      <c r="Q3033" t="s">
        <v>8317</v>
      </c>
      <c r="R3033" t="s">
        <v>8357</v>
      </c>
      <c r="S3033" s="11">
        <f t="shared" si="190"/>
        <v>32380.55299537037</v>
      </c>
      <c r="T3033" s="11">
        <f t="shared" si="191"/>
        <v>32404.55299537037</v>
      </c>
    </row>
    <row r="3034" spans="1:20" ht="60" hidden="1"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6">
        <f t="shared" si="189"/>
        <v>50.88</v>
      </c>
      <c r="Q3034" t="s">
        <v>8317</v>
      </c>
      <c r="R3034" t="s">
        <v>8357</v>
      </c>
      <c r="S3034" s="11">
        <f t="shared" si="190"/>
        <v>32232.61786574074</v>
      </c>
      <c r="T3034" s="11">
        <f t="shared" si="191"/>
        <v>32244.61786574074</v>
      </c>
    </row>
    <row r="3035" spans="1:20" ht="45" hidden="1"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1.4653333333333334</v>
      </c>
      <c r="P3035" s="6">
        <f t="shared" si="189"/>
        <v>191.13043478260869</v>
      </c>
      <c r="Q3035" t="s">
        <v>8317</v>
      </c>
      <c r="R3035" t="s">
        <v>8357</v>
      </c>
      <c r="S3035" s="11">
        <f t="shared" si="190"/>
        <v>32369.444097222222</v>
      </c>
      <c r="T3035" s="11">
        <f t="shared" si="191"/>
        <v>32381.444097222222</v>
      </c>
    </row>
    <row r="3036" spans="1:20" ht="75" hidden="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1.1253599999999999</v>
      </c>
      <c r="P3036" s="6">
        <f t="shared" si="189"/>
        <v>89.314285714285717</v>
      </c>
      <c r="Q3036" t="s">
        <v>8317</v>
      </c>
      <c r="R3036" t="s">
        <v>8357</v>
      </c>
      <c r="S3036" s="11">
        <f t="shared" si="190"/>
        <v>32399.214143518519</v>
      </c>
      <c r="T3036" s="11">
        <f t="shared" si="191"/>
        <v>32411.46638888889</v>
      </c>
    </row>
    <row r="3037" spans="1:20" ht="45" hidden="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1.0878684000000001</v>
      </c>
      <c r="P3037" s="6">
        <f t="shared" si="189"/>
        <v>88.588631921824103</v>
      </c>
      <c r="Q3037" t="s">
        <v>8317</v>
      </c>
      <c r="R3037" t="s">
        <v>8357</v>
      </c>
      <c r="S3037" s="11">
        <f t="shared" si="190"/>
        <v>31888.824115740739</v>
      </c>
      <c r="T3037" s="11">
        <f t="shared" si="191"/>
        <v>31900.824115740739</v>
      </c>
    </row>
    <row r="3038" spans="1:20" ht="60" hidden="1"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6">
        <f t="shared" si="189"/>
        <v>96.300911854103347</v>
      </c>
      <c r="Q3038" t="s">
        <v>8317</v>
      </c>
      <c r="R3038" t="s">
        <v>8357</v>
      </c>
      <c r="S3038" s="11">
        <f t="shared" si="190"/>
        <v>31928.114092592594</v>
      </c>
      <c r="T3038" s="11">
        <f t="shared" si="191"/>
        <v>31942.399722222224</v>
      </c>
    </row>
    <row r="3039" spans="1:20" ht="60" hidden="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2.1320000000000001</v>
      </c>
      <c r="P3039" s="6">
        <f t="shared" si="189"/>
        <v>33.3125</v>
      </c>
      <c r="Q3039" t="s">
        <v>8317</v>
      </c>
      <c r="R3039" t="s">
        <v>8357</v>
      </c>
      <c r="S3039" s="11">
        <f t="shared" si="190"/>
        <v>31492.957282407406</v>
      </c>
      <c r="T3039" s="11">
        <f t="shared" si="191"/>
        <v>31522.683055555557</v>
      </c>
    </row>
    <row r="3040" spans="1:20" ht="45" hidden="1"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1.0049999999999999</v>
      </c>
      <c r="P3040" s="6">
        <f t="shared" si="189"/>
        <v>37.222222222222221</v>
      </c>
      <c r="Q3040" t="s">
        <v>8317</v>
      </c>
      <c r="R3040" t="s">
        <v>8357</v>
      </c>
      <c r="S3040" s="11">
        <f t="shared" si="190"/>
        <v>32290.700912037039</v>
      </c>
      <c r="T3040" s="11">
        <f t="shared" si="191"/>
        <v>32314.700912037039</v>
      </c>
    </row>
    <row r="3041" spans="1:20" ht="45" hidden="1"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1.0871389999999999</v>
      </c>
      <c r="P3041" s="6">
        <f t="shared" si="189"/>
        <v>92.130423728813554</v>
      </c>
      <c r="Q3041" t="s">
        <v>8317</v>
      </c>
      <c r="R3041" t="s">
        <v>8357</v>
      </c>
      <c r="S3041" s="11">
        <f t="shared" si="190"/>
        <v>31985.717768518516</v>
      </c>
      <c r="T3041" s="11">
        <f t="shared" si="191"/>
        <v>31996.333055555555</v>
      </c>
    </row>
    <row r="3042" spans="1:20" ht="45" hidden="1"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6">
        <f t="shared" si="189"/>
        <v>76.785714285714292</v>
      </c>
      <c r="Q3042" t="s">
        <v>8317</v>
      </c>
      <c r="R3042" t="s">
        <v>8357</v>
      </c>
      <c r="S3042" s="11">
        <f t="shared" si="190"/>
        <v>32212.516763888889</v>
      </c>
      <c r="T3042" s="11">
        <f t="shared" si="191"/>
        <v>32214.183333333334</v>
      </c>
    </row>
    <row r="3043" spans="1:20" ht="30" hidden="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6">
        <f t="shared" si="189"/>
        <v>96.526315789473685</v>
      </c>
      <c r="Q3043" t="s">
        <v>8317</v>
      </c>
      <c r="R3043" t="s">
        <v>8357</v>
      </c>
      <c r="S3043" s="11">
        <f t="shared" si="190"/>
        <v>32285.347444444444</v>
      </c>
      <c r="T3043" s="11">
        <f t="shared" si="191"/>
        <v>32297.347444444444</v>
      </c>
    </row>
    <row r="3044" spans="1:20" ht="60" hidden="1"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6">
        <f t="shared" si="189"/>
        <v>51.891891891891895</v>
      </c>
      <c r="Q3044" t="s">
        <v>8317</v>
      </c>
      <c r="R3044" t="s">
        <v>8357</v>
      </c>
      <c r="S3044" s="11">
        <f t="shared" si="190"/>
        <v>32242.875217592591</v>
      </c>
      <c r="T3044" s="11">
        <f t="shared" si="191"/>
        <v>32254.875217592591</v>
      </c>
    </row>
    <row r="3045" spans="1:20" ht="45" hidden="1"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1.1000666666666667</v>
      </c>
      <c r="P3045" s="6">
        <f t="shared" si="189"/>
        <v>128.9140625</v>
      </c>
      <c r="Q3045" t="s">
        <v>8317</v>
      </c>
      <c r="R3045" t="s">
        <v>8357</v>
      </c>
      <c r="S3045" s="11">
        <f t="shared" si="190"/>
        <v>32174.628236111112</v>
      </c>
      <c r="T3045" s="11">
        <f t="shared" si="191"/>
        <v>32185.447222222221</v>
      </c>
    </row>
    <row r="3046" spans="1:20" ht="45" hidden="1"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6">
        <f t="shared" si="189"/>
        <v>84.108974358974365</v>
      </c>
      <c r="Q3046" t="s">
        <v>8317</v>
      </c>
      <c r="R3046" t="s">
        <v>8357</v>
      </c>
      <c r="S3046" s="11">
        <f t="shared" si="190"/>
        <v>32296.490731481481</v>
      </c>
      <c r="T3046" s="11">
        <f t="shared" si="191"/>
        <v>32302.490731481481</v>
      </c>
    </row>
    <row r="3047" spans="1:20" ht="60" hidden="1"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1.3270650000000002</v>
      </c>
      <c r="P3047" s="6">
        <f t="shared" si="189"/>
        <v>82.941562500000003</v>
      </c>
      <c r="Q3047" t="s">
        <v>8317</v>
      </c>
      <c r="R3047" t="s">
        <v>8357</v>
      </c>
      <c r="S3047" s="11">
        <f t="shared" si="190"/>
        <v>32078.662291666667</v>
      </c>
      <c r="T3047" s="11">
        <f t="shared" si="191"/>
        <v>32090.662291666667</v>
      </c>
    </row>
    <row r="3048" spans="1:20" ht="60" hidden="1"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1.9084810126582279</v>
      </c>
      <c r="P3048" s="6">
        <f t="shared" si="189"/>
        <v>259.94827586206895</v>
      </c>
      <c r="Q3048" t="s">
        <v>8317</v>
      </c>
      <c r="R3048" t="s">
        <v>8357</v>
      </c>
      <c r="S3048" s="11">
        <f t="shared" si="190"/>
        <v>32086.521231481482</v>
      </c>
      <c r="T3048" s="11">
        <f t="shared" si="191"/>
        <v>32098.281111111111</v>
      </c>
    </row>
    <row r="3049" spans="1:20" ht="45" hidden="1"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6">
        <f t="shared" si="189"/>
        <v>37.25</v>
      </c>
      <c r="Q3049" t="s">
        <v>8317</v>
      </c>
      <c r="R3049" t="s">
        <v>8357</v>
      </c>
      <c r="S3049" s="11">
        <f t="shared" si="190"/>
        <v>32318.99562037037</v>
      </c>
      <c r="T3049" s="11">
        <f t="shared" si="191"/>
        <v>32336.421111111111</v>
      </c>
    </row>
    <row r="3050" spans="1:20" ht="60" hidden="1"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1.6639999999999999</v>
      </c>
      <c r="P3050" s="6">
        <f t="shared" si="189"/>
        <v>177.02127659574469</v>
      </c>
      <c r="Q3050" t="s">
        <v>8317</v>
      </c>
      <c r="R3050" t="s">
        <v>8357</v>
      </c>
      <c r="S3050" s="11">
        <f t="shared" si="190"/>
        <v>32131.76047222222</v>
      </c>
      <c r="T3050" s="11">
        <f t="shared" si="191"/>
        <v>32143.356111111112</v>
      </c>
    </row>
    <row r="3051" spans="1:20" ht="60" hidden="1"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6">
        <f t="shared" si="189"/>
        <v>74.074074074074076</v>
      </c>
      <c r="Q3051" t="s">
        <v>8317</v>
      </c>
      <c r="R3051" t="s">
        <v>8357</v>
      </c>
      <c r="S3051" s="11">
        <f t="shared" si="190"/>
        <v>32197.005810185186</v>
      </c>
      <c r="T3051" s="11">
        <f t="shared" si="191"/>
        <v>32209.005810185186</v>
      </c>
    </row>
    <row r="3052" spans="1:20" ht="30" hidden="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6">
        <f t="shared" si="189"/>
        <v>70.666666666666671</v>
      </c>
      <c r="Q3052" t="s">
        <v>8317</v>
      </c>
      <c r="R3052" t="s">
        <v>8357</v>
      </c>
      <c r="S3052" s="11">
        <f t="shared" si="190"/>
        <v>32327.467407407406</v>
      </c>
      <c r="T3052" s="11">
        <f t="shared" si="191"/>
        <v>32339.467407407406</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0.23628571428571429</v>
      </c>
      <c r="P3053" s="6">
        <f t="shared" si="189"/>
        <v>23.62857142857143</v>
      </c>
      <c r="Q3053" t="s">
        <v>8317</v>
      </c>
      <c r="R3053" t="s">
        <v>8357</v>
      </c>
      <c r="S3053" s="11">
        <f t="shared" si="190"/>
        <v>32439.166412037037</v>
      </c>
      <c r="T3053" s="11">
        <f t="shared" si="191"/>
        <v>32451.166412037037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1.5E-3</v>
      </c>
      <c r="P3054" s="6">
        <f t="shared" si="189"/>
        <v>37.5</v>
      </c>
      <c r="Q3054" t="s">
        <v>8317</v>
      </c>
      <c r="R3054" t="s">
        <v>8357</v>
      </c>
      <c r="S3054" s="11">
        <f t="shared" si="190"/>
        <v>32190.468027777777</v>
      </c>
      <c r="T3054" s="11">
        <f t="shared" si="191"/>
        <v>32202.46638888889</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4.0000000000000001E-3</v>
      </c>
      <c r="P3055" s="6">
        <f t="shared" si="189"/>
        <v>13.333333333333334</v>
      </c>
      <c r="Q3055" t="s">
        <v>8317</v>
      </c>
      <c r="R3055" t="s">
        <v>8357</v>
      </c>
      <c r="S3055" s="11">
        <f t="shared" si="190"/>
        <v>32086.504689814814</v>
      </c>
      <c r="T3055" s="11">
        <f t="shared" si="191"/>
        <v>32107.066388888888</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6" t="e">
        <f t="shared" si="189"/>
        <v>#DIV/0!</v>
      </c>
      <c r="Q3056" t="s">
        <v>8317</v>
      </c>
      <c r="R3056" t="s">
        <v>8357</v>
      </c>
      <c r="S3056" s="11">
        <f t="shared" si="190"/>
        <v>32152.533120370372</v>
      </c>
      <c r="T3056" s="11">
        <f t="shared" si="191"/>
        <v>32167.417777777777</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5.0000000000000002E-5</v>
      </c>
      <c r="P3057" s="6">
        <f t="shared" si="189"/>
        <v>1</v>
      </c>
      <c r="Q3057" t="s">
        <v>8317</v>
      </c>
      <c r="R3057" t="s">
        <v>8357</v>
      </c>
      <c r="S3057" s="11">
        <f t="shared" si="190"/>
        <v>32122.983287037037</v>
      </c>
      <c r="T3057" s="11">
        <f t="shared" si="191"/>
        <v>32146.983287037037</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6" t="e">
        <f t="shared" si="189"/>
        <v>#DIV/0!</v>
      </c>
      <c r="Q3058" t="s">
        <v>8317</v>
      </c>
      <c r="R3058" t="s">
        <v>8357</v>
      </c>
      <c r="S3058" s="11">
        <f t="shared" si="190"/>
        <v>32082.054555555555</v>
      </c>
      <c r="T3058" s="11">
        <f t="shared" si="191"/>
        <v>32106.054555555555</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6" t="e">
        <f t="shared" si="189"/>
        <v>#DIV/0!</v>
      </c>
      <c r="Q3059" t="s">
        <v>8317</v>
      </c>
      <c r="R3059" t="s">
        <v>8357</v>
      </c>
      <c r="S3059" s="11">
        <f t="shared" si="190"/>
        <v>32314.860236111112</v>
      </c>
      <c r="T3059" s="11">
        <f t="shared" si="191"/>
        <v>32326.843569444445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1.6666666666666666E-4</v>
      </c>
      <c r="P3060" s="6">
        <f t="shared" si="189"/>
        <v>1</v>
      </c>
      <c r="Q3060" t="s">
        <v>8317</v>
      </c>
      <c r="R3060" t="s">
        <v>8357</v>
      </c>
      <c r="S3060" s="11">
        <f t="shared" si="190"/>
        <v>32325.549722222222</v>
      </c>
      <c r="T3060" s="11">
        <f t="shared" si="191"/>
        <v>32345.549722222222</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3.0066666666666665E-2</v>
      </c>
      <c r="P3061" s="6">
        <f t="shared" si="189"/>
        <v>41</v>
      </c>
      <c r="Q3061" t="s">
        <v>8317</v>
      </c>
      <c r="R3061" t="s">
        <v>8357</v>
      </c>
      <c r="S3061" s="11">
        <f t="shared" si="190"/>
        <v>32073.374287037037</v>
      </c>
      <c r="T3061" s="11">
        <f t="shared" si="191"/>
        <v>32085.374287037037</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1.5227272727272728E-3</v>
      </c>
      <c r="P3062" s="6">
        <f t="shared" si="189"/>
        <v>55.833333333333336</v>
      </c>
      <c r="Q3062" t="s">
        <v>8317</v>
      </c>
      <c r="R3062" t="s">
        <v>8357</v>
      </c>
      <c r="S3062" s="11">
        <f t="shared" si="190"/>
        <v>32239.50987962963</v>
      </c>
      <c r="T3062" s="11">
        <f t="shared" si="191"/>
        <v>32251.50987962963</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6" t="e">
        <f t="shared" si="189"/>
        <v>#DIV/0!</v>
      </c>
      <c r="Q3063" t="s">
        <v>8317</v>
      </c>
      <c r="R3063" t="s">
        <v>8357</v>
      </c>
      <c r="S3063" s="11">
        <f t="shared" si="190"/>
        <v>32075.313648148149</v>
      </c>
      <c r="T3063" s="11">
        <f t="shared" si="191"/>
        <v>32087.313648148149</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0.66839999999999999</v>
      </c>
      <c r="P3064" s="6">
        <f t="shared" si="189"/>
        <v>99.761194029850742</v>
      </c>
      <c r="Q3064" t="s">
        <v>8317</v>
      </c>
      <c r="R3064" t="s">
        <v>8357</v>
      </c>
      <c r="S3064" s="11">
        <f t="shared" si="190"/>
        <v>32240.814314814816</v>
      </c>
      <c r="T3064" s="11">
        <f t="shared" si="191"/>
        <v>32252.5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0.19566666666666666</v>
      </c>
      <c r="P3065" s="6">
        <f t="shared" si="189"/>
        <v>25.521739130434781</v>
      </c>
      <c r="Q3065" t="s">
        <v>8317</v>
      </c>
      <c r="R3065" t="s">
        <v>8357</v>
      </c>
      <c r="S3065" s="11">
        <f t="shared" si="190"/>
        <v>32393.769157407405</v>
      </c>
      <c r="T3065" s="11">
        <f t="shared" si="191"/>
        <v>32407.769157407405</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0.11294666666666667</v>
      </c>
      <c r="P3066" s="6">
        <f t="shared" si="189"/>
        <v>117.65277777777777</v>
      </c>
      <c r="Q3066" t="s">
        <v>8317</v>
      </c>
      <c r="R3066" t="s">
        <v>8357</v>
      </c>
      <c r="S3066" s="11">
        <f t="shared" si="190"/>
        <v>32261.052064814816</v>
      </c>
      <c r="T3066" s="11">
        <f t="shared" si="191"/>
        <v>32273.516388888889</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4.0000000000000002E-4</v>
      </c>
      <c r="P3067" s="6">
        <f t="shared" si="189"/>
        <v>5</v>
      </c>
      <c r="Q3067" t="s">
        <v>8317</v>
      </c>
      <c r="R3067" t="s">
        <v>8357</v>
      </c>
      <c r="S3067" s="11">
        <f t="shared" si="190"/>
        <v>32071.422092592591</v>
      </c>
      <c r="T3067" s="11">
        <f t="shared" si="191"/>
        <v>32081.422092592591</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0.11985714285714286</v>
      </c>
      <c r="P3068" s="6">
        <f t="shared" si="189"/>
        <v>2796.6666666666665</v>
      </c>
      <c r="Q3068" t="s">
        <v>8317</v>
      </c>
      <c r="R3068" t="s">
        <v>8357</v>
      </c>
      <c r="S3068" s="11">
        <f t="shared" si="190"/>
        <v>32353.891374999999</v>
      </c>
      <c r="T3068" s="11">
        <f t="shared" si="191"/>
        <v>32365.891374999999</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2.5000000000000001E-2</v>
      </c>
      <c r="P3069" s="6">
        <f t="shared" si="189"/>
        <v>200</v>
      </c>
      <c r="Q3069" t="s">
        <v>8317</v>
      </c>
      <c r="R3069" t="s">
        <v>8357</v>
      </c>
      <c r="S3069" s="11">
        <f t="shared" si="190"/>
        <v>32232.175365740739</v>
      </c>
      <c r="T3069" s="11">
        <f t="shared" si="191"/>
        <v>32244.175365740739</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6.9999999999999999E-4</v>
      </c>
      <c r="P3070" s="6">
        <f t="shared" si="189"/>
        <v>87.5</v>
      </c>
      <c r="Q3070" t="s">
        <v>8317</v>
      </c>
      <c r="R3070" t="s">
        <v>8357</v>
      </c>
      <c r="S3070" s="11">
        <f t="shared" si="190"/>
        <v>32246.876629629631</v>
      </c>
      <c r="T3070" s="11">
        <f t="shared" si="191"/>
        <v>32258.876629629631</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0.14099999999999999</v>
      </c>
      <c r="P3071" s="6">
        <f t="shared" si="189"/>
        <v>20.142857142857142</v>
      </c>
      <c r="Q3071" t="s">
        <v>8317</v>
      </c>
      <c r="R3071" t="s">
        <v>8357</v>
      </c>
      <c r="S3071" s="11">
        <f t="shared" si="190"/>
        <v>32124.533490740741</v>
      </c>
      <c r="T3071" s="11">
        <f t="shared" si="191"/>
        <v>32136.533490740741</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3.3399999999999999E-2</v>
      </c>
      <c r="P3072" s="6">
        <f t="shared" si="189"/>
        <v>20.875</v>
      </c>
      <c r="Q3072" t="s">
        <v>8317</v>
      </c>
      <c r="R3072" t="s">
        <v>8357</v>
      </c>
      <c r="S3072" s="11">
        <f t="shared" si="190"/>
        <v>32417.693374999999</v>
      </c>
      <c r="T3072" s="11">
        <f t="shared" si="191"/>
        <v>32426.093375</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0.59775</v>
      </c>
      <c r="P3073" s="6">
        <f t="shared" si="189"/>
        <v>61.307692307692307</v>
      </c>
      <c r="Q3073" t="s">
        <v>8317</v>
      </c>
      <c r="R3073" t="s">
        <v>8357</v>
      </c>
      <c r="S3073" s="11">
        <f t="shared" si="190"/>
        <v>32180.492967592592</v>
      </c>
      <c r="T3073" s="11">
        <f t="shared" si="191"/>
        <v>32187.499722222223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8"/>
        <v>1.6666666666666666E-4</v>
      </c>
      <c r="P3074" s="6">
        <f t="shared" si="189"/>
        <v>1</v>
      </c>
      <c r="Q3074" t="s">
        <v>8317</v>
      </c>
      <c r="R3074" t="s">
        <v>8357</v>
      </c>
      <c r="S3074" s="11">
        <f t="shared" si="190"/>
        <v>32404.876212962961</v>
      </c>
      <c r="T3074" s="11">
        <f t="shared" si="191"/>
        <v>32410.629444444443</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2">IFERROR(E3075/D3075,0)</f>
        <v>2.3035714285714285E-4</v>
      </c>
      <c r="P3075" s="6">
        <f t="shared" ref="P3075:P3138" si="193">E3075/L3075</f>
        <v>92.142857142857139</v>
      </c>
      <c r="Q3075" t="s">
        <v>8317</v>
      </c>
      <c r="R3075" t="s">
        <v>8357</v>
      </c>
      <c r="S3075" s="11">
        <f t="shared" ref="S3075:S3138" si="194">(((J3075/60)/60)/60)+DATE(1970,1,1)</f>
        <v>32186.073611111111</v>
      </c>
      <c r="T3075" s="11">
        <f t="shared" ref="T3075:T3138" si="195">(((I3075/60)/60)/60)+DATE(1970,1,1)</f>
        <v>32209.321944444444</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8.8000000000000003E-4</v>
      </c>
      <c r="P3076" s="6">
        <f t="shared" si="193"/>
        <v>7.333333333333333</v>
      </c>
      <c r="Q3076" t="s">
        <v>8317</v>
      </c>
      <c r="R3076" t="s">
        <v>8357</v>
      </c>
      <c r="S3076" s="11">
        <f t="shared" si="194"/>
        <v>32305.228513888887</v>
      </c>
      <c r="T3076" s="11">
        <f t="shared" si="195"/>
        <v>32317.228513888887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8.6400000000000005E-2</v>
      </c>
      <c r="P3077" s="6">
        <f t="shared" si="193"/>
        <v>64.8</v>
      </c>
      <c r="Q3077" t="s">
        <v>8317</v>
      </c>
      <c r="R3077" t="s">
        <v>8357</v>
      </c>
      <c r="S3077" s="11">
        <f t="shared" si="194"/>
        <v>32361.840925925924</v>
      </c>
      <c r="T3077" s="11">
        <f t="shared" si="195"/>
        <v>32381.840925925924</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0.15060000000000001</v>
      </c>
      <c r="P3078" s="6">
        <f t="shared" si="193"/>
        <v>30.12</v>
      </c>
      <c r="Q3078" t="s">
        <v>8317</v>
      </c>
      <c r="R3078" t="s">
        <v>8357</v>
      </c>
      <c r="S3078" s="11">
        <f t="shared" si="194"/>
        <v>32232.060754629631</v>
      </c>
      <c r="T3078" s="11">
        <f t="shared" si="195"/>
        <v>32256.060754629631</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4.7727272727272731E-3</v>
      </c>
      <c r="P3079" s="6">
        <f t="shared" si="193"/>
        <v>52.5</v>
      </c>
      <c r="Q3079" t="s">
        <v>8317</v>
      </c>
      <c r="R3079" t="s">
        <v>8357</v>
      </c>
      <c r="S3079" s="11">
        <f t="shared" si="194"/>
        <v>32448.18276851852</v>
      </c>
      <c r="T3079" s="11">
        <f t="shared" si="195"/>
        <v>32460.18276851852</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1.1833333333333333E-3</v>
      </c>
      <c r="P3080" s="6">
        <f t="shared" si="193"/>
        <v>23.666666666666668</v>
      </c>
      <c r="Q3080" t="s">
        <v>8317</v>
      </c>
      <c r="R3080" t="s">
        <v>8357</v>
      </c>
      <c r="S3080" s="11">
        <f t="shared" si="194"/>
        <v>32153.855532407408</v>
      </c>
      <c r="T3080" s="11">
        <f t="shared" si="195"/>
        <v>32165.855532407408</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8.4173998587352451E-3</v>
      </c>
      <c r="P3081" s="6">
        <f t="shared" si="193"/>
        <v>415.77777777777777</v>
      </c>
      <c r="Q3081" t="s">
        <v>8317</v>
      </c>
      <c r="R3081" t="s">
        <v>8357</v>
      </c>
      <c r="S3081" s="11">
        <f t="shared" si="194"/>
        <v>32163.685347222221</v>
      </c>
      <c r="T3081" s="11">
        <f t="shared" si="195"/>
        <v>32175.668680555555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1.8799999999999999E-4</v>
      </c>
      <c r="P3082" s="6">
        <f t="shared" si="193"/>
        <v>53.714285714285715</v>
      </c>
      <c r="Q3082" t="s">
        <v>8317</v>
      </c>
      <c r="R3082" t="s">
        <v>8357</v>
      </c>
      <c r="S3082" s="11">
        <f t="shared" si="194"/>
        <v>32117.411314814817</v>
      </c>
      <c r="T3082" s="11">
        <f t="shared" si="195"/>
        <v>32141.42798148148</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2.1029999999999998E-3</v>
      </c>
      <c r="P3083" s="6">
        <f t="shared" si="193"/>
        <v>420.6</v>
      </c>
      <c r="Q3083" t="s">
        <v>8317</v>
      </c>
      <c r="R3083" t="s">
        <v>8357</v>
      </c>
      <c r="S3083" s="11">
        <f t="shared" si="194"/>
        <v>32236.272643518518</v>
      </c>
      <c r="T3083" s="11">
        <f t="shared" si="195"/>
        <v>32248.272643518518</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6" t="e">
        <f t="shared" si="193"/>
        <v>#DIV/0!</v>
      </c>
      <c r="Q3084" t="s">
        <v>8317</v>
      </c>
      <c r="R3084" t="s">
        <v>8357</v>
      </c>
      <c r="S3084" s="11">
        <f t="shared" si="194"/>
        <v>32258.969194444446</v>
      </c>
      <c r="T3084" s="11">
        <f t="shared" si="195"/>
        <v>32270.985861111112</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2.8E-3</v>
      </c>
      <c r="P3085" s="6">
        <f t="shared" si="193"/>
        <v>18.666666666666668</v>
      </c>
      <c r="Q3085" t="s">
        <v>8317</v>
      </c>
      <c r="R3085" t="s">
        <v>8357</v>
      </c>
      <c r="S3085" s="11">
        <f t="shared" si="194"/>
        <v>32082.82536111111</v>
      </c>
      <c r="T3085" s="11">
        <f t="shared" si="195"/>
        <v>32094.683333333334</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0.11579206701157921</v>
      </c>
      <c r="P3086" s="6">
        <f t="shared" si="193"/>
        <v>78.333333333333329</v>
      </c>
      <c r="Q3086" t="s">
        <v>8317</v>
      </c>
      <c r="R3086" t="s">
        <v>8357</v>
      </c>
      <c r="S3086" s="11">
        <f t="shared" si="194"/>
        <v>32181.68949537037</v>
      </c>
      <c r="T3086" s="11">
        <f t="shared" si="195"/>
        <v>32193.313333333332</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2.4400000000000002E-2</v>
      </c>
      <c r="P3087" s="6">
        <f t="shared" si="193"/>
        <v>67.777777777777771</v>
      </c>
      <c r="Q3087" t="s">
        <v>8317</v>
      </c>
      <c r="R3087" t="s">
        <v>8357</v>
      </c>
      <c r="S3087" s="11">
        <f t="shared" si="194"/>
        <v>32240.153513888887</v>
      </c>
      <c r="T3087" s="11">
        <f t="shared" si="195"/>
        <v>32252.153513888887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2.5000000000000001E-3</v>
      </c>
      <c r="P3088" s="6">
        <f t="shared" si="193"/>
        <v>16.666666666666668</v>
      </c>
      <c r="Q3088" t="s">
        <v>8317</v>
      </c>
      <c r="R3088" t="s">
        <v>8357</v>
      </c>
      <c r="S3088" s="11">
        <f t="shared" si="194"/>
        <v>32210.868328703706</v>
      </c>
      <c r="T3088" s="11">
        <f t="shared" si="195"/>
        <v>32234.868328703706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6.2500000000000003E-3</v>
      </c>
      <c r="P3089" s="6">
        <f t="shared" si="193"/>
        <v>62.5</v>
      </c>
      <c r="Q3089" t="s">
        <v>8317</v>
      </c>
      <c r="R3089" t="s">
        <v>8357</v>
      </c>
      <c r="S3089" s="11">
        <f t="shared" si="194"/>
        <v>32407.460138888888</v>
      </c>
      <c r="T3089" s="11">
        <f t="shared" si="195"/>
        <v>32431.476805555554</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1.9384615384615384E-3</v>
      </c>
      <c r="P3090" s="6">
        <f t="shared" si="193"/>
        <v>42</v>
      </c>
      <c r="Q3090" t="s">
        <v>8317</v>
      </c>
      <c r="R3090" t="s">
        <v>8357</v>
      </c>
      <c r="S3090" s="11">
        <f t="shared" si="194"/>
        <v>32134.028921296296</v>
      </c>
      <c r="T3090" s="11">
        <f t="shared" si="195"/>
        <v>32146.428055555556</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0.23416000000000001</v>
      </c>
      <c r="P3091" s="6">
        <f t="shared" si="193"/>
        <v>130.0888888888889</v>
      </c>
      <c r="Q3091" t="s">
        <v>8317</v>
      </c>
      <c r="R3091" t="s">
        <v>8357</v>
      </c>
      <c r="S3091" s="11">
        <f t="shared" si="194"/>
        <v>32352.817050925925</v>
      </c>
      <c r="T3091" s="11">
        <f t="shared" si="195"/>
        <v>32365.433055555557</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5.080888888888889E-2</v>
      </c>
      <c r="P3092" s="6">
        <f t="shared" si="193"/>
        <v>1270.2222222222222</v>
      </c>
      <c r="Q3092" t="s">
        <v>8317</v>
      </c>
      <c r="R3092" t="s">
        <v>8357</v>
      </c>
      <c r="S3092" s="11">
        <f t="shared" si="194"/>
        <v>32167.727523148147</v>
      </c>
      <c r="T3092" s="11">
        <f t="shared" si="195"/>
        <v>32191.710856481481</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0.15920000000000001</v>
      </c>
      <c r="P3093" s="6">
        <f t="shared" si="193"/>
        <v>88.444444444444443</v>
      </c>
      <c r="Q3093" t="s">
        <v>8317</v>
      </c>
      <c r="R3093" t="s">
        <v>8357</v>
      </c>
      <c r="S3093" s="11">
        <f t="shared" si="194"/>
        <v>32368.17936574074</v>
      </c>
      <c r="T3093" s="11">
        <f t="shared" si="195"/>
        <v>32380.17936574074</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1.1831900000000001E-2</v>
      </c>
      <c r="P3094" s="6">
        <f t="shared" si="193"/>
        <v>56.342380952380957</v>
      </c>
      <c r="Q3094" t="s">
        <v>8317</v>
      </c>
      <c r="R3094" t="s">
        <v>8357</v>
      </c>
      <c r="S3094" s="11">
        <f t="shared" si="194"/>
        <v>32243.64774074074</v>
      </c>
      <c r="T3094" s="11">
        <f t="shared" si="195"/>
        <v>32258.566666666666</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0.22750000000000001</v>
      </c>
      <c r="P3095" s="6">
        <f t="shared" si="193"/>
        <v>53.529411764705884</v>
      </c>
      <c r="Q3095" t="s">
        <v>8317</v>
      </c>
      <c r="R3095" t="s">
        <v>8357</v>
      </c>
      <c r="S3095" s="11">
        <f t="shared" si="194"/>
        <v>32045.76361574074</v>
      </c>
      <c r="T3095" s="11">
        <f t="shared" si="195"/>
        <v>32057.866388888888</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2.5000000000000001E-4</v>
      </c>
      <c r="P3096" s="6">
        <f t="shared" si="193"/>
        <v>25</v>
      </c>
      <c r="Q3096" t="s">
        <v>8317</v>
      </c>
      <c r="R3096" t="s">
        <v>8357</v>
      </c>
      <c r="S3096" s="11">
        <f t="shared" si="194"/>
        <v>32224.518314814813</v>
      </c>
      <c r="T3096" s="11">
        <f t="shared" si="195"/>
        <v>32248.518314814813</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3.351206434316354E-3</v>
      </c>
      <c r="P3097" s="6">
        <f t="shared" si="193"/>
        <v>50</v>
      </c>
      <c r="Q3097" t="s">
        <v>8317</v>
      </c>
      <c r="R3097" t="s">
        <v>8357</v>
      </c>
      <c r="S3097" s="11">
        <f t="shared" si="194"/>
        <v>32350.610092592593</v>
      </c>
      <c r="T3097" s="11">
        <f t="shared" si="195"/>
        <v>32374.610092592593</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3.9750000000000001E-2</v>
      </c>
      <c r="P3098" s="6">
        <f t="shared" si="193"/>
        <v>56.785714285714285</v>
      </c>
      <c r="Q3098" t="s">
        <v>8317</v>
      </c>
      <c r="R3098" t="s">
        <v>8357</v>
      </c>
      <c r="S3098" s="11">
        <f t="shared" si="194"/>
        <v>32187.330212962963</v>
      </c>
      <c r="T3098" s="11">
        <f t="shared" si="195"/>
        <v>32199.330212962963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0.17150000000000001</v>
      </c>
      <c r="P3099" s="6">
        <f t="shared" si="193"/>
        <v>40.833333333333336</v>
      </c>
      <c r="Q3099" t="s">
        <v>8317</v>
      </c>
      <c r="R3099" t="s">
        <v>8357</v>
      </c>
      <c r="S3099" s="11">
        <f t="shared" si="194"/>
        <v>32393.201393518517</v>
      </c>
      <c r="T3099" s="11">
        <f t="shared" si="195"/>
        <v>32401.633333333331</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3.608004104669061E-2</v>
      </c>
      <c r="P3100" s="6">
        <f t="shared" si="193"/>
        <v>65.111111111111114</v>
      </c>
      <c r="Q3100" t="s">
        <v>8317</v>
      </c>
      <c r="R3100" t="s">
        <v>8357</v>
      </c>
      <c r="S3100" s="11">
        <f t="shared" si="194"/>
        <v>32285.316893518517</v>
      </c>
      <c r="T3100" s="11">
        <f t="shared" si="195"/>
        <v>32304.604722222222</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0.13900000000000001</v>
      </c>
      <c r="P3101" s="6">
        <f t="shared" si="193"/>
        <v>55.6</v>
      </c>
      <c r="Q3101" t="s">
        <v>8317</v>
      </c>
      <c r="R3101" t="s">
        <v>8357</v>
      </c>
      <c r="S3101" s="11">
        <f t="shared" si="194"/>
        <v>32294.275884259259</v>
      </c>
      <c r="T3101" s="11">
        <f t="shared" si="195"/>
        <v>32306.275884259259</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0.15225</v>
      </c>
      <c r="P3102" s="6">
        <f t="shared" si="193"/>
        <v>140.53846153846155</v>
      </c>
      <c r="Q3102" t="s">
        <v>8317</v>
      </c>
      <c r="R3102" t="s">
        <v>8357</v>
      </c>
      <c r="S3102" s="11">
        <f t="shared" si="194"/>
        <v>32102.448958333334</v>
      </c>
      <c r="T3102" s="11">
        <f t="shared" si="195"/>
        <v>32114.448958333334</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0.12</v>
      </c>
      <c r="P3103" s="6">
        <f t="shared" si="193"/>
        <v>25</v>
      </c>
      <c r="Q3103" t="s">
        <v>8317</v>
      </c>
      <c r="R3103" t="s">
        <v>8357</v>
      </c>
      <c r="S3103" s="11">
        <f t="shared" si="194"/>
        <v>32209.953412037037</v>
      </c>
      <c r="T3103" s="11">
        <f t="shared" si="195"/>
        <v>32221.932222222222</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0.391125</v>
      </c>
      <c r="P3104" s="6">
        <f t="shared" si="193"/>
        <v>69.533333333333331</v>
      </c>
      <c r="Q3104" t="s">
        <v>8317</v>
      </c>
      <c r="R3104" t="s">
        <v>8357</v>
      </c>
      <c r="S3104" s="11">
        <f t="shared" si="194"/>
        <v>32363.536194444445</v>
      </c>
      <c r="T3104" s="11">
        <f t="shared" si="195"/>
        <v>32383.536194444445</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2.6829268292682929E-3</v>
      </c>
      <c r="P3105" s="6">
        <f t="shared" si="193"/>
        <v>5.5</v>
      </c>
      <c r="Q3105" t="s">
        <v>8317</v>
      </c>
      <c r="R3105" t="s">
        <v>8357</v>
      </c>
      <c r="S3105" s="11">
        <f t="shared" si="194"/>
        <v>32184.262527777777</v>
      </c>
      <c r="T3105" s="11">
        <f t="shared" si="195"/>
        <v>32208.262527777777</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0.29625000000000001</v>
      </c>
      <c r="P3106" s="6">
        <f t="shared" si="193"/>
        <v>237</v>
      </c>
      <c r="Q3106" t="s">
        <v>8317</v>
      </c>
      <c r="R3106" t="s">
        <v>8357</v>
      </c>
      <c r="S3106" s="11">
        <f t="shared" si="194"/>
        <v>32144.163476851852</v>
      </c>
      <c r="T3106" s="11">
        <f t="shared" si="195"/>
        <v>32156.633333333331</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0.4236099230111206</v>
      </c>
      <c r="P3107" s="6">
        <f t="shared" si="193"/>
        <v>79.870967741935488</v>
      </c>
      <c r="Q3107" t="s">
        <v>8317</v>
      </c>
      <c r="R3107" t="s">
        <v>8357</v>
      </c>
      <c r="S3107" s="11">
        <f t="shared" si="194"/>
        <v>32092.087574074074</v>
      </c>
      <c r="T3107" s="11">
        <f t="shared" si="195"/>
        <v>32113.883333333331</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4.1000000000000002E-2</v>
      </c>
      <c r="P3108" s="6">
        <f t="shared" si="193"/>
        <v>10.25</v>
      </c>
      <c r="Q3108" t="s">
        <v>8317</v>
      </c>
      <c r="R3108" t="s">
        <v>8357</v>
      </c>
      <c r="S3108" s="11">
        <f t="shared" si="194"/>
        <v>32237.971648148148</v>
      </c>
      <c r="T3108" s="11">
        <f t="shared" si="195"/>
        <v>32246.966666666667</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0.197625</v>
      </c>
      <c r="P3109" s="6">
        <f t="shared" si="193"/>
        <v>272.58620689655174</v>
      </c>
      <c r="Q3109" t="s">
        <v>8317</v>
      </c>
      <c r="R3109" t="s">
        <v>8357</v>
      </c>
      <c r="S3109" s="11">
        <f t="shared" si="194"/>
        <v>32192.925699074072</v>
      </c>
      <c r="T3109" s="11">
        <f t="shared" si="195"/>
        <v>32195.725699074072</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5.1999999999999995E-4</v>
      </c>
      <c r="P3110" s="6">
        <f t="shared" si="193"/>
        <v>13</v>
      </c>
      <c r="Q3110" t="s">
        <v>8317</v>
      </c>
      <c r="R3110" t="s">
        <v>8357</v>
      </c>
      <c r="S3110" s="11">
        <f t="shared" si="194"/>
        <v>32166.472194444446</v>
      </c>
      <c r="T3110" s="11">
        <f t="shared" si="195"/>
        <v>32190.455527777776</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0.25030188679245285</v>
      </c>
      <c r="P3111" s="6">
        <f t="shared" si="193"/>
        <v>58.184210526315788</v>
      </c>
      <c r="Q3111" t="s">
        <v>8317</v>
      </c>
      <c r="R3111" t="s">
        <v>8357</v>
      </c>
      <c r="S3111" s="11">
        <f t="shared" si="194"/>
        <v>32079.050046296295</v>
      </c>
      <c r="T3111" s="11">
        <f t="shared" si="195"/>
        <v>32093.050046296295</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4.0000000000000002E-4</v>
      </c>
      <c r="P3112" s="6">
        <f t="shared" si="193"/>
        <v>10</v>
      </c>
      <c r="Q3112" t="s">
        <v>8317</v>
      </c>
      <c r="R3112" t="s">
        <v>8357</v>
      </c>
      <c r="S3112" s="11">
        <f t="shared" si="194"/>
        <v>32439.412587962965</v>
      </c>
      <c r="T3112" s="11">
        <f t="shared" si="195"/>
        <v>32455.412587962965</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0.26640000000000003</v>
      </c>
      <c r="P3113" s="6">
        <f t="shared" si="193"/>
        <v>70.10526315789474</v>
      </c>
      <c r="Q3113" t="s">
        <v>8317</v>
      </c>
      <c r="R3113" t="s">
        <v>8357</v>
      </c>
      <c r="S3113" s="11">
        <f t="shared" si="194"/>
        <v>32095.638055555555</v>
      </c>
      <c r="T3113" s="11">
        <f t="shared" si="195"/>
        <v>32108.038055555557</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4.7363636363636365E-2</v>
      </c>
      <c r="P3114" s="6">
        <f t="shared" si="193"/>
        <v>57.888888888888886</v>
      </c>
      <c r="Q3114" t="s">
        <v>8317</v>
      </c>
      <c r="R3114" t="s">
        <v>8357</v>
      </c>
      <c r="S3114" s="11">
        <f t="shared" si="194"/>
        <v>32387.44876851852</v>
      </c>
      <c r="T3114" s="11">
        <f t="shared" si="195"/>
        <v>32411.44876851852</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4.2435339894712751E-2</v>
      </c>
      <c r="P3115" s="6">
        <f t="shared" si="193"/>
        <v>125.27027027027027</v>
      </c>
      <c r="Q3115" t="s">
        <v>8317</v>
      </c>
      <c r="R3115" t="s">
        <v>8357</v>
      </c>
      <c r="S3115" s="11">
        <f t="shared" si="194"/>
        <v>32174.092509259259</v>
      </c>
      <c r="T3115" s="11">
        <f t="shared" si="195"/>
        <v>32186.092509259259</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6" t="e">
        <f t="shared" si="193"/>
        <v>#DIV/0!</v>
      </c>
      <c r="Q3116" t="s">
        <v>8317</v>
      </c>
      <c r="R3116" t="s">
        <v>8357</v>
      </c>
      <c r="S3116" s="11">
        <f t="shared" si="194"/>
        <v>32078.853009259259</v>
      </c>
      <c r="T3116" s="11">
        <f t="shared" si="195"/>
        <v>32102.853009259259</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0.03</v>
      </c>
      <c r="P3117" s="6">
        <f t="shared" si="193"/>
        <v>300</v>
      </c>
      <c r="Q3117" t="s">
        <v>8317</v>
      </c>
      <c r="R3117" t="s">
        <v>8357</v>
      </c>
      <c r="S3117" s="11">
        <f t="shared" si="194"/>
        <v>32339.978828703704</v>
      </c>
      <c r="T3117" s="11">
        <f t="shared" si="195"/>
        <v>32351.978828703704</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0.57333333333333336</v>
      </c>
      <c r="P3118" s="6">
        <f t="shared" si="193"/>
        <v>43</v>
      </c>
      <c r="Q3118" t="s">
        <v>8317</v>
      </c>
      <c r="R3118" t="s">
        <v>8357</v>
      </c>
      <c r="S3118" s="11">
        <f t="shared" si="194"/>
        <v>32174.00613425926</v>
      </c>
      <c r="T3118" s="11">
        <f t="shared" si="195"/>
        <v>32179.606134259258</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1E-3</v>
      </c>
      <c r="P3119" s="6">
        <f t="shared" si="193"/>
        <v>1</v>
      </c>
      <c r="Q3119" t="s">
        <v>8317</v>
      </c>
      <c r="R3119" t="s">
        <v>8357</v>
      </c>
      <c r="S3119" s="11">
        <f t="shared" si="194"/>
        <v>32345.149814814813</v>
      </c>
      <c r="T3119" s="11">
        <f t="shared" si="195"/>
        <v>32348.42</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3.0999999999999999E-3</v>
      </c>
      <c r="P3120" s="6">
        <f t="shared" si="193"/>
        <v>775</v>
      </c>
      <c r="Q3120" t="s">
        <v>8317</v>
      </c>
      <c r="R3120" t="s">
        <v>8357</v>
      </c>
      <c r="S3120" s="11">
        <f t="shared" si="194"/>
        <v>32355.259828703704</v>
      </c>
      <c r="T3120" s="11">
        <f t="shared" si="195"/>
        <v>32362.859828703702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5.0000000000000001E-4</v>
      </c>
      <c r="P3121" s="6">
        <f t="shared" si="193"/>
        <v>5</v>
      </c>
      <c r="Q3121" t="s">
        <v>8317</v>
      </c>
      <c r="R3121" t="s">
        <v>8357</v>
      </c>
      <c r="S3121" s="11">
        <f t="shared" si="194"/>
        <v>32165.418203703703</v>
      </c>
      <c r="T3121" s="11">
        <f t="shared" si="195"/>
        <v>32177.401537037036</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9.8461538461538464E-5</v>
      </c>
      <c r="P3122" s="6">
        <f t="shared" si="193"/>
        <v>12.8</v>
      </c>
      <c r="Q3122" t="s">
        <v>8317</v>
      </c>
      <c r="R3122" t="s">
        <v>8357</v>
      </c>
      <c r="S3122" s="11">
        <f t="shared" si="194"/>
        <v>32315.776833333333</v>
      </c>
      <c r="T3122" s="11">
        <f t="shared" si="195"/>
        <v>32339.760166666667</v>
      </c>
    </row>
    <row r="3123" spans="1:20" ht="45" hidden="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6.6666666666666671E-3</v>
      </c>
      <c r="P3123" s="6">
        <f t="shared" si="193"/>
        <v>10</v>
      </c>
      <c r="Q3123" t="s">
        <v>8317</v>
      </c>
      <c r="R3123" t="s">
        <v>8357</v>
      </c>
      <c r="S3123" s="11">
        <f t="shared" si="194"/>
        <v>32080.871921296297</v>
      </c>
      <c r="T3123" s="11">
        <f t="shared" si="195"/>
        <v>32104.871921296297</v>
      </c>
    </row>
    <row r="3124" spans="1:20" hidden="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0.58291457286432158</v>
      </c>
      <c r="P3124" s="6">
        <f t="shared" si="193"/>
        <v>58</v>
      </c>
      <c r="Q3124" t="s">
        <v>8317</v>
      </c>
      <c r="R3124" t="s">
        <v>8357</v>
      </c>
      <c r="S3124" s="11">
        <f t="shared" si="194"/>
        <v>32412.972833333333</v>
      </c>
      <c r="T3124" s="11">
        <f t="shared" si="195"/>
        <v>32414.9895</v>
      </c>
    </row>
    <row r="3125" spans="1:20" ht="60" hidden="1"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0.68153600000000003</v>
      </c>
      <c r="P3125" s="6">
        <f t="shared" si="193"/>
        <v>244.80459770114942</v>
      </c>
      <c r="Q3125" t="s">
        <v>8317</v>
      </c>
      <c r="R3125" t="s">
        <v>8357</v>
      </c>
      <c r="S3125" s="11">
        <f t="shared" si="194"/>
        <v>32353.797212962963</v>
      </c>
      <c r="T3125" s="11">
        <f t="shared" si="195"/>
        <v>32365.797212962963</v>
      </c>
    </row>
    <row r="3126" spans="1:20" ht="45" hidden="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3.2499999999999997E-5</v>
      </c>
      <c r="P3126" s="6">
        <f t="shared" si="193"/>
        <v>6.5</v>
      </c>
      <c r="Q3126" t="s">
        <v>8317</v>
      </c>
      <c r="R3126" t="s">
        <v>8357</v>
      </c>
      <c r="S3126" s="11">
        <f t="shared" si="194"/>
        <v>32132.512041666669</v>
      </c>
      <c r="T3126" s="11">
        <f t="shared" si="195"/>
        <v>32156.512041666669</v>
      </c>
    </row>
    <row r="3127" spans="1:20" hidden="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6" t="e">
        <f t="shared" si="193"/>
        <v>#DIV/0!</v>
      </c>
      <c r="Q3127" t="s">
        <v>8317</v>
      </c>
      <c r="R3127" t="s">
        <v>8357</v>
      </c>
      <c r="S3127" s="11">
        <f t="shared" si="194"/>
        <v>32279.882740740741</v>
      </c>
      <c r="T3127" s="11">
        <f t="shared" si="195"/>
        <v>32291.882740740741</v>
      </c>
    </row>
    <row r="3128" spans="1:20" ht="90" hidden="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4.1599999999999998E-2</v>
      </c>
      <c r="P3128" s="6">
        <f t="shared" si="193"/>
        <v>61.176470588235297</v>
      </c>
      <c r="Q3128" t="s">
        <v>8317</v>
      </c>
      <c r="R3128" t="s">
        <v>8357</v>
      </c>
      <c r="S3128" s="11">
        <f t="shared" si="194"/>
        <v>32312.207231481483</v>
      </c>
      <c r="T3128" s="11">
        <f t="shared" si="195"/>
        <v>32324.190564814817</v>
      </c>
    </row>
    <row r="3129" spans="1:20" ht="60" hidden="1"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6" t="e">
        <f t="shared" si="193"/>
        <v>#DIV/0!</v>
      </c>
      <c r="Q3129" t="s">
        <v>8317</v>
      </c>
      <c r="R3129" t="s">
        <v>8357</v>
      </c>
      <c r="S3129" s="11">
        <f t="shared" si="194"/>
        <v>32155.34272685185</v>
      </c>
      <c r="T3129" s="11">
        <f t="shared" si="195"/>
        <v>32167.34272685185</v>
      </c>
    </row>
    <row r="3130" spans="1:20" ht="60"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6">
        <f t="shared" si="193"/>
        <v>139.23931623931625</v>
      </c>
      <c r="Q3130" t="s">
        <v>8317</v>
      </c>
      <c r="R3130" t="s">
        <v>8318</v>
      </c>
      <c r="S3130" s="11">
        <f t="shared" si="194"/>
        <v>32453.730282407407</v>
      </c>
      <c r="T3130" s="11">
        <f t="shared" si="195"/>
        <v>32465.71361574074</v>
      </c>
    </row>
    <row r="3131" spans="1:20" ht="60"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8.0000000000000002E-3</v>
      </c>
      <c r="P3131" s="6">
        <f t="shared" si="193"/>
        <v>10</v>
      </c>
      <c r="Q3131" t="s">
        <v>8317</v>
      </c>
      <c r="R3131" t="s">
        <v>8318</v>
      </c>
      <c r="S3131" s="11">
        <f t="shared" si="194"/>
        <v>32462.937125</v>
      </c>
      <c r="T3131" s="11">
        <f t="shared" si="195"/>
        <v>32478.920458333334</v>
      </c>
    </row>
    <row r="3132" spans="1:20" ht="45"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3.7499999999999999E-2</v>
      </c>
      <c r="P3132" s="6">
        <f t="shared" si="193"/>
        <v>93.75</v>
      </c>
      <c r="Q3132" t="s">
        <v>8317</v>
      </c>
      <c r="R3132" t="s">
        <v>8318</v>
      </c>
      <c r="S3132" s="11">
        <f t="shared" si="194"/>
        <v>32464.856092592592</v>
      </c>
      <c r="T3132" s="11">
        <f t="shared" si="195"/>
        <v>32477.083055555555</v>
      </c>
    </row>
    <row r="3133" spans="1:20" ht="30"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0.15731707317073171</v>
      </c>
      <c r="P3133" s="6">
        <f t="shared" si="193"/>
        <v>53.75</v>
      </c>
      <c r="Q3133" t="s">
        <v>8317</v>
      </c>
      <c r="R3133" t="s">
        <v>8318</v>
      </c>
      <c r="S3133" s="11">
        <f t="shared" si="194"/>
        <v>32462.831689814815</v>
      </c>
      <c r="T3133" s="11">
        <f t="shared" si="195"/>
        <v>32474.815023148149</v>
      </c>
    </row>
    <row r="3134" spans="1:20" ht="30"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3.3333333333333332E-4</v>
      </c>
      <c r="P3134" s="6">
        <f t="shared" si="193"/>
        <v>10</v>
      </c>
      <c r="Q3134" t="s">
        <v>8317</v>
      </c>
      <c r="R3134" t="s">
        <v>8318</v>
      </c>
      <c r="S3134" s="11">
        <f t="shared" si="194"/>
        <v>32455.940092592591</v>
      </c>
      <c r="T3134" s="11">
        <f t="shared" si="195"/>
        <v>32479.923425925925</v>
      </c>
    </row>
    <row r="3135" spans="1:20" ht="60"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6">
        <f t="shared" si="193"/>
        <v>33.75</v>
      </c>
      <c r="Q3135" t="s">
        <v>8317</v>
      </c>
      <c r="R3135" t="s">
        <v>8318</v>
      </c>
      <c r="S3135" s="11">
        <f t="shared" si="194"/>
        <v>32456.826083333333</v>
      </c>
      <c r="T3135" s="11">
        <f t="shared" si="195"/>
        <v>32468.809416666667</v>
      </c>
    </row>
    <row r="3136" spans="1:20" ht="60"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0.22500000000000001</v>
      </c>
      <c r="P3136" s="6">
        <f t="shared" si="193"/>
        <v>18.75</v>
      </c>
      <c r="Q3136" t="s">
        <v>8317</v>
      </c>
      <c r="R3136" t="s">
        <v>8318</v>
      </c>
      <c r="S3136" s="11">
        <f t="shared" si="194"/>
        <v>32461.688050925928</v>
      </c>
      <c r="T3136" s="11">
        <f t="shared" si="195"/>
        <v>32470.07138425926</v>
      </c>
    </row>
    <row r="3137" spans="1:20" ht="60"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0.20849420849420849</v>
      </c>
      <c r="P3137" s="6">
        <f t="shared" si="193"/>
        <v>23.142857142857142</v>
      </c>
      <c r="Q3137" t="s">
        <v>8317</v>
      </c>
      <c r="R3137" t="s">
        <v>8318</v>
      </c>
      <c r="S3137" s="11">
        <f t="shared" si="194"/>
        <v>32464.260745370371</v>
      </c>
      <c r="T3137" s="11">
        <f t="shared" si="195"/>
        <v>32473.060745370371</v>
      </c>
    </row>
    <row r="3138" spans="1:20" ht="60"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2"/>
        <v>1.278</v>
      </c>
      <c r="P3138" s="6">
        <f t="shared" si="193"/>
        <v>29.045454545454547</v>
      </c>
      <c r="Q3138" t="s">
        <v>8317</v>
      </c>
      <c r="R3138" t="s">
        <v>8318</v>
      </c>
      <c r="S3138" s="11">
        <f t="shared" si="194"/>
        <v>32457.184972222221</v>
      </c>
      <c r="T3138" s="11">
        <f t="shared" si="195"/>
        <v>32471.783055555556</v>
      </c>
    </row>
    <row r="3139" spans="1:20" ht="45"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6">IFERROR(E3139/D3139,0)</f>
        <v>3.3333333333333333E-2</v>
      </c>
      <c r="P3139" s="6">
        <f t="shared" ref="P3139:P3202" si="197">E3139/L3139</f>
        <v>50</v>
      </c>
      <c r="Q3139" t="s">
        <v>8317</v>
      </c>
      <c r="R3139" t="s">
        <v>8318</v>
      </c>
      <c r="S3139" s="11">
        <f t="shared" ref="S3139:S3202" si="198">(((J3139/60)/60)/60)+DATE(1970,1,1)</f>
        <v>32464.55402314815</v>
      </c>
      <c r="T3139" s="11">
        <f t="shared" ref="T3139:T3202" si="199">(((I3139/60)/60)/60)+DATE(1970,1,1)</f>
        <v>32484.92</v>
      </c>
    </row>
    <row r="3140" spans="1:20" ht="60"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6" t="e">
        <f t="shared" si="197"/>
        <v>#DIV/0!</v>
      </c>
      <c r="Q3140" t="s">
        <v>8317</v>
      </c>
      <c r="R3140" t="s">
        <v>8318</v>
      </c>
      <c r="S3140" s="11">
        <f t="shared" si="198"/>
        <v>32465.258365740741</v>
      </c>
      <c r="T3140" s="11">
        <f t="shared" si="199"/>
        <v>32472.85836574074</v>
      </c>
    </row>
    <row r="3141" spans="1:20" ht="60"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5.3999999999999999E-2</v>
      </c>
      <c r="P3141" s="6">
        <f t="shared" si="197"/>
        <v>450</v>
      </c>
      <c r="Q3141" t="s">
        <v>8317</v>
      </c>
      <c r="R3141" t="s">
        <v>8318</v>
      </c>
      <c r="S3141" s="11">
        <f t="shared" si="198"/>
        <v>32455.508148148147</v>
      </c>
      <c r="T3141" s="11">
        <f t="shared" si="199"/>
        <v>32469.075833333332</v>
      </c>
    </row>
    <row r="3142" spans="1:20" ht="60"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9.5999999999999992E-3</v>
      </c>
      <c r="P3142" s="6">
        <f t="shared" si="197"/>
        <v>24</v>
      </c>
      <c r="Q3142" t="s">
        <v>8317</v>
      </c>
      <c r="R3142" t="s">
        <v>8318</v>
      </c>
      <c r="S3142" s="11">
        <f t="shared" si="198"/>
        <v>32462.487513888889</v>
      </c>
      <c r="T3142" s="11">
        <f t="shared" si="199"/>
        <v>32474.470847222223</v>
      </c>
    </row>
    <row r="3143" spans="1:20" ht="60"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0.51600000000000001</v>
      </c>
      <c r="P3143" s="6">
        <f t="shared" si="197"/>
        <v>32.25</v>
      </c>
      <c r="Q3143" t="s">
        <v>8317</v>
      </c>
      <c r="R3143" t="s">
        <v>8318</v>
      </c>
      <c r="S3143" s="11">
        <f t="shared" si="198"/>
        <v>32461.701333333334</v>
      </c>
      <c r="T3143" s="11">
        <f t="shared" si="199"/>
        <v>32478.133333333331</v>
      </c>
    </row>
    <row r="3144" spans="1:20" ht="45"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1.6363636363636365E-2</v>
      </c>
      <c r="P3144" s="6">
        <f t="shared" si="197"/>
        <v>15</v>
      </c>
      <c r="Q3144" t="s">
        <v>8317</v>
      </c>
      <c r="R3144" t="s">
        <v>8318</v>
      </c>
      <c r="S3144" s="11">
        <f t="shared" si="198"/>
        <v>32454.805273148148</v>
      </c>
      <c r="T3144" s="11">
        <f t="shared" si="199"/>
        <v>32466.788606481481</v>
      </c>
    </row>
    <row r="3145" spans="1:20" ht="60"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6" t="e">
        <f t="shared" si="197"/>
        <v>#DIV/0!</v>
      </c>
      <c r="Q3145" t="s">
        <v>8317</v>
      </c>
      <c r="R3145" t="s">
        <v>8318</v>
      </c>
      <c r="S3145" s="11">
        <f t="shared" si="198"/>
        <v>32464.743314814816</v>
      </c>
      <c r="T3145" s="11">
        <f t="shared" si="199"/>
        <v>32475.143314814813</v>
      </c>
    </row>
    <row r="3146" spans="1:20" ht="60"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0.754</v>
      </c>
      <c r="P3146" s="6">
        <f t="shared" si="197"/>
        <v>251.33333333333334</v>
      </c>
      <c r="Q3146" t="s">
        <v>8317</v>
      </c>
      <c r="R3146" t="s">
        <v>8318</v>
      </c>
      <c r="S3146" s="11">
        <f t="shared" si="198"/>
        <v>32460.015310185187</v>
      </c>
      <c r="T3146" s="11">
        <f t="shared" si="199"/>
        <v>32466.7</v>
      </c>
    </row>
    <row r="3147" spans="1:20" ht="45"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6" t="e">
        <f t="shared" si="197"/>
        <v>#DIV/0!</v>
      </c>
      <c r="Q3147" t="s">
        <v>8317</v>
      </c>
      <c r="R3147" t="s">
        <v>8318</v>
      </c>
      <c r="S3147" s="11">
        <f t="shared" si="198"/>
        <v>32446.21636111111</v>
      </c>
      <c r="T3147" s="11">
        <f t="shared" si="199"/>
        <v>32470.199694444444</v>
      </c>
    </row>
    <row r="3148" spans="1:20" ht="45"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0.105</v>
      </c>
      <c r="P3148" s="6">
        <f t="shared" si="197"/>
        <v>437.5</v>
      </c>
      <c r="Q3148" t="s">
        <v>8317</v>
      </c>
      <c r="R3148" t="s">
        <v>8318</v>
      </c>
      <c r="S3148" s="11">
        <f t="shared" si="198"/>
        <v>32460.07299074074</v>
      </c>
      <c r="T3148" s="11">
        <f t="shared" si="199"/>
        <v>32478.056324074074</v>
      </c>
    </row>
    <row r="3149" spans="1:20" ht="60" hidden="1"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1.1752499999999999</v>
      </c>
      <c r="P3149" s="6">
        <f t="shared" si="197"/>
        <v>110.35211267605634</v>
      </c>
      <c r="Q3149" t="s">
        <v>8317</v>
      </c>
      <c r="R3149" t="s">
        <v>8318</v>
      </c>
      <c r="S3149" s="11">
        <f t="shared" si="198"/>
        <v>32105.387754629628</v>
      </c>
      <c r="T3149" s="11">
        <f t="shared" si="199"/>
        <v>32121.404421296298</v>
      </c>
    </row>
    <row r="3150" spans="1:20" ht="30" hidden="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1.3116666666666668</v>
      </c>
      <c r="P3150" s="6">
        <f t="shared" si="197"/>
        <v>41.421052631578945</v>
      </c>
      <c r="Q3150" t="s">
        <v>8317</v>
      </c>
      <c r="R3150" t="s">
        <v>8318</v>
      </c>
      <c r="S3150" s="11">
        <f t="shared" si="198"/>
        <v>32098.066129629631</v>
      </c>
      <c r="T3150" s="11">
        <f t="shared" si="199"/>
        <v>32106.666666666668</v>
      </c>
    </row>
    <row r="3151" spans="1:20" ht="60" hidden="1"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6">
        <f t="shared" si="197"/>
        <v>52</v>
      </c>
      <c r="Q3151" t="s">
        <v>8317</v>
      </c>
      <c r="R3151" t="s">
        <v>8318</v>
      </c>
      <c r="S3151" s="11">
        <f t="shared" si="198"/>
        <v>31831.806944444445</v>
      </c>
      <c r="T3151" s="11">
        <f t="shared" si="199"/>
        <v>31841.433333333334</v>
      </c>
    </row>
    <row r="3152" spans="1:20" ht="60" hidden="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6">
        <f t="shared" si="197"/>
        <v>33.990384615384613</v>
      </c>
      <c r="Q3152" t="s">
        <v>8317</v>
      </c>
      <c r="R3152" t="s">
        <v>8318</v>
      </c>
      <c r="S3152" s="11">
        <f t="shared" si="198"/>
        <v>31532.705569444443</v>
      </c>
      <c r="T3152" s="11">
        <f t="shared" si="199"/>
        <v>31568.666666666668</v>
      </c>
    </row>
    <row r="3153" spans="1:20" ht="45" hidden="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6">
        <f t="shared" si="197"/>
        <v>103.35294117647059</v>
      </c>
      <c r="Q3153" t="s">
        <v>8317</v>
      </c>
      <c r="R3153" t="s">
        <v>8318</v>
      </c>
      <c r="S3153" s="11">
        <f t="shared" si="198"/>
        <v>32086.53599074074</v>
      </c>
      <c r="T3153" s="11">
        <f t="shared" si="199"/>
        <v>32098.53599074074</v>
      </c>
    </row>
    <row r="3154" spans="1:20" ht="45" hidden="1"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1.0595454545454546</v>
      </c>
      <c r="P3154" s="6">
        <f t="shared" si="197"/>
        <v>34.791044776119406</v>
      </c>
      <c r="Q3154" t="s">
        <v>8317</v>
      </c>
      <c r="R3154" t="s">
        <v>8318</v>
      </c>
      <c r="S3154" s="11">
        <f t="shared" si="198"/>
        <v>31961.747069444446</v>
      </c>
      <c r="T3154" s="11">
        <f t="shared" si="199"/>
        <v>31973.747069444446</v>
      </c>
    </row>
    <row r="3155" spans="1:20" ht="45" hidden="1"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3.3558333333333334</v>
      </c>
      <c r="P3155" s="6">
        <f t="shared" si="197"/>
        <v>41.773858921161825</v>
      </c>
      <c r="Q3155" t="s">
        <v>8317</v>
      </c>
      <c r="R3155" t="s">
        <v>8318</v>
      </c>
      <c r="S3155" s="11">
        <f t="shared" si="198"/>
        <v>31594.661745370369</v>
      </c>
      <c r="T3155" s="11">
        <f t="shared" si="199"/>
        <v>31607.083055555555</v>
      </c>
    </row>
    <row r="3156" spans="1:20" ht="60" hidden="1"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1.1292857142857142</v>
      </c>
      <c r="P3156" s="6">
        <f t="shared" si="197"/>
        <v>64.268292682926827</v>
      </c>
      <c r="Q3156" t="s">
        <v>8317</v>
      </c>
      <c r="R3156" t="s">
        <v>8318</v>
      </c>
      <c r="S3156" s="11">
        <f t="shared" si="198"/>
        <v>31729.750268518517</v>
      </c>
      <c r="T3156" s="11">
        <f t="shared" si="199"/>
        <v>31741.733601851851</v>
      </c>
    </row>
    <row r="3157" spans="1:20" ht="45" hidden="1"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v>
      </c>
      <c r="P3157" s="6">
        <f t="shared" si="197"/>
        <v>31.209370860927152</v>
      </c>
      <c r="Q3157" t="s">
        <v>8317</v>
      </c>
      <c r="R3157" t="s">
        <v>8318</v>
      </c>
      <c r="S3157" s="11">
        <f t="shared" si="198"/>
        <v>31834.79965277778</v>
      </c>
      <c r="T3157" s="11">
        <f t="shared" si="199"/>
        <v>31846.79965277778</v>
      </c>
    </row>
    <row r="3158" spans="1:20" ht="60" hidden="1"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6">
        <f t="shared" si="197"/>
        <v>62.921348314606739</v>
      </c>
      <c r="Q3158" t="s">
        <v>8317</v>
      </c>
      <c r="R3158" t="s">
        <v>8318</v>
      </c>
      <c r="S3158" s="11">
        <f t="shared" si="198"/>
        <v>31752.181222222222</v>
      </c>
      <c r="T3158" s="11">
        <f t="shared" si="199"/>
        <v>31766.181222222222</v>
      </c>
    </row>
    <row r="3159" spans="1:20" ht="30" hidden="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6">
        <f t="shared" si="197"/>
        <v>98.536585365853654</v>
      </c>
      <c r="Q3159" t="s">
        <v>8317</v>
      </c>
      <c r="R3159" t="s">
        <v>8318</v>
      </c>
      <c r="S3159" s="11">
        <f t="shared" si="198"/>
        <v>32073.315300925926</v>
      </c>
      <c r="T3159" s="11">
        <f t="shared" si="199"/>
        <v>32077.083333333332</v>
      </c>
    </row>
    <row r="3160" spans="1:20" ht="30" hidden="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1.1399999999999999</v>
      </c>
      <c r="P3160" s="6">
        <f t="shared" si="197"/>
        <v>82.608695652173907</v>
      </c>
      <c r="Q3160" t="s">
        <v>8317</v>
      </c>
      <c r="R3160" t="s">
        <v>8318</v>
      </c>
      <c r="S3160" s="11">
        <f t="shared" si="198"/>
        <v>31920.535888888888</v>
      </c>
      <c r="T3160" s="11">
        <f t="shared" si="199"/>
        <v>31932.535888888888</v>
      </c>
    </row>
    <row r="3161" spans="1:20" ht="45" hidden="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6">
        <f t="shared" si="197"/>
        <v>38.504230769230773</v>
      </c>
      <c r="Q3161" t="s">
        <v>8317</v>
      </c>
      <c r="R3161" t="s">
        <v>8318</v>
      </c>
      <c r="S3161" s="11">
        <f t="shared" si="198"/>
        <v>31695.026671296295</v>
      </c>
      <c r="T3161" s="11">
        <f t="shared" si="199"/>
        <v>31712.183333333334</v>
      </c>
    </row>
    <row r="3162" spans="1:20" ht="45" hidden="1"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1.0153333333333334</v>
      </c>
      <c r="P3162" s="6">
        <f t="shared" si="197"/>
        <v>80.15789473684211</v>
      </c>
      <c r="Q3162" t="s">
        <v>8317</v>
      </c>
      <c r="R3162" t="s">
        <v>8318</v>
      </c>
      <c r="S3162" s="11">
        <f t="shared" si="198"/>
        <v>32077.905958333333</v>
      </c>
      <c r="T3162" s="11">
        <f t="shared" si="199"/>
        <v>32087.083055555555</v>
      </c>
    </row>
    <row r="3163" spans="1:20" ht="60" hidden="1"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1.0509999999999999</v>
      </c>
      <c r="P3163" s="6">
        <f t="shared" si="197"/>
        <v>28.405405405405407</v>
      </c>
      <c r="Q3163" t="s">
        <v>8317</v>
      </c>
      <c r="R3163" t="s">
        <v>8318</v>
      </c>
      <c r="S3163" s="11">
        <f t="shared" si="198"/>
        <v>32100.414453703706</v>
      </c>
      <c r="T3163" s="11">
        <f t="shared" si="199"/>
        <v>32112.414453703706</v>
      </c>
    </row>
    <row r="3164" spans="1:20" ht="60" hidden="1"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1.2715000000000001</v>
      </c>
      <c r="P3164" s="6">
        <f t="shared" si="197"/>
        <v>80.730158730158735</v>
      </c>
      <c r="Q3164" t="s">
        <v>8317</v>
      </c>
      <c r="R3164" t="s">
        <v>8318</v>
      </c>
      <c r="S3164" s="11">
        <f t="shared" si="198"/>
        <v>32061.274361111111</v>
      </c>
      <c r="T3164" s="11">
        <f t="shared" si="199"/>
        <v>32072.233333333334</v>
      </c>
    </row>
    <row r="3165" spans="1:20" ht="45" hidden="1"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6">
        <f t="shared" si="197"/>
        <v>200.69444444444446</v>
      </c>
      <c r="Q3165" t="s">
        <v>8317</v>
      </c>
      <c r="R3165" t="s">
        <v>8318</v>
      </c>
      <c r="S3165" s="11">
        <f t="shared" si="198"/>
        <v>32051.701504629629</v>
      </c>
      <c r="T3165" s="11">
        <f t="shared" si="199"/>
        <v>32063.701504629629</v>
      </c>
    </row>
    <row r="3166" spans="1:20" ht="60" hidden="1"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1.0676000000000001</v>
      </c>
      <c r="P3166" s="6">
        <f t="shared" si="197"/>
        <v>37.591549295774648</v>
      </c>
      <c r="Q3166" t="s">
        <v>8317</v>
      </c>
      <c r="R3166" t="s">
        <v>8318</v>
      </c>
      <c r="S3166" s="11">
        <f t="shared" si="198"/>
        <v>32048.122291666667</v>
      </c>
      <c r="T3166" s="11">
        <f t="shared" si="199"/>
        <v>32061.322291666667</v>
      </c>
    </row>
    <row r="3167" spans="1:20" ht="60" hidden="1"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1.6266666666666667</v>
      </c>
      <c r="P3167" s="6">
        <f t="shared" si="197"/>
        <v>58.095238095238095</v>
      </c>
      <c r="Q3167" t="s">
        <v>8317</v>
      </c>
      <c r="R3167" t="s">
        <v>8318</v>
      </c>
      <c r="S3167" s="11">
        <f t="shared" si="198"/>
        <v>31599.063703703705</v>
      </c>
      <c r="T3167" s="11">
        <f t="shared" si="199"/>
        <v>31607.866388888888</v>
      </c>
    </row>
    <row r="3168" spans="1:20" ht="60" hidden="1"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6">
        <f t="shared" si="197"/>
        <v>60.300892473118282</v>
      </c>
      <c r="Q3168" t="s">
        <v>8317</v>
      </c>
      <c r="R3168" t="s">
        <v>8318</v>
      </c>
      <c r="S3168" s="11">
        <f t="shared" si="198"/>
        <v>32117.67663425926</v>
      </c>
      <c r="T3168" s="11">
        <f t="shared" si="199"/>
        <v>32129.133055555554</v>
      </c>
    </row>
    <row r="3169" spans="1:20" ht="30" hidden="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1.1616666666666666</v>
      </c>
      <c r="P3169" s="6">
        <f t="shared" si="197"/>
        <v>63.363636363636367</v>
      </c>
      <c r="Q3169" t="s">
        <v>8317</v>
      </c>
      <c r="R3169" t="s">
        <v>8318</v>
      </c>
      <c r="S3169" s="11">
        <f t="shared" si="198"/>
        <v>32077.070282407407</v>
      </c>
      <c r="T3169" s="11">
        <f t="shared" si="199"/>
        <v>32082.670282407405</v>
      </c>
    </row>
    <row r="3170" spans="1:20" ht="45" hidden="1"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6">
        <f t="shared" si="197"/>
        <v>50.901639344262293</v>
      </c>
      <c r="Q3170" t="s">
        <v>8317</v>
      </c>
      <c r="R3170" t="s">
        <v>8318</v>
      </c>
      <c r="S3170" s="11">
        <f t="shared" si="198"/>
        <v>32050.242375000002</v>
      </c>
      <c r="T3170" s="11">
        <f t="shared" si="199"/>
        <v>32062.966666666667</v>
      </c>
    </row>
    <row r="3171" spans="1:20" ht="30" hidden="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1.030125</v>
      </c>
      <c r="P3171" s="6">
        <f t="shared" si="197"/>
        <v>100.5</v>
      </c>
      <c r="Q3171" t="s">
        <v>8317</v>
      </c>
      <c r="R3171" t="s">
        <v>8318</v>
      </c>
      <c r="S3171" s="11">
        <f t="shared" si="198"/>
        <v>31978.095189814816</v>
      </c>
      <c r="T3171" s="11">
        <f t="shared" si="199"/>
        <v>31989.883055555554</v>
      </c>
    </row>
    <row r="3172" spans="1:20" ht="45" hidden="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1.1225000000000001</v>
      </c>
      <c r="P3172" s="6">
        <f t="shared" si="197"/>
        <v>31.619718309859156</v>
      </c>
      <c r="Q3172" t="s">
        <v>8317</v>
      </c>
      <c r="R3172" t="s">
        <v>8318</v>
      </c>
      <c r="S3172" s="11">
        <f t="shared" si="198"/>
        <v>32057.032148148148</v>
      </c>
      <c r="T3172" s="11">
        <f t="shared" si="199"/>
        <v>32070.266666666666</v>
      </c>
    </row>
    <row r="3173" spans="1:20" ht="60" hidden="1"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1.0881428571428571</v>
      </c>
      <c r="P3173" s="6">
        <f t="shared" si="197"/>
        <v>65.102564102564102</v>
      </c>
      <c r="Q3173" t="s">
        <v>8317</v>
      </c>
      <c r="R3173" t="s">
        <v>8318</v>
      </c>
      <c r="S3173" s="11">
        <f t="shared" si="198"/>
        <v>32328.043324074075</v>
      </c>
      <c r="T3173" s="11">
        <f t="shared" si="199"/>
        <v>32340.043324074075</v>
      </c>
    </row>
    <row r="3174" spans="1:20" ht="45" hidden="1"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1.1499999999999999</v>
      </c>
      <c r="P3174" s="6">
        <f t="shared" si="197"/>
        <v>79.310344827586206</v>
      </c>
      <c r="Q3174" t="s">
        <v>8317</v>
      </c>
      <c r="R3174" t="s">
        <v>8318</v>
      </c>
      <c r="S3174" s="11">
        <f t="shared" si="198"/>
        <v>31710.89198148148</v>
      </c>
      <c r="T3174" s="11">
        <f t="shared" si="199"/>
        <v>31722.89198148148</v>
      </c>
    </row>
    <row r="3175" spans="1:20" ht="60" hidden="1"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6">
        <f t="shared" si="197"/>
        <v>139.18918918918919</v>
      </c>
      <c r="Q3175" t="s">
        <v>8317</v>
      </c>
      <c r="R3175" t="s">
        <v>8318</v>
      </c>
      <c r="S3175" s="11">
        <f t="shared" si="198"/>
        <v>32092.951351851851</v>
      </c>
      <c r="T3175" s="11">
        <f t="shared" si="199"/>
        <v>32104.951351851851</v>
      </c>
    </row>
    <row r="3176" spans="1:20" ht="60" hidden="1"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6">
        <f t="shared" si="197"/>
        <v>131.91304347826087</v>
      </c>
      <c r="Q3176" t="s">
        <v>8317</v>
      </c>
      <c r="R3176" t="s">
        <v>8318</v>
      </c>
      <c r="S3176" s="11">
        <f t="shared" si="198"/>
        <v>32086.54587037037</v>
      </c>
      <c r="T3176" s="11">
        <f t="shared" si="199"/>
        <v>32092.145870370368</v>
      </c>
    </row>
    <row r="3177" spans="1:20" ht="60" hidden="1"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1.0955999999999999</v>
      </c>
      <c r="P3177" s="6">
        <f t="shared" si="197"/>
        <v>91.3</v>
      </c>
      <c r="Q3177" t="s">
        <v>8317</v>
      </c>
      <c r="R3177" t="s">
        <v>8318</v>
      </c>
      <c r="S3177" s="11">
        <f t="shared" si="198"/>
        <v>31554.154754629628</v>
      </c>
      <c r="T3177" s="11">
        <f t="shared" si="199"/>
        <v>31578.154754629628</v>
      </c>
    </row>
    <row r="3178" spans="1:20" ht="60" hidden="1"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1.148421052631579</v>
      </c>
      <c r="P3178" s="6">
        <f t="shared" si="197"/>
        <v>39.672727272727272</v>
      </c>
      <c r="Q3178" t="s">
        <v>8317</v>
      </c>
      <c r="R3178" t="s">
        <v>8318</v>
      </c>
      <c r="S3178" s="11">
        <f t="shared" si="198"/>
        <v>31932.57236574074</v>
      </c>
      <c r="T3178" s="11">
        <f t="shared" si="199"/>
        <v>31943.25</v>
      </c>
    </row>
    <row r="3179" spans="1:20" ht="45" hidden="1"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1.1739999999999999</v>
      </c>
      <c r="P3179" s="6">
        <f t="shared" si="197"/>
        <v>57.549019607843135</v>
      </c>
      <c r="Q3179" t="s">
        <v>8317</v>
      </c>
      <c r="R3179" t="s">
        <v>8318</v>
      </c>
      <c r="S3179" s="11">
        <f t="shared" si="198"/>
        <v>32054.066708333332</v>
      </c>
      <c r="T3179" s="11">
        <f t="shared" si="199"/>
        <v>32066.066708333332</v>
      </c>
    </row>
    <row r="3180" spans="1:20" ht="60" hidden="1"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1.7173333333333334</v>
      </c>
      <c r="P3180" s="6">
        <f t="shared" si="197"/>
        <v>33.025641025641029</v>
      </c>
      <c r="Q3180" t="s">
        <v>8317</v>
      </c>
      <c r="R3180" t="s">
        <v>8318</v>
      </c>
      <c r="S3180" s="11">
        <f t="shared" si="198"/>
        <v>32064.042013888888</v>
      </c>
      <c r="T3180" s="11">
        <f t="shared" si="199"/>
        <v>32076.042013888888</v>
      </c>
    </row>
    <row r="3181" spans="1:20" ht="45" hidden="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1.1416238095238094</v>
      </c>
      <c r="P3181" s="6">
        <f t="shared" si="197"/>
        <v>77.335806451612896</v>
      </c>
      <c r="Q3181" t="s">
        <v>8317</v>
      </c>
      <c r="R3181" t="s">
        <v>8318</v>
      </c>
      <c r="S3181" s="11">
        <f t="shared" si="198"/>
        <v>31891.680884259258</v>
      </c>
      <c r="T3181" s="11">
        <f t="shared" si="199"/>
        <v>31901.680884259258</v>
      </c>
    </row>
    <row r="3182" spans="1:20" ht="45" hidden="1"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6">
        <f t="shared" si="197"/>
        <v>31.933333333333334</v>
      </c>
      <c r="Q3182" t="s">
        <v>8317</v>
      </c>
      <c r="R3182" t="s">
        <v>8318</v>
      </c>
      <c r="S3182" s="11">
        <f t="shared" si="198"/>
        <v>32053.565041666665</v>
      </c>
      <c r="T3182" s="11">
        <f t="shared" si="199"/>
        <v>32065.565041666665</v>
      </c>
    </row>
    <row r="3183" spans="1:20" ht="60" hidden="1"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1.0900000000000001</v>
      </c>
      <c r="P3183" s="6">
        <f t="shared" si="197"/>
        <v>36.333333333333336</v>
      </c>
      <c r="Q3183" t="s">
        <v>8317</v>
      </c>
      <c r="R3183" t="s">
        <v>8318</v>
      </c>
      <c r="S3183" s="11">
        <f t="shared" si="198"/>
        <v>32053.12401388889</v>
      </c>
      <c r="T3183" s="11">
        <f t="shared" si="199"/>
        <v>32063.666666666668</v>
      </c>
    </row>
    <row r="3184" spans="1:20" ht="60" hidden="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6">
        <f t="shared" si="197"/>
        <v>46.768211920529801</v>
      </c>
      <c r="Q3184" t="s">
        <v>8317</v>
      </c>
      <c r="R3184" t="s">
        <v>8318</v>
      </c>
      <c r="S3184" s="11">
        <f t="shared" si="198"/>
        <v>31694.979726851852</v>
      </c>
      <c r="T3184" s="11">
        <f t="shared" si="199"/>
        <v>31717.283333333333</v>
      </c>
    </row>
    <row r="3185" spans="1:20" ht="45" hidden="1"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1.0900000000000001</v>
      </c>
      <c r="P3185" s="6">
        <f t="shared" si="197"/>
        <v>40.073529411764703</v>
      </c>
      <c r="Q3185" t="s">
        <v>8317</v>
      </c>
      <c r="R3185" t="s">
        <v>8318</v>
      </c>
      <c r="S3185" s="11">
        <f t="shared" si="198"/>
        <v>31938.117912037036</v>
      </c>
      <c r="T3185" s="11">
        <f t="shared" si="199"/>
        <v>31945.317912037037</v>
      </c>
    </row>
    <row r="3186" spans="1:20" ht="45" hidden="1"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6">
        <f t="shared" si="197"/>
        <v>100.21739130434783</v>
      </c>
      <c r="Q3186" t="s">
        <v>8317</v>
      </c>
      <c r="R3186" t="s">
        <v>8318</v>
      </c>
      <c r="S3186" s="11">
        <f t="shared" si="198"/>
        <v>32058.19736574074</v>
      </c>
      <c r="T3186" s="11">
        <f t="shared" si="199"/>
        <v>32070.19736574074</v>
      </c>
    </row>
    <row r="3187" spans="1:20" ht="60" hidden="1"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v>
      </c>
      <c r="P3187" s="6">
        <f t="shared" si="197"/>
        <v>41.666666666666664</v>
      </c>
      <c r="Q3187" t="s">
        <v>8317</v>
      </c>
      <c r="R3187" t="s">
        <v>8318</v>
      </c>
      <c r="S3187" s="11">
        <f t="shared" si="198"/>
        <v>32073.390930555557</v>
      </c>
      <c r="T3187" s="11">
        <f t="shared" si="199"/>
        <v>32076.190930555556</v>
      </c>
    </row>
    <row r="3188" spans="1:20" ht="60" hidden="1"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1.0218750000000001</v>
      </c>
      <c r="P3188" s="6">
        <f t="shared" si="197"/>
        <v>46.714285714285715</v>
      </c>
      <c r="Q3188" t="s">
        <v>8317</v>
      </c>
      <c r="R3188" t="s">
        <v>8318</v>
      </c>
      <c r="S3188" s="11">
        <f t="shared" si="198"/>
        <v>32088.969620370372</v>
      </c>
      <c r="T3188" s="11">
        <f t="shared" si="199"/>
        <v>32100.95</v>
      </c>
    </row>
    <row r="3189" spans="1:20" ht="60" hidden="1"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6">
        <f t="shared" si="197"/>
        <v>71.491803278688522</v>
      </c>
      <c r="Q3189" t="s">
        <v>8317</v>
      </c>
      <c r="R3189" t="s">
        <v>8318</v>
      </c>
      <c r="S3189" s="11">
        <f t="shared" si="198"/>
        <v>32075.666541666666</v>
      </c>
      <c r="T3189" s="11">
        <f t="shared" si="199"/>
        <v>32083.666541666666</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0.65</v>
      </c>
      <c r="P3190" s="6">
        <f t="shared" si="197"/>
        <v>14.444444444444445</v>
      </c>
      <c r="Q3190" t="s">
        <v>8317</v>
      </c>
      <c r="R3190" t="s">
        <v>8359</v>
      </c>
      <c r="S3190" s="11">
        <f t="shared" si="198"/>
        <v>32199.166212962962</v>
      </c>
      <c r="T3190" s="11">
        <f t="shared" si="199"/>
        <v>32207.566212962964</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0.12327272727272727</v>
      </c>
      <c r="P3191" s="6">
        <f t="shared" si="197"/>
        <v>356.84210526315792</v>
      </c>
      <c r="Q3191" t="s">
        <v>8317</v>
      </c>
      <c r="R3191" t="s">
        <v>8359</v>
      </c>
      <c r="S3191" s="11">
        <f t="shared" si="198"/>
        <v>32188.738574074072</v>
      </c>
      <c r="T3191" s="11">
        <f t="shared" si="199"/>
        <v>32200.738574074072</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6" t="e">
        <f t="shared" si="197"/>
        <v>#DIV/0!</v>
      </c>
      <c r="Q3192" t="s">
        <v>8317</v>
      </c>
      <c r="R3192" t="s">
        <v>8359</v>
      </c>
      <c r="S3192" s="11">
        <f t="shared" si="198"/>
        <v>32414.660532407408</v>
      </c>
      <c r="T3192" s="11">
        <f t="shared" si="199"/>
        <v>32426.677199074074</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4.0266666666666666E-2</v>
      </c>
      <c r="P3193" s="6">
        <f t="shared" si="197"/>
        <v>37.75</v>
      </c>
      <c r="Q3193" t="s">
        <v>8317</v>
      </c>
      <c r="R3193" t="s">
        <v>8359</v>
      </c>
      <c r="S3193" s="11">
        <f t="shared" si="198"/>
        <v>32356.902171296297</v>
      </c>
      <c r="T3193" s="11">
        <f t="shared" si="199"/>
        <v>32380.902171296297</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1.0200000000000001E-2</v>
      </c>
      <c r="P3194" s="6">
        <f t="shared" si="197"/>
        <v>12.75</v>
      </c>
      <c r="Q3194" t="s">
        <v>8317</v>
      </c>
      <c r="R3194" t="s">
        <v>8359</v>
      </c>
      <c r="S3194" s="11">
        <f t="shared" si="198"/>
        <v>32148.976199074074</v>
      </c>
      <c r="T3194" s="11">
        <f t="shared" si="199"/>
        <v>32166.966666666667</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0.1174</v>
      </c>
      <c r="P3195" s="6">
        <f t="shared" si="197"/>
        <v>24.458333333333332</v>
      </c>
      <c r="Q3195" t="s">
        <v>8317</v>
      </c>
      <c r="R3195" t="s">
        <v>8359</v>
      </c>
      <c r="S3195" s="11">
        <f t="shared" si="198"/>
        <v>32145.787296296297</v>
      </c>
      <c r="T3195" s="11">
        <f t="shared" si="199"/>
        <v>32163.787296296297</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6" t="e">
        <f t="shared" si="197"/>
        <v>#DIV/0!</v>
      </c>
      <c r="Q3196" t="s">
        <v>8317</v>
      </c>
      <c r="R3196" t="s">
        <v>8359</v>
      </c>
      <c r="S3196" s="11">
        <f t="shared" si="198"/>
        <v>32214.224990740739</v>
      </c>
      <c r="T3196" s="11">
        <f t="shared" si="199"/>
        <v>32226.224990740739</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0.59142857142857141</v>
      </c>
      <c r="P3197" s="6">
        <f t="shared" si="197"/>
        <v>53.07692307692308</v>
      </c>
      <c r="Q3197" t="s">
        <v>8317</v>
      </c>
      <c r="R3197" t="s">
        <v>8359</v>
      </c>
      <c r="S3197" s="11">
        <f t="shared" si="198"/>
        <v>32148.437694444445</v>
      </c>
      <c r="T3197" s="11">
        <f t="shared" si="199"/>
        <v>32160.437694444445</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5.9999999999999995E-4</v>
      </c>
      <c r="P3198" s="6">
        <f t="shared" si="197"/>
        <v>300</v>
      </c>
      <c r="Q3198" t="s">
        <v>8317</v>
      </c>
      <c r="R3198" t="s">
        <v>8359</v>
      </c>
      <c r="S3198" s="11">
        <f t="shared" si="198"/>
        <v>32204.439236111109</v>
      </c>
      <c r="T3198" s="11">
        <f t="shared" si="199"/>
        <v>32228.433333333334</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0.1145</v>
      </c>
      <c r="P3199" s="6">
        <f t="shared" si="197"/>
        <v>286.25</v>
      </c>
      <c r="Q3199" t="s">
        <v>8317</v>
      </c>
      <c r="R3199" t="s">
        <v>8359</v>
      </c>
      <c r="S3199" s="11">
        <f t="shared" si="198"/>
        <v>32145.197305555557</v>
      </c>
      <c r="T3199" s="11">
        <f t="shared" si="199"/>
        <v>32157.197305555557</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3.6666666666666666E-3</v>
      </c>
      <c r="P3200" s="6">
        <f t="shared" si="197"/>
        <v>36.666666666666664</v>
      </c>
      <c r="Q3200" t="s">
        <v>8317</v>
      </c>
      <c r="R3200" t="s">
        <v>8359</v>
      </c>
      <c r="S3200" s="11">
        <f t="shared" si="198"/>
        <v>32146.769800925926</v>
      </c>
      <c r="T3200" s="11">
        <f t="shared" si="199"/>
        <v>32161.969800925926</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0.52159999999999995</v>
      </c>
      <c r="P3201" s="6">
        <f t="shared" si="197"/>
        <v>49.20754716981132</v>
      </c>
      <c r="Q3201" t="s">
        <v>8317</v>
      </c>
      <c r="R3201" t="s">
        <v>8359</v>
      </c>
      <c r="S3201" s="11">
        <f t="shared" si="198"/>
        <v>32084.904712962962</v>
      </c>
      <c r="T3201" s="11">
        <f t="shared" si="199"/>
        <v>32096.95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6"/>
        <v>2.0000000000000002E-5</v>
      </c>
      <c r="P3202" s="6">
        <f t="shared" si="197"/>
        <v>1</v>
      </c>
      <c r="Q3202" t="s">
        <v>8317</v>
      </c>
      <c r="R3202" t="s">
        <v>8359</v>
      </c>
      <c r="S3202" s="11">
        <f t="shared" si="198"/>
        <v>32325.528245370369</v>
      </c>
      <c r="T3202" s="11">
        <f t="shared" si="199"/>
        <v>32337.492777777778</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0">IFERROR(E3203/D3203,0)</f>
        <v>1.2500000000000001E-2</v>
      </c>
      <c r="P3203" s="6">
        <f t="shared" ref="P3203:P3266" si="201">E3203/L3203</f>
        <v>12.5</v>
      </c>
      <c r="Q3203" t="s">
        <v>8317</v>
      </c>
      <c r="R3203" t="s">
        <v>8359</v>
      </c>
      <c r="S3203" s="11">
        <f t="shared" ref="S3203:S3266" si="202">(((J3203/60)/60)/60)+DATE(1970,1,1)</f>
        <v>32086.106837962961</v>
      </c>
      <c r="T3203" s="11">
        <f t="shared" ref="T3203:T3266" si="203">(((I3203/60)/60)/60)+DATE(1970,1,1)</f>
        <v>32094.506837962963</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0.54520000000000002</v>
      </c>
      <c r="P3204" s="6">
        <f t="shared" si="201"/>
        <v>109.04</v>
      </c>
      <c r="Q3204" t="s">
        <v>8317</v>
      </c>
      <c r="R3204" t="s">
        <v>8359</v>
      </c>
      <c r="S3204" s="11">
        <f t="shared" si="202"/>
        <v>32258.941416666668</v>
      </c>
      <c r="T3204" s="11">
        <f t="shared" si="203"/>
        <v>32282.299722222222</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0.25</v>
      </c>
      <c r="P3205" s="6">
        <f t="shared" si="201"/>
        <v>41.666666666666664</v>
      </c>
      <c r="Q3205" t="s">
        <v>8317</v>
      </c>
      <c r="R3205" t="s">
        <v>8359</v>
      </c>
      <c r="S3205" s="11">
        <f t="shared" si="202"/>
        <v>32238.595472222223</v>
      </c>
      <c r="T3205" s="11">
        <f t="shared" si="203"/>
        <v>32250.595472222223</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6" t="e">
        <f t="shared" si="201"/>
        <v>#DIV/0!</v>
      </c>
      <c r="Q3206" t="s">
        <v>8317</v>
      </c>
      <c r="R3206" t="s">
        <v>8359</v>
      </c>
      <c r="S3206" s="11">
        <f t="shared" si="202"/>
        <v>32210.474439814814</v>
      </c>
      <c r="T3206" s="11">
        <f t="shared" si="203"/>
        <v>32222.470555555556</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3.4125000000000003E-2</v>
      </c>
      <c r="P3207" s="6">
        <f t="shared" si="201"/>
        <v>22.75</v>
      </c>
      <c r="Q3207" t="s">
        <v>8317</v>
      </c>
      <c r="R3207" t="s">
        <v>8359</v>
      </c>
      <c r="S3207" s="11">
        <f t="shared" si="202"/>
        <v>32179.549870370371</v>
      </c>
      <c r="T3207" s="11">
        <f t="shared" si="203"/>
        <v>32191.549870370371</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6" t="e">
        <f t="shared" si="201"/>
        <v>#DIV/0!</v>
      </c>
      <c r="Q3208" t="s">
        <v>8317</v>
      </c>
      <c r="R3208" t="s">
        <v>8359</v>
      </c>
      <c r="S3208" s="11">
        <f t="shared" si="202"/>
        <v>32235.910421296296</v>
      </c>
      <c r="T3208" s="11">
        <f t="shared" si="203"/>
        <v>32247.910421296296</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0.46363636363636362</v>
      </c>
      <c r="P3209" s="6">
        <f t="shared" si="201"/>
        <v>70.833333333333329</v>
      </c>
      <c r="Q3209" t="s">
        <v>8317</v>
      </c>
      <c r="R3209" t="s">
        <v>8359</v>
      </c>
      <c r="S3209" s="11">
        <f t="shared" si="202"/>
        <v>32164.31114351852</v>
      </c>
      <c r="T3209" s="11">
        <f t="shared" si="203"/>
        <v>32188.29447685185</v>
      </c>
    </row>
    <row r="3210" spans="1:20" ht="45" hidden="1"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1.0349999999999999</v>
      </c>
      <c r="P3210" s="6">
        <f t="shared" si="201"/>
        <v>63.109756097560975</v>
      </c>
      <c r="Q3210" t="s">
        <v>8317</v>
      </c>
      <c r="R3210" t="s">
        <v>8318</v>
      </c>
      <c r="S3210" s="11">
        <f t="shared" si="202"/>
        <v>32072.442023148149</v>
      </c>
      <c r="T3210" s="11">
        <f t="shared" si="203"/>
        <v>32080.84202314815</v>
      </c>
    </row>
    <row r="3211" spans="1:20" ht="45" hidden="1"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6">
        <f t="shared" si="201"/>
        <v>50.157964601769912</v>
      </c>
      <c r="Q3211" t="s">
        <v>8317</v>
      </c>
      <c r="R3211" t="s">
        <v>8318</v>
      </c>
      <c r="S3211" s="11">
        <f t="shared" si="202"/>
        <v>32052.854898148147</v>
      </c>
      <c r="T3211" s="11">
        <f t="shared" si="203"/>
        <v>32065.783333333333</v>
      </c>
    </row>
    <row r="3212" spans="1:20" ht="60" hidden="1"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6">
        <f t="shared" si="201"/>
        <v>62.883333333333333</v>
      </c>
      <c r="Q3212" t="s">
        <v>8317</v>
      </c>
      <c r="R3212" t="s">
        <v>8318</v>
      </c>
      <c r="S3212" s="11">
        <f t="shared" si="202"/>
        <v>31746.974624999999</v>
      </c>
      <c r="T3212" s="11">
        <f t="shared" si="203"/>
        <v>31765.866388888888</v>
      </c>
    </row>
    <row r="3213" spans="1:20" ht="60" hidden="1"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1.1974347826086957</v>
      </c>
      <c r="P3213" s="6">
        <f t="shared" si="201"/>
        <v>85.531055900621112</v>
      </c>
      <c r="Q3213" t="s">
        <v>8317</v>
      </c>
      <c r="R3213" t="s">
        <v>8318</v>
      </c>
      <c r="S3213" s="11">
        <f t="shared" si="202"/>
        <v>32075.234629629631</v>
      </c>
      <c r="T3213" s="11">
        <f t="shared" si="203"/>
        <v>32087.833333333332</v>
      </c>
    </row>
    <row r="3214" spans="1:20" ht="30" hidden="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6">
        <f t="shared" si="201"/>
        <v>53.723404255319146</v>
      </c>
      <c r="Q3214" t="s">
        <v>8317</v>
      </c>
      <c r="R3214" t="s">
        <v>8318</v>
      </c>
      <c r="S3214" s="11">
        <f t="shared" si="202"/>
        <v>32073.318291666666</v>
      </c>
      <c r="T3214" s="11">
        <f t="shared" si="203"/>
        <v>32085.318291666666</v>
      </c>
    </row>
    <row r="3215" spans="1:20" ht="60" hidden="1"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1.0011666666666668</v>
      </c>
      <c r="P3215" s="6">
        <f t="shared" si="201"/>
        <v>127.80851063829788</v>
      </c>
      <c r="Q3215" t="s">
        <v>8317</v>
      </c>
      <c r="R3215" t="s">
        <v>8318</v>
      </c>
      <c r="S3215" s="11">
        <f t="shared" si="202"/>
        <v>32210.105365740739</v>
      </c>
      <c r="T3215" s="11">
        <f t="shared" si="203"/>
        <v>32226.105365740739</v>
      </c>
    </row>
    <row r="3216" spans="1:20" ht="60" hidden="1"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6">
        <f t="shared" si="201"/>
        <v>106.57391304347826</v>
      </c>
      <c r="Q3216" t="s">
        <v>8317</v>
      </c>
      <c r="R3216" t="s">
        <v>8318</v>
      </c>
      <c r="S3216" s="11">
        <f t="shared" si="202"/>
        <v>32276.51700462963</v>
      </c>
      <c r="T3216" s="11">
        <f t="shared" si="203"/>
        <v>32291.398611111112</v>
      </c>
    </row>
    <row r="3217" spans="1:20" ht="60" hidden="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1.0035142857142858</v>
      </c>
      <c r="P3217" s="6">
        <f t="shared" si="201"/>
        <v>262.11194029850748</v>
      </c>
      <c r="Q3217" t="s">
        <v>8317</v>
      </c>
      <c r="R3217" t="s">
        <v>8318</v>
      </c>
      <c r="S3217" s="11">
        <f t="shared" si="202"/>
        <v>32229.266069444446</v>
      </c>
      <c r="T3217" s="11">
        <f t="shared" si="203"/>
        <v>32244.266388888889</v>
      </c>
    </row>
    <row r="3218" spans="1:20" ht="60" hidden="1"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1.0004999999999999</v>
      </c>
      <c r="P3218" s="6">
        <f t="shared" si="201"/>
        <v>57.171428571428571</v>
      </c>
      <c r="Q3218" t="s">
        <v>8317</v>
      </c>
      <c r="R3218" t="s">
        <v>8318</v>
      </c>
      <c r="S3218" s="11">
        <f t="shared" si="202"/>
        <v>32207.585050925925</v>
      </c>
      <c r="T3218" s="11">
        <f t="shared" si="203"/>
        <v>32220.041666666668</v>
      </c>
    </row>
    <row r="3219" spans="1:20" ht="45" hidden="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6">
        <f t="shared" si="201"/>
        <v>50.20192307692308</v>
      </c>
      <c r="Q3219" t="s">
        <v>8317</v>
      </c>
      <c r="R3219" t="s">
        <v>8318</v>
      </c>
      <c r="S3219" s="11">
        <f t="shared" si="202"/>
        <v>32400.818444444445</v>
      </c>
      <c r="T3219" s="11">
        <f t="shared" si="203"/>
        <v>32412.818444444445</v>
      </c>
    </row>
    <row r="3220" spans="1:20" ht="60" hidden="1"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1.0209999999999999</v>
      </c>
      <c r="P3220" s="6">
        <f t="shared" si="201"/>
        <v>66.586956521739125</v>
      </c>
      <c r="Q3220" t="s">
        <v>8317</v>
      </c>
      <c r="R3220" t="s">
        <v>8318</v>
      </c>
      <c r="S3220" s="11">
        <f t="shared" si="202"/>
        <v>32129.800861111111</v>
      </c>
      <c r="T3220" s="11">
        <f t="shared" si="203"/>
        <v>32143</v>
      </c>
    </row>
    <row r="3221" spans="1:20" ht="45" hidden="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1.0011000000000001</v>
      </c>
      <c r="P3221" s="6">
        <f t="shared" si="201"/>
        <v>168.25210084033614</v>
      </c>
      <c r="Q3221" t="s">
        <v>8317</v>
      </c>
      <c r="R3221" t="s">
        <v>8318</v>
      </c>
      <c r="S3221" s="11">
        <f t="shared" si="202"/>
        <v>32161.793273148149</v>
      </c>
      <c r="T3221" s="11">
        <f t="shared" si="203"/>
        <v>32175.776606481482</v>
      </c>
    </row>
    <row r="3222" spans="1:20" ht="30" hidden="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6">
        <f t="shared" si="201"/>
        <v>256.37288135593218</v>
      </c>
      <c r="Q3222" t="s">
        <v>8317</v>
      </c>
      <c r="R3222" t="s">
        <v>8318</v>
      </c>
      <c r="S3222" s="11">
        <f t="shared" si="202"/>
        <v>32450.533351851853</v>
      </c>
      <c r="T3222" s="11">
        <f t="shared" si="203"/>
        <v>32464.15</v>
      </c>
    </row>
    <row r="3223" spans="1:20" ht="60" hidden="1"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1.0342499999999999</v>
      </c>
      <c r="P3223" s="6">
        <f t="shared" si="201"/>
        <v>36.610619469026545</v>
      </c>
      <c r="Q3223" t="s">
        <v>8317</v>
      </c>
      <c r="R3223" t="s">
        <v>8318</v>
      </c>
      <c r="S3223" s="11">
        <f t="shared" si="202"/>
        <v>32203.678717592593</v>
      </c>
      <c r="T3223" s="11">
        <f t="shared" si="203"/>
        <v>32217.678717592593</v>
      </c>
    </row>
    <row r="3224" spans="1:20" ht="45" hidden="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6">
        <f t="shared" si="201"/>
        <v>37.142857142857146</v>
      </c>
      <c r="Q3224" t="s">
        <v>8317</v>
      </c>
      <c r="R3224" t="s">
        <v>8318</v>
      </c>
      <c r="S3224" s="11">
        <f t="shared" si="202"/>
        <v>32249.632856481483</v>
      </c>
      <c r="T3224" s="11">
        <f t="shared" si="203"/>
        <v>32262.158055555556</v>
      </c>
    </row>
    <row r="3225" spans="1:20" ht="30" hidden="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1.0951612903225807</v>
      </c>
      <c r="P3225" s="6">
        <f t="shared" si="201"/>
        <v>45.878378378378379</v>
      </c>
      <c r="Q3225" t="s">
        <v>8317</v>
      </c>
      <c r="R3225" t="s">
        <v>8318</v>
      </c>
      <c r="S3225" s="11">
        <f t="shared" si="202"/>
        <v>32224.13414814815</v>
      </c>
      <c r="T3225" s="11">
        <f t="shared" si="203"/>
        <v>32236.13414814815</v>
      </c>
    </row>
    <row r="3226" spans="1:20" ht="60" hidden="1"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6">
        <f t="shared" si="201"/>
        <v>141.71296296296296</v>
      </c>
      <c r="Q3226" t="s">
        <v>8317</v>
      </c>
      <c r="R3226" t="s">
        <v>8318</v>
      </c>
      <c r="S3226" s="11">
        <f t="shared" si="202"/>
        <v>32420.540337962964</v>
      </c>
      <c r="T3226" s="11">
        <f t="shared" si="203"/>
        <v>32439.483333333334</v>
      </c>
    </row>
    <row r="3227" spans="1:20" ht="45" hidden="1"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1.0235000000000001</v>
      </c>
      <c r="P3227" s="6">
        <f t="shared" si="201"/>
        <v>52.487179487179489</v>
      </c>
      <c r="Q3227" t="s">
        <v>8317</v>
      </c>
      <c r="R3227" t="s">
        <v>8318</v>
      </c>
      <c r="S3227" s="11">
        <f t="shared" si="202"/>
        <v>32342.823787037036</v>
      </c>
      <c r="T3227" s="11">
        <f t="shared" si="203"/>
        <v>32351.35</v>
      </c>
    </row>
    <row r="3228" spans="1:20" ht="45" hidden="1"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6">
        <f t="shared" si="201"/>
        <v>59.523809523809526</v>
      </c>
      <c r="Q3228" t="s">
        <v>8317</v>
      </c>
      <c r="R3228" t="s">
        <v>8318</v>
      </c>
      <c r="S3228" s="11">
        <f t="shared" si="202"/>
        <v>32252.433388888887</v>
      </c>
      <c r="T3228" s="11">
        <f t="shared" si="203"/>
        <v>32264.433388888887</v>
      </c>
    </row>
    <row r="3229" spans="1:20" ht="60" hidden="1"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6">
        <f t="shared" si="201"/>
        <v>50</v>
      </c>
      <c r="Q3229" t="s">
        <v>8317</v>
      </c>
      <c r="R3229" t="s">
        <v>8318</v>
      </c>
      <c r="S3229" s="11">
        <f t="shared" si="202"/>
        <v>32430.552944444444</v>
      </c>
      <c r="T3229" s="11">
        <f t="shared" si="203"/>
        <v>32442.552944444444</v>
      </c>
    </row>
    <row r="3230" spans="1:20" ht="30" hidden="1"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6">
        <f t="shared" si="201"/>
        <v>193.62162162162161</v>
      </c>
      <c r="Q3230" t="s">
        <v>8317</v>
      </c>
      <c r="R3230" t="s">
        <v>8318</v>
      </c>
      <c r="S3230" s="11">
        <f t="shared" si="202"/>
        <v>32270.883722222221</v>
      </c>
      <c r="T3230" s="11">
        <f t="shared" si="203"/>
        <v>32283.483055555556</v>
      </c>
    </row>
    <row r="3231" spans="1:20" ht="45" hidden="1"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1.0786500000000001</v>
      </c>
      <c r="P3231" s="6">
        <f t="shared" si="201"/>
        <v>106.79702970297029</v>
      </c>
      <c r="Q3231" t="s">
        <v>8317</v>
      </c>
      <c r="R3231" t="s">
        <v>8318</v>
      </c>
      <c r="S3231" s="11">
        <f t="shared" si="202"/>
        <v>32114.716657407407</v>
      </c>
      <c r="T3231" s="11">
        <f t="shared" si="203"/>
        <v>32126.733324074074</v>
      </c>
    </row>
    <row r="3232" spans="1:20" ht="60" hidden="1"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1.0988461538461538</v>
      </c>
      <c r="P3232" s="6">
        <f t="shared" si="201"/>
        <v>77.21621621621621</v>
      </c>
      <c r="Q3232" t="s">
        <v>8317</v>
      </c>
      <c r="R3232" t="s">
        <v>8318</v>
      </c>
      <c r="S3232" s="11">
        <f t="shared" si="202"/>
        <v>32100.667249999999</v>
      </c>
      <c r="T3232" s="11">
        <f t="shared" si="203"/>
        <v>32106.666388888887</v>
      </c>
    </row>
    <row r="3233" spans="1:20" ht="45" hidden="1"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6">
        <f t="shared" si="201"/>
        <v>57.5</v>
      </c>
      <c r="Q3233" t="s">
        <v>8317</v>
      </c>
      <c r="R3233" t="s">
        <v>8318</v>
      </c>
      <c r="S3233" s="11">
        <f t="shared" si="202"/>
        <v>32320.177532407408</v>
      </c>
      <c r="T3233" s="11">
        <f t="shared" si="203"/>
        <v>32332.177532407408</v>
      </c>
    </row>
    <row r="3234" spans="1:20" ht="45" hidden="1"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1.3120000000000001</v>
      </c>
      <c r="P3234" s="6">
        <f t="shared" si="201"/>
        <v>50.46153846153846</v>
      </c>
      <c r="Q3234" t="s">
        <v>8317</v>
      </c>
      <c r="R3234" t="s">
        <v>8318</v>
      </c>
      <c r="S3234" s="11">
        <f t="shared" si="202"/>
        <v>32326.925541666667</v>
      </c>
      <c r="T3234" s="11">
        <f t="shared" si="203"/>
        <v>32339.066388888888</v>
      </c>
    </row>
    <row r="3235" spans="1:20" ht="45" hidden="1"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1.1879999999999999</v>
      </c>
      <c r="P3235" s="6">
        <f t="shared" si="201"/>
        <v>97.377049180327873</v>
      </c>
      <c r="Q3235" t="s">
        <v>8317</v>
      </c>
      <c r="R3235" t="s">
        <v>8318</v>
      </c>
      <c r="S3235" s="11">
        <f t="shared" si="202"/>
        <v>32448.122013888889</v>
      </c>
      <c r="T3235" s="11">
        <f t="shared" si="203"/>
        <v>32460.122013888889</v>
      </c>
    </row>
    <row r="3236" spans="1:20" ht="60" hidden="1"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6">
        <f t="shared" si="201"/>
        <v>34.91921739130435</v>
      </c>
      <c r="Q3236" t="s">
        <v>8317</v>
      </c>
      <c r="R3236" t="s">
        <v>8318</v>
      </c>
      <c r="S3236" s="11">
        <f t="shared" si="202"/>
        <v>32435.315777777778</v>
      </c>
      <c r="T3236" s="11">
        <f t="shared" si="203"/>
        <v>32448.591944444444</v>
      </c>
    </row>
    <row r="3237" spans="1:20" ht="60" hidden="1"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1.0320666666666667</v>
      </c>
      <c r="P3237" s="6">
        <f t="shared" si="201"/>
        <v>85.530386740331494</v>
      </c>
      <c r="Q3237" t="s">
        <v>8317</v>
      </c>
      <c r="R3237" t="s">
        <v>8318</v>
      </c>
      <c r="S3237" s="11">
        <f t="shared" si="202"/>
        <v>32350.339124999999</v>
      </c>
      <c r="T3237" s="11">
        <f t="shared" si="203"/>
        <v>32362.339124999999</v>
      </c>
    </row>
    <row r="3238" spans="1:20" ht="60" hidden="1"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6">
        <f t="shared" si="201"/>
        <v>182.90909090909091</v>
      </c>
      <c r="Q3238" t="s">
        <v>8317</v>
      </c>
      <c r="R3238" t="s">
        <v>8318</v>
      </c>
      <c r="S3238" s="11">
        <f t="shared" si="202"/>
        <v>32422.566819444444</v>
      </c>
      <c r="T3238" s="11">
        <f t="shared" si="203"/>
        <v>32434.566819444444</v>
      </c>
    </row>
    <row r="3239" spans="1:20" ht="30" hidden="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1.0078754285714286</v>
      </c>
      <c r="P3239" s="6">
        <f t="shared" si="201"/>
        <v>131.13620817843866</v>
      </c>
      <c r="Q3239" t="s">
        <v>8317</v>
      </c>
      <c r="R3239" t="s">
        <v>8318</v>
      </c>
      <c r="S3239" s="11">
        <f t="shared" si="202"/>
        <v>32242.389740740742</v>
      </c>
      <c r="T3239" s="11">
        <f t="shared" si="203"/>
        <v>32251.866388888888</v>
      </c>
    </row>
    <row r="3240" spans="1:20" ht="60" hidden="1"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6">
        <f t="shared" si="201"/>
        <v>39.810126582278478</v>
      </c>
      <c r="Q3240" t="s">
        <v>8317</v>
      </c>
      <c r="R3240" t="s">
        <v>8318</v>
      </c>
      <c r="S3240" s="11">
        <f t="shared" si="202"/>
        <v>32204.004157407406</v>
      </c>
      <c r="T3240" s="11">
        <f t="shared" si="203"/>
        <v>32216.004157407406</v>
      </c>
    </row>
    <row r="3241" spans="1:20" ht="60" hidden="1"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6">
        <f t="shared" si="201"/>
        <v>59.701730769230764</v>
      </c>
      <c r="Q3241" t="s">
        <v>8317</v>
      </c>
      <c r="R3241" t="s">
        <v>8318</v>
      </c>
      <c r="S3241" s="11">
        <f t="shared" si="202"/>
        <v>32252.635615740743</v>
      </c>
      <c r="T3241" s="11">
        <f t="shared" si="203"/>
        <v>32262.599722222221</v>
      </c>
    </row>
    <row r="3242" spans="1:20" ht="60" hidden="1"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1.0056666666666667</v>
      </c>
      <c r="P3242" s="6">
        <f t="shared" si="201"/>
        <v>88.735294117647058</v>
      </c>
      <c r="Q3242" t="s">
        <v>8317</v>
      </c>
      <c r="R3242" t="s">
        <v>8318</v>
      </c>
      <c r="S3242" s="11">
        <f t="shared" si="202"/>
        <v>32443.277537037036</v>
      </c>
      <c r="T3242" s="11">
        <f t="shared" si="203"/>
        <v>32454.583333333332</v>
      </c>
    </row>
    <row r="3243" spans="1:20" ht="60" hidden="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1.1530588235294117</v>
      </c>
      <c r="P3243" s="6">
        <f t="shared" si="201"/>
        <v>58.688622754491021</v>
      </c>
      <c r="Q3243" t="s">
        <v>8317</v>
      </c>
      <c r="R3243" t="s">
        <v>8318</v>
      </c>
      <c r="S3243" s="11">
        <f t="shared" si="202"/>
        <v>32098.729953703703</v>
      </c>
      <c r="T3243" s="11">
        <f t="shared" si="203"/>
        <v>32111.916388888887</v>
      </c>
    </row>
    <row r="3244" spans="1:20" ht="45" hidden="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1.273042</v>
      </c>
      <c r="P3244" s="6">
        <f t="shared" si="201"/>
        <v>69.56513661202186</v>
      </c>
      <c r="Q3244" t="s">
        <v>8317</v>
      </c>
      <c r="R3244" t="s">
        <v>8318</v>
      </c>
      <c r="S3244" s="11">
        <f t="shared" si="202"/>
        <v>32090.102277777776</v>
      </c>
      <c r="T3244" s="11">
        <f t="shared" si="203"/>
        <v>32102.102277777776</v>
      </c>
    </row>
    <row r="3245" spans="1:20" ht="45" hidden="1"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v>
      </c>
      <c r="P3245" s="6">
        <f t="shared" si="201"/>
        <v>115.87323943661971</v>
      </c>
      <c r="Q3245" t="s">
        <v>8317</v>
      </c>
      <c r="R3245" t="s">
        <v>8318</v>
      </c>
      <c r="S3245" s="11">
        <f t="shared" si="202"/>
        <v>32246.238712962964</v>
      </c>
      <c r="T3245" s="11">
        <f t="shared" si="203"/>
        <v>32255.8</v>
      </c>
    </row>
    <row r="3246" spans="1:20" ht="45" hidden="1"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1.0293749999999999</v>
      </c>
      <c r="P3246" s="6">
        <f t="shared" si="201"/>
        <v>23.869565217391305</v>
      </c>
      <c r="Q3246" t="s">
        <v>8317</v>
      </c>
      <c r="R3246" t="s">
        <v>8318</v>
      </c>
      <c r="S3246" s="11">
        <f t="shared" si="202"/>
        <v>32411.677694444443</v>
      </c>
      <c r="T3246" s="11">
        <f t="shared" si="203"/>
        <v>32423.694361111113</v>
      </c>
    </row>
    <row r="3247" spans="1:20" ht="45" hidden="1"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6">
        <f t="shared" si="201"/>
        <v>81.125925925925927</v>
      </c>
      <c r="Q3247" t="s">
        <v>8317</v>
      </c>
      <c r="R3247" t="s">
        <v>8318</v>
      </c>
      <c r="S3247" s="11">
        <f t="shared" si="202"/>
        <v>32195.640083333332</v>
      </c>
      <c r="T3247" s="11">
        <f t="shared" si="203"/>
        <v>32208.233333333334</v>
      </c>
    </row>
    <row r="3248" spans="1:20" ht="45" hidden="1"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1.1122000000000001</v>
      </c>
      <c r="P3248" s="6">
        <f t="shared" si="201"/>
        <v>57.626943005181346</v>
      </c>
      <c r="Q3248" t="s">
        <v>8317</v>
      </c>
      <c r="R3248" t="s">
        <v>8318</v>
      </c>
      <c r="S3248" s="11">
        <f t="shared" si="202"/>
        <v>32233.588888888888</v>
      </c>
      <c r="T3248" s="11">
        <f t="shared" si="203"/>
        <v>32245.066388888888</v>
      </c>
    </row>
    <row r="3249" spans="1:20" ht="60" hidden="1"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6">
        <f t="shared" si="201"/>
        <v>46.429824561403507</v>
      </c>
      <c r="Q3249" t="s">
        <v>8317</v>
      </c>
      <c r="R3249" t="s">
        <v>8318</v>
      </c>
      <c r="S3249" s="11">
        <f t="shared" si="202"/>
        <v>32208.373666666666</v>
      </c>
      <c r="T3249" s="11">
        <f t="shared" si="203"/>
        <v>32220.373666666666</v>
      </c>
    </row>
    <row r="3250" spans="1:20" ht="30" hidden="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1.0079166666666666</v>
      </c>
      <c r="P3250" s="6">
        <f t="shared" si="201"/>
        <v>60.475000000000001</v>
      </c>
      <c r="Q3250" t="s">
        <v>8317</v>
      </c>
      <c r="R3250" t="s">
        <v>8318</v>
      </c>
      <c r="S3250" s="11">
        <f t="shared" si="202"/>
        <v>32168.955356481481</v>
      </c>
      <c r="T3250" s="11">
        <f t="shared" si="203"/>
        <v>32180.938689814815</v>
      </c>
    </row>
    <row r="3251" spans="1:20" ht="60" hidden="1"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1.0492727272727274</v>
      </c>
      <c r="P3251" s="6">
        <f t="shared" si="201"/>
        <v>65.579545454545453</v>
      </c>
      <c r="Q3251" t="s">
        <v>8317</v>
      </c>
      <c r="R3251" t="s">
        <v>8318</v>
      </c>
      <c r="S3251" s="11">
        <f t="shared" si="202"/>
        <v>32199.698675925927</v>
      </c>
      <c r="T3251" s="11">
        <f t="shared" si="203"/>
        <v>32211.698675925927</v>
      </c>
    </row>
    <row r="3252" spans="1:20" ht="60" hidden="1"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1.01552</v>
      </c>
      <c r="P3252" s="6">
        <f t="shared" si="201"/>
        <v>119.1924882629108</v>
      </c>
      <c r="Q3252" t="s">
        <v>8317</v>
      </c>
      <c r="R3252" t="s">
        <v>8318</v>
      </c>
      <c r="S3252" s="11">
        <f t="shared" si="202"/>
        <v>32108.896870370372</v>
      </c>
      <c r="T3252" s="11">
        <f t="shared" si="203"/>
        <v>32120.913537037035</v>
      </c>
    </row>
    <row r="3253" spans="1:20" ht="60" hidden="1"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6">
        <f t="shared" si="201"/>
        <v>83.05</v>
      </c>
      <c r="Q3253" t="s">
        <v>8317</v>
      </c>
      <c r="R3253" t="s">
        <v>8318</v>
      </c>
      <c r="S3253" s="11">
        <f t="shared" si="202"/>
        <v>32200.092435185186</v>
      </c>
      <c r="T3253" s="11">
        <f t="shared" si="203"/>
        <v>32212.092435185186</v>
      </c>
    </row>
    <row r="3254" spans="1:20" ht="45" hidden="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1.2782222222222221</v>
      </c>
      <c r="P3254" s="6">
        <f t="shared" si="201"/>
        <v>57.52</v>
      </c>
      <c r="Q3254" t="s">
        <v>8317</v>
      </c>
      <c r="R3254" t="s">
        <v>8318</v>
      </c>
      <c r="S3254" s="11">
        <f t="shared" si="202"/>
        <v>32377.589074074072</v>
      </c>
      <c r="T3254" s="11">
        <f t="shared" si="203"/>
        <v>32389.589074074072</v>
      </c>
    </row>
    <row r="3255" spans="1:20" ht="45" hidden="1"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1.0182500000000001</v>
      </c>
      <c r="P3255" s="6">
        <f t="shared" si="201"/>
        <v>177.08695652173913</v>
      </c>
      <c r="Q3255" t="s">
        <v>8317</v>
      </c>
      <c r="R3255" t="s">
        <v>8318</v>
      </c>
      <c r="S3255" s="11">
        <f t="shared" si="202"/>
        <v>32382.430685185187</v>
      </c>
      <c r="T3255" s="11">
        <f t="shared" si="203"/>
        <v>32389.862499999999</v>
      </c>
    </row>
    <row r="3256" spans="1:20" ht="60" hidden="1"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v>
      </c>
      <c r="P3256" s="6">
        <f t="shared" si="201"/>
        <v>70.771505376344081</v>
      </c>
      <c r="Q3256" t="s">
        <v>8317</v>
      </c>
      <c r="R3256" t="s">
        <v>8318</v>
      </c>
      <c r="S3256" s="11">
        <f t="shared" si="202"/>
        <v>32165.034300925927</v>
      </c>
      <c r="T3256" s="11">
        <f t="shared" si="203"/>
        <v>32177.01763425926</v>
      </c>
    </row>
    <row r="3257" spans="1:20" ht="60" hidden="1"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6">
        <f t="shared" si="201"/>
        <v>29.166666666666668</v>
      </c>
      <c r="Q3257" t="s">
        <v>8317</v>
      </c>
      <c r="R3257" t="s">
        <v>8318</v>
      </c>
      <c r="S3257" s="11">
        <f t="shared" si="202"/>
        <v>32097.307291666668</v>
      </c>
      <c r="T3257" s="11">
        <f t="shared" si="203"/>
        <v>32109.307291666668</v>
      </c>
    </row>
    <row r="3258" spans="1:20" ht="45" hidden="1"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6">
        <f t="shared" si="201"/>
        <v>72.76136363636364</v>
      </c>
      <c r="Q3258" t="s">
        <v>8317</v>
      </c>
      <c r="R3258" t="s">
        <v>8318</v>
      </c>
      <c r="S3258" s="11">
        <f t="shared" si="202"/>
        <v>32199.229523148148</v>
      </c>
      <c r="T3258" s="11">
        <f t="shared" si="203"/>
        <v>32207.866388888888</v>
      </c>
    </row>
    <row r="3259" spans="1:20" ht="60" hidden="1"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1.0629949999999999</v>
      </c>
      <c r="P3259" s="6">
        <f t="shared" si="201"/>
        <v>51.853414634146333</v>
      </c>
      <c r="Q3259" t="s">
        <v>8317</v>
      </c>
      <c r="R3259" t="s">
        <v>8318</v>
      </c>
      <c r="S3259" s="11">
        <f t="shared" si="202"/>
        <v>32444.823851851852</v>
      </c>
      <c r="T3259" s="11">
        <f t="shared" si="203"/>
        <v>32456.823851851852</v>
      </c>
    </row>
    <row r="3260" spans="1:20" ht="45" hidden="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v>
      </c>
      <c r="P3260" s="6">
        <f t="shared" si="201"/>
        <v>98.2</v>
      </c>
      <c r="Q3260" t="s">
        <v>8317</v>
      </c>
      <c r="R3260" t="s">
        <v>8318</v>
      </c>
      <c r="S3260" s="11">
        <f t="shared" si="202"/>
        <v>32134.554912037038</v>
      </c>
      <c r="T3260" s="11">
        <f t="shared" si="203"/>
        <v>32146.554912037038</v>
      </c>
    </row>
    <row r="3261" spans="1:20" ht="60" hidden="1"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6">
        <f t="shared" si="201"/>
        <v>251.7381443298969</v>
      </c>
      <c r="Q3261" t="s">
        <v>8317</v>
      </c>
      <c r="R3261" t="s">
        <v>8318</v>
      </c>
      <c r="S3261" s="11">
        <f t="shared" si="202"/>
        <v>32387.304375</v>
      </c>
      <c r="T3261" s="11">
        <f t="shared" si="203"/>
        <v>32399.066388888888</v>
      </c>
    </row>
    <row r="3262" spans="1:20" ht="45" hidden="1"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v>
      </c>
      <c r="P3262" s="6">
        <f t="shared" si="201"/>
        <v>74.821917808219183</v>
      </c>
      <c r="Q3262" t="s">
        <v>8317</v>
      </c>
      <c r="R3262" t="s">
        <v>8318</v>
      </c>
      <c r="S3262" s="11">
        <f t="shared" si="202"/>
        <v>32262.869064814815</v>
      </c>
      <c r="T3262" s="11">
        <f t="shared" si="203"/>
        <v>32276.885731481481</v>
      </c>
    </row>
    <row r="3263" spans="1:20" ht="45" hidden="1"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1.0045454545454546</v>
      </c>
      <c r="P3263" s="6">
        <f t="shared" si="201"/>
        <v>67.65306122448979</v>
      </c>
      <c r="Q3263" t="s">
        <v>8317</v>
      </c>
      <c r="R3263" t="s">
        <v>8318</v>
      </c>
      <c r="S3263" s="11">
        <f t="shared" si="202"/>
        <v>32210.090166666669</v>
      </c>
      <c r="T3263" s="11">
        <f t="shared" si="203"/>
        <v>32222.090166666669</v>
      </c>
    </row>
    <row r="3264" spans="1:20" ht="30" hidden="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6">
        <f t="shared" si="201"/>
        <v>93.81343283582089</v>
      </c>
      <c r="Q3264" t="s">
        <v>8317</v>
      </c>
      <c r="R3264" t="s">
        <v>8318</v>
      </c>
      <c r="S3264" s="11">
        <f t="shared" si="202"/>
        <v>32127.126212962961</v>
      </c>
      <c r="T3264" s="11">
        <f t="shared" si="203"/>
        <v>32139.466666666667</v>
      </c>
    </row>
    <row r="3265" spans="1:20" ht="45" hidden="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6">
        <f t="shared" si="201"/>
        <v>41.237647058823526</v>
      </c>
      <c r="Q3265" t="s">
        <v>8317</v>
      </c>
      <c r="R3265" t="s">
        <v>8318</v>
      </c>
      <c r="S3265" s="11">
        <f t="shared" si="202"/>
        <v>32255.206425925924</v>
      </c>
      <c r="T3265" s="11">
        <f t="shared" si="203"/>
        <v>32264.55</v>
      </c>
    </row>
    <row r="3266" spans="1:20" ht="45" hidden="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0"/>
        <v>1.03</v>
      </c>
      <c r="P3266" s="6">
        <f t="shared" si="201"/>
        <v>52.551020408163268</v>
      </c>
      <c r="Q3266" t="s">
        <v>8317</v>
      </c>
      <c r="R3266" t="s">
        <v>8318</v>
      </c>
      <c r="S3266" s="11">
        <f t="shared" si="202"/>
        <v>32148.120083333335</v>
      </c>
      <c r="T3266" s="11">
        <f t="shared" si="203"/>
        <v>32154.566666666666</v>
      </c>
    </row>
    <row r="3267" spans="1:20" ht="45" hidden="1"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4">IFERROR(E3267/D3267,0)</f>
        <v>1.64</v>
      </c>
      <c r="P3267" s="6">
        <f t="shared" ref="P3267:P3330" si="205">E3267/L3267</f>
        <v>70.285714285714292</v>
      </c>
      <c r="Q3267" t="s">
        <v>8317</v>
      </c>
      <c r="R3267" t="s">
        <v>8318</v>
      </c>
      <c r="S3267" s="11">
        <f t="shared" ref="S3267:S3330" si="206">(((J3267/60)/60)/60)+DATE(1970,1,1)</f>
        <v>32266.084791666668</v>
      </c>
      <c r="T3267" s="11">
        <f t="shared" ref="T3267:T3330" si="207">(((I3267/60)/60)/60)+DATE(1970,1,1)</f>
        <v>32278.083333333332</v>
      </c>
    </row>
    <row r="3268" spans="1:20" ht="45" hidden="1"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6">
        <f t="shared" si="205"/>
        <v>48.325153374233132</v>
      </c>
      <c r="Q3268" t="s">
        <v>8317</v>
      </c>
      <c r="R3268" t="s">
        <v>8318</v>
      </c>
      <c r="S3268" s="11">
        <f t="shared" si="206"/>
        <v>32196.014453703705</v>
      </c>
      <c r="T3268" s="11">
        <f t="shared" si="207"/>
        <v>32208.55</v>
      </c>
    </row>
    <row r="3269" spans="1:20" ht="60" hidden="1"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1.0209999999999999</v>
      </c>
      <c r="P3269" s="6">
        <f t="shared" si="205"/>
        <v>53.177083333333336</v>
      </c>
      <c r="Q3269" t="s">
        <v>8317</v>
      </c>
      <c r="R3269" t="s">
        <v>8318</v>
      </c>
      <c r="S3269" s="11">
        <f t="shared" si="206"/>
        <v>32210.503055555557</v>
      </c>
      <c r="T3269" s="11">
        <f t="shared" si="207"/>
        <v>32222.503055555557</v>
      </c>
    </row>
    <row r="3270" spans="1:20" ht="45" hidden="1"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6">
        <f t="shared" si="205"/>
        <v>60.952380952380949</v>
      </c>
      <c r="Q3270" t="s">
        <v>8317</v>
      </c>
      <c r="R3270" t="s">
        <v>8318</v>
      </c>
      <c r="S3270" s="11">
        <f t="shared" si="206"/>
        <v>32377.761703703705</v>
      </c>
      <c r="T3270" s="11">
        <f t="shared" si="207"/>
        <v>32384.161703703703</v>
      </c>
    </row>
    <row r="3271" spans="1:20" ht="45" hidden="1"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1.0149999999999999</v>
      </c>
      <c r="P3271" s="6">
        <f t="shared" si="205"/>
        <v>116</v>
      </c>
      <c r="Q3271" t="s">
        <v>8317</v>
      </c>
      <c r="R3271" t="s">
        <v>8318</v>
      </c>
      <c r="S3271" s="11">
        <f t="shared" si="206"/>
        <v>32196.358319444444</v>
      </c>
      <c r="T3271" s="11">
        <f t="shared" si="207"/>
        <v>32209.983333333334</v>
      </c>
    </row>
    <row r="3272" spans="1:20" ht="60" hidden="1"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1.0166666666666666</v>
      </c>
      <c r="P3272" s="6">
        <f t="shared" si="205"/>
        <v>61</v>
      </c>
      <c r="Q3272" t="s">
        <v>8317</v>
      </c>
      <c r="R3272" t="s">
        <v>8318</v>
      </c>
      <c r="S3272" s="11">
        <f t="shared" si="206"/>
        <v>32208.413263888888</v>
      </c>
      <c r="T3272" s="11">
        <f t="shared" si="207"/>
        <v>32220.413263888888</v>
      </c>
    </row>
    <row r="3273" spans="1:20" ht="30" hidden="1"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v>
      </c>
      <c r="P3273" s="6">
        <f t="shared" si="205"/>
        <v>38.235294117647058</v>
      </c>
      <c r="Q3273" t="s">
        <v>8317</v>
      </c>
      <c r="R3273" t="s">
        <v>8318</v>
      </c>
      <c r="S3273" s="11">
        <f t="shared" si="206"/>
        <v>32107.574884259258</v>
      </c>
      <c r="T3273" s="11">
        <f t="shared" si="207"/>
        <v>32119.591550925925</v>
      </c>
    </row>
    <row r="3274" spans="1:20" ht="45" hidden="1"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6">
        <f t="shared" si="205"/>
        <v>106.50344827586207</v>
      </c>
      <c r="Q3274" t="s">
        <v>8317</v>
      </c>
      <c r="R3274" t="s">
        <v>8318</v>
      </c>
      <c r="S3274" s="11">
        <f t="shared" si="206"/>
        <v>32255.200041666667</v>
      </c>
      <c r="T3274" s="11">
        <f t="shared" si="207"/>
        <v>32267.216708333333</v>
      </c>
    </row>
    <row r="3275" spans="1:20" ht="60" hidden="1"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1.0740000000000001</v>
      </c>
      <c r="P3275" s="6">
        <f t="shared" si="205"/>
        <v>204.57142857142858</v>
      </c>
      <c r="Q3275" t="s">
        <v>8317</v>
      </c>
      <c r="R3275" t="s">
        <v>8318</v>
      </c>
      <c r="S3275" s="11">
        <f t="shared" si="206"/>
        <v>32386.120564814817</v>
      </c>
      <c r="T3275" s="11">
        <f t="shared" si="207"/>
        <v>32392.516666666666</v>
      </c>
    </row>
    <row r="3276" spans="1:20" ht="45" hidden="1"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1.0132258064516129</v>
      </c>
      <c r="P3276" s="6">
        <f t="shared" si="205"/>
        <v>54.912587412587413</v>
      </c>
      <c r="Q3276" t="s">
        <v>8317</v>
      </c>
      <c r="R3276" t="s">
        <v>8318</v>
      </c>
      <c r="S3276" s="11">
        <f t="shared" si="206"/>
        <v>32301.681814814816</v>
      </c>
      <c r="T3276" s="11">
        <f t="shared" si="207"/>
        <v>32319.35</v>
      </c>
    </row>
    <row r="3277" spans="1:20" ht="60" hidden="1"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1.0027777777777778</v>
      </c>
      <c r="P3277" s="6">
        <f t="shared" si="205"/>
        <v>150.41666666666666</v>
      </c>
      <c r="Q3277" t="s">
        <v>8317</v>
      </c>
      <c r="R3277" t="s">
        <v>8318</v>
      </c>
      <c r="S3277" s="11">
        <f t="shared" si="206"/>
        <v>32148.552180555555</v>
      </c>
      <c r="T3277" s="11">
        <f t="shared" si="207"/>
        <v>32159.075000000001</v>
      </c>
    </row>
    <row r="3278" spans="1:20" ht="60" hidden="1"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1.1684444444444444</v>
      </c>
      <c r="P3278" s="6">
        <f t="shared" si="205"/>
        <v>52.58</v>
      </c>
      <c r="Q3278" t="s">
        <v>8317</v>
      </c>
      <c r="R3278" t="s">
        <v>8318</v>
      </c>
      <c r="S3278" s="11">
        <f t="shared" si="206"/>
        <v>32312.17999537037</v>
      </c>
      <c r="T3278" s="11">
        <f t="shared" si="207"/>
        <v>32325.866388888888</v>
      </c>
    </row>
    <row r="3279" spans="1:20" ht="60" hidden="1"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1.0860000000000001</v>
      </c>
      <c r="P3279" s="6">
        <f t="shared" si="205"/>
        <v>54.3</v>
      </c>
      <c r="Q3279" t="s">
        <v>8317</v>
      </c>
      <c r="R3279" t="s">
        <v>8318</v>
      </c>
      <c r="S3279" s="11">
        <f t="shared" si="206"/>
        <v>32114.073175925925</v>
      </c>
      <c r="T3279" s="11">
        <f t="shared" si="207"/>
        <v>32126.089842592592</v>
      </c>
    </row>
    <row r="3280" spans="1:20" ht="60" hidden="1"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6">
        <f t="shared" si="205"/>
        <v>76.029411764705884</v>
      </c>
      <c r="Q3280" t="s">
        <v>8317</v>
      </c>
      <c r="R3280" t="s">
        <v>8318</v>
      </c>
      <c r="S3280" s="11">
        <f t="shared" si="206"/>
        <v>32191.33936574074</v>
      </c>
      <c r="T3280" s="11">
        <f t="shared" si="207"/>
        <v>32203.33936574074</v>
      </c>
    </row>
    <row r="3281" spans="1:20" ht="60" hidden="1"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6">
        <f t="shared" si="205"/>
        <v>105.2063492063492</v>
      </c>
      <c r="Q3281" t="s">
        <v>8317</v>
      </c>
      <c r="R3281" t="s">
        <v>8318</v>
      </c>
      <c r="S3281" s="11">
        <f t="shared" si="206"/>
        <v>32313.841013888887</v>
      </c>
      <c r="T3281" s="11">
        <f t="shared" si="207"/>
        <v>32325.824347222224</v>
      </c>
    </row>
    <row r="3282" spans="1:20" ht="60" hidden="1"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6">
        <f t="shared" si="205"/>
        <v>68.666666666666671</v>
      </c>
      <c r="Q3282" t="s">
        <v>8317</v>
      </c>
      <c r="R3282" t="s">
        <v>8318</v>
      </c>
      <c r="S3282" s="11">
        <f t="shared" si="206"/>
        <v>32190.102768518518</v>
      </c>
      <c r="T3282" s="11">
        <f t="shared" si="207"/>
        <v>32203.883333333331</v>
      </c>
    </row>
    <row r="3283" spans="1:20" ht="45" hidden="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6">
        <f t="shared" si="205"/>
        <v>129.36170212765958</v>
      </c>
      <c r="Q3283" t="s">
        <v>8317</v>
      </c>
      <c r="R3283" t="s">
        <v>8318</v>
      </c>
      <c r="S3283" s="11">
        <f t="shared" si="206"/>
        <v>32229.007893518519</v>
      </c>
      <c r="T3283" s="11">
        <f t="shared" si="207"/>
        <v>32241.007893518519</v>
      </c>
    </row>
    <row r="3284" spans="1:20" ht="60" hidden="1"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1.026467741935484</v>
      </c>
      <c r="P3284" s="6">
        <f t="shared" si="205"/>
        <v>134.26371308016877</v>
      </c>
      <c r="Q3284" t="s">
        <v>8317</v>
      </c>
      <c r="R3284" t="s">
        <v>8318</v>
      </c>
      <c r="S3284" s="11">
        <f t="shared" si="206"/>
        <v>32319.477722222222</v>
      </c>
      <c r="T3284" s="11">
        <f t="shared" si="207"/>
        <v>32337.077722222224</v>
      </c>
    </row>
    <row r="3285" spans="1:20" ht="60" hidden="1"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1.0475000000000001</v>
      </c>
      <c r="P3285" s="6">
        <f t="shared" si="205"/>
        <v>17.829787234042552</v>
      </c>
      <c r="Q3285" t="s">
        <v>8317</v>
      </c>
      <c r="R3285" t="s">
        <v>8318</v>
      </c>
      <c r="S3285" s="11">
        <f t="shared" si="206"/>
        <v>32293.297675925925</v>
      </c>
      <c r="T3285" s="11">
        <f t="shared" si="207"/>
        <v>32305.75</v>
      </c>
    </row>
    <row r="3286" spans="1:20" ht="45" hidden="1"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6">
        <f t="shared" si="205"/>
        <v>203.2</v>
      </c>
      <c r="Q3286" t="s">
        <v>8317</v>
      </c>
      <c r="R3286" t="s">
        <v>8318</v>
      </c>
      <c r="S3286" s="11">
        <f t="shared" si="206"/>
        <v>32293.753949074075</v>
      </c>
      <c r="T3286" s="11">
        <f t="shared" si="207"/>
        <v>32300.699722222223</v>
      </c>
    </row>
    <row r="3287" spans="1:20" hidden="1"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1.1210242048409682</v>
      </c>
      <c r="P3287" s="6">
        <f t="shared" si="205"/>
        <v>69.18518518518519</v>
      </c>
      <c r="Q3287" t="s">
        <v>8317</v>
      </c>
      <c r="R3287" t="s">
        <v>8318</v>
      </c>
      <c r="S3287" s="11">
        <f t="shared" si="206"/>
        <v>32446.576972222221</v>
      </c>
      <c r="T3287" s="11">
        <f t="shared" si="207"/>
        <v>32459.083333333332</v>
      </c>
    </row>
    <row r="3288" spans="1:20" ht="60" hidden="1"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6">
        <f t="shared" si="205"/>
        <v>125.12295081967213</v>
      </c>
      <c r="Q3288" t="s">
        <v>8317</v>
      </c>
      <c r="R3288" t="s">
        <v>8318</v>
      </c>
      <c r="S3288" s="11">
        <f t="shared" si="206"/>
        <v>32368.53602777778</v>
      </c>
      <c r="T3288" s="11">
        <f t="shared" si="207"/>
        <v>32380.53602777778</v>
      </c>
    </row>
    <row r="3289" spans="1:20" ht="30" hidden="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v>
      </c>
      <c r="P3289" s="6">
        <f t="shared" si="205"/>
        <v>73.529411764705884</v>
      </c>
      <c r="Q3289" t="s">
        <v>8317</v>
      </c>
      <c r="R3289" t="s">
        <v>8318</v>
      </c>
      <c r="S3289" s="11">
        <f t="shared" si="206"/>
        <v>32266.100129629631</v>
      </c>
      <c r="T3289" s="11">
        <f t="shared" si="207"/>
        <v>32276.100129629631</v>
      </c>
    </row>
    <row r="3290" spans="1:20" ht="60" hidden="1"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1.0026489999999999</v>
      </c>
      <c r="P3290" s="6">
        <f t="shared" si="205"/>
        <v>48.437149758454105</v>
      </c>
      <c r="Q3290" t="s">
        <v>8317</v>
      </c>
      <c r="R3290" t="s">
        <v>8318</v>
      </c>
      <c r="S3290" s="11">
        <f t="shared" si="206"/>
        <v>32343.709791666668</v>
      </c>
      <c r="T3290" s="11">
        <f t="shared" si="207"/>
        <v>32358.183333333334</v>
      </c>
    </row>
    <row r="3291" spans="1:20" ht="60" hidden="1"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1.3304200000000002</v>
      </c>
      <c r="P3291" s="6">
        <f t="shared" si="205"/>
        <v>26.608400000000003</v>
      </c>
      <c r="Q3291" t="s">
        <v>8317</v>
      </c>
      <c r="R3291" t="s">
        <v>8318</v>
      </c>
      <c r="S3291" s="11">
        <f t="shared" si="206"/>
        <v>32444.74723148148</v>
      </c>
      <c r="T3291" s="11">
        <f t="shared" si="207"/>
        <v>32455.947231481481</v>
      </c>
    </row>
    <row r="3292" spans="1:20" ht="75" hidden="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6">
        <f t="shared" si="205"/>
        <v>33.666666666666664</v>
      </c>
      <c r="Q3292" t="s">
        <v>8317</v>
      </c>
      <c r="R3292" t="s">
        <v>8318</v>
      </c>
      <c r="S3292" s="11">
        <f t="shared" si="206"/>
        <v>32451.605976851853</v>
      </c>
      <c r="T3292" s="11">
        <f t="shared" si="207"/>
        <v>32463.605976851853</v>
      </c>
    </row>
    <row r="3293" spans="1:20" ht="60" hidden="1"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1.1399999999999999</v>
      </c>
      <c r="P3293" s="6">
        <f t="shared" si="205"/>
        <v>40.714285714285715</v>
      </c>
      <c r="Q3293" t="s">
        <v>8317</v>
      </c>
      <c r="R3293" t="s">
        <v>8318</v>
      </c>
      <c r="S3293" s="11">
        <f t="shared" si="206"/>
        <v>32234.48101851852</v>
      </c>
      <c r="T3293" s="11">
        <f t="shared" si="207"/>
        <v>32247.066388888888</v>
      </c>
    </row>
    <row r="3294" spans="1:20" ht="45" hidden="1"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2.8613861386138613</v>
      </c>
      <c r="P3294" s="6">
        <f t="shared" si="205"/>
        <v>19.266666666666666</v>
      </c>
      <c r="Q3294" t="s">
        <v>8317</v>
      </c>
      <c r="R3294" t="s">
        <v>8318</v>
      </c>
      <c r="S3294" s="11">
        <f t="shared" si="206"/>
        <v>32254.508092592594</v>
      </c>
      <c r="T3294" s="11">
        <f t="shared" si="207"/>
        <v>32278.52475925926</v>
      </c>
    </row>
    <row r="3295" spans="1:20" ht="60" hidden="1"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1.7044444444444444</v>
      </c>
      <c r="P3295" s="6">
        <f t="shared" si="205"/>
        <v>84.285714285714292</v>
      </c>
      <c r="Q3295" t="s">
        <v>8317</v>
      </c>
      <c r="R3295" t="s">
        <v>8318</v>
      </c>
      <c r="S3295" s="11">
        <f t="shared" si="206"/>
        <v>32448.770148148149</v>
      </c>
      <c r="T3295" s="11">
        <f t="shared" si="207"/>
        <v>32460.770148148149</v>
      </c>
    </row>
    <row r="3296" spans="1:20" ht="60" hidden="1"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6">
        <f t="shared" si="205"/>
        <v>29.583333333333332</v>
      </c>
      <c r="Q3296" t="s">
        <v>8317</v>
      </c>
      <c r="R3296" t="s">
        <v>8318</v>
      </c>
      <c r="S3296" s="11">
        <f t="shared" si="206"/>
        <v>32198.016453703705</v>
      </c>
      <c r="T3296" s="11">
        <f t="shared" si="207"/>
        <v>32210.016453703705</v>
      </c>
    </row>
    <row r="3297" spans="1:20" ht="60" hidden="1"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6">
        <f t="shared" si="205"/>
        <v>26.667037037037037</v>
      </c>
      <c r="Q3297" t="s">
        <v>8317</v>
      </c>
      <c r="R3297" t="s">
        <v>8318</v>
      </c>
      <c r="S3297" s="11">
        <f t="shared" si="206"/>
        <v>32385.17698611111</v>
      </c>
      <c r="T3297" s="11">
        <f t="shared" si="207"/>
        <v>32397.17698611111</v>
      </c>
    </row>
    <row r="3298" spans="1:20" ht="60" hidden="1"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1.4406666666666668</v>
      </c>
      <c r="P3298" s="6">
        <f t="shared" si="205"/>
        <v>45.978723404255319</v>
      </c>
      <c r="Q3298" t="s">
        <v>8317</v>
      </c>
      <c r="R3298" t="s">
        <v>8318</v>
      </c>
      <c r="S3298" s="11">
        <f t="shared" si="206"/>
        <v>32265.30264814815</v>
      </c>
      <c r="T3298" s="11">
        <f t="shared" si="207"/>
        <v>32273.766666666666</v>
      </c>
    </row>
    <row r="3299" spans="1:20" ht="45" hidden="1"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1.0007272727272727</v>
      </c>
      <c r="P3299" s="6">
        <f t="shared" si="205"/>
        <v>125.09090909090909</v>
      </c>
      <c r="Q3299" t="s">
        <v>8317</v>
      </c>
      <c r="R3299" t="s">
        <v>8318</v>
      </c>
      <c r="S3299" s="11">
        <f t="shared" si="206"/>
        <v>32218.908592592594</v>
      </c>
      <c r="T3299" s="11">
        <f t="shared" si="207"/>
        <v>32226.583055555555</v>
      </c>
    </row>
    <row r="3300" spans="1:20" ht="60" hidden="1"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1.0173000000000001</v>
      </c>
      <c r="P3300" s="6">
        <f t="shared" si="205"/>
        <v>141.29166666666666</v>
      </c>
      <c r="Q3300" t="s">
        <v>8317</v>
      </c>
      <c r="R3300" t="s">
        <v>8318</v>
      </c>
      <c r="S3300" s="11">
        <f t="shared" si="206"/>
        <v>32237.383185185186</v>
      </c>
      <c r="T3300" s="11">
        <f t="shared" si="207"/>
        <v>32245.4</v>
      </c>
    </row>
    <row r="3301" spans="1:20" ht="60" hidden="1"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1.1619999999999999</v>
      </c>
      <c r="P3301" s="6">
        <f t="shared" si="205"/>
        <v>55.333333333333336</v>
      </c>
      <c r="Q3301" t="s">
        <v>8317</v>
      </c>
      <c r="R3301" t="s">
        <v>8318</v>
      </c>
      <c r="S3301" s="11">
        <f t="shared" si="206"/>
        <v>32246.166958333335</v>
      </c>
      <c r="T3301" s="11">
        <f t="shared" si="207"/>
        <v>32258.166958333335</v>
      </c>
    </row>
    <row r="3302" spans="1:20" ht="45" hidden="1"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6">
        <f t="shared" si="205"/>
        <v>46.420454545454547</v>
      </c>
      <c r="Q3302" t="s">
        <v>8317</v>
      </c>
      <c r="R3302" t="s">
        <v>8318</v>
      </c>
      <c r="S3302" s="11">
        <f t="shared" si="206"/>
        <v>32182.497509259261</v>
      </c>
      <c r="T3302" s="11">
        <f t="shared" si="207"/>
        <v>32190.897509259259</v>
      </c>
    </row>
    <row r="3303" spans="1:20" ht="60" hidden="1"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6">
        <f t="shared" si="205"/>
        <v>57.2</v>
      </c>
      <c r="Q3303" t="s">
        <v>8317</v>
      </c>
      <c r="R3303" t="s">
        <v>8318</v>
      </c>
      <c r="S3303" s="11">
        <f t="shared" si="206"/>
        <v>32356.894333333334</v>
      </c>
      <c r="T3303" s="11">
        <f t="shared" si="207"/>
        <v>32374.71638888889</v>
      </c>
    </row>
    <row r="3304" spans="1:20" hidden="1"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1.0339285714285715</v>
      </c>
      <c r="P3304" s="6">
        <f t="shared" si="205"/>
        <v>173.7</v>
      </c>
      <c r="Q3304" t="s">
        <v>8317</v>
      </c>
      <c r="R3304" t="s">
        <v>8318</v>
      </c>
      <c r="S3304" s="11">
        <f t="shared" si="206"/>
        <v>32413.940629629629</v>
      </c>
      <c r="T3304" s="11">
        <f t="shared" si="207"/>
        <v>32425.940629629629</v>
      </c>
    </row>
    <row r="3305" spans="1:20" ht="60" hidden="1"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6">
        <f t="shared" si="205"/>
        <v>59.6</v>
      </c>
      <c r="Q3305" t="s">
        <v>8317</v>
      </c>
      <c r="R3305" t="s">
        <v>8318</v>
      </c>
      <c r="S3305" s="11">
        <f t="shared" si="206"/>
        <v>32164.060574074072</v>
      </c>
      <c r="T3305" s="11">
        <f t="shared" si="207"/>
        <v>32178.043907407409</v>
      </c>
    </row>
    <row r="3306" spans="1:20" ht="45" hidden="1"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1.0451666666666666</v>
      </c>
      <c r="P3306" s="6">
        <f t="shared" si="205"/>
        <v>89.585714285714289</v>
      </c>
      <c r="Q3306" t="s">
        <v>8317</v>
      </c>
      <c r="R3306" t="s">
        <v>8318</v>
      </c>
      <c r="S3306" s="11">
        <f t="shared" si="206"/>
        <v>32420.049777777778</v>
      </c>
      <c r="T3306" s="11">
        <f t="shared" si="207"/>
        <v>32432.049777777778</v>
      </c>
    </row>
    <row r="3307" spans="1:20" ht="60" hidden="1"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6">
        <f t="shared" si="205"/>
        <v>204.05</v>
      </c>
      <c r="Q3307" t="s">
        <v>8317</v>
      </c>
      <c r="R3307" t="s">
        <v>8318</v>
      </c>
      <c r="S3307" s="11">
        <f t="shared" si="206"/>
        <v>32216.14235185185</v>
      </c>
      <c r="T3307" s="11">
        <f t="shared" si="207"/>
        <v>32228.14235185185</v>
      </c>
    </row>
    <row r="3308" spans="1:20" ht="60" hidden="1"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6">
        <f t="shared" si="205"/>
        <v>48.703703703703702</v>
      </c>
      <c r="Q3308" t="s">
        <v>8317</v>
      </c>
      <c r="R3308" t="s">
        <v>8318</v>
      </c>
      <c r="S3308" s="11">
        <f t="shared" si="206"/>
        <v>32338.687694444445</v>
      </c>
      <c r="T3308" s="11">
        <f t="shared" si="207"/>
        <v>32353.85</v>
      </c>
    </row>
    <row r="3309" spans="1:20" ht="60" hidden="1"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1.0668</v>
      </c>
      <c r="P3309" s="6">
        <f t="shared" si="205"/>
        <v>53.339999999999996</v>
      </c>
      <c r="Q3309" t="s">
        <v>8317</v>
      </c>
      <c r="R3309" t="s">
        <v>8318</v>
      </c>
      <c r="S3309" s="11">
        <f t="shared" si="206"/>
        <v>32331.42286574074</v>
      </c>
      <c r="T3309" s="11">
        <f t="shared" si="207"/>
        <v>32343.42286574074</v>
      </c>
    </row>
    <row r="3310" spans="1:20" ht="45" hidden="1"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6">
        <f t="shared" si="205"/>
        <v>75.087719298245617</v>
      </c>
      <c r="Q3310" t="s">
        <v>8317</v>
      </c>
      <c r="R3310" t="s">
        <v>8318</v>
      </c>
      <c r="S3310" s="11">
        <f t="shared" si="206"/>
        <v>32322.550763888888</v>
      </c>
      <c r="T3310" s="11">
        <f t="shared" si="207"/>
        <v>32330.95076388889</v>
      </c>
    </row>
    <row r="3311" spans="1:20" ht="30" hidden="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1.5942857142857143</v>
      </c>
      <c r="P3311" s="6">
        <f t="shared" si="205"/>
        <v>18</v>
      </c>
      <c r="Q3311" t="s">
        <v>8317</v>
      </c>
      <c r="R3311" t="s">
        <v>8318</v>
      </c>
      <c r="S3311" s="11">
        <f t="shared" si="206"/>
        <v>32392.860083333333</v>
      </c>
      <c r="T3311" s="11">
        <f t="shared" si="207"/>
        <v>32405.260083333334</v>
      </c>
    </row>
    <row r="3312" spans="1:20" ht="45" hidden="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1.0007692307692309</v>
      </c>
      <c r="P3312" s="6">
        <f t="shared" si="205"/>
        <v>209.83870967741936</v>
      </c>
      <c r="Q3312" t="s">
        <v>8317</v>
      </c>
      <c r="R3312" t="s">
        <v>8318</v>
      </c>
      <c r="S3312" s="11">
        <f t="shared" si="206"/>
        <v>32242.971412037037</v>
      </c>
      <c r="T3312" s="11">
        <f t="shared" si="207"/>
        <v>32254.971412037037</v>
      </c>
    </row>
    <row r="3313" spans="1:20" ht="45" hidden="1"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6">
        <f t="shared" si="205"/>
        <v>61.022222222222226</v>
      </c>
      <c r="Q3313" t="s">
        <v>8317</v>
      </c>
      <c r="R3313" t="s">
        <v>8318</v>
      </c>
      <c r="S3313" s="11">
        <f t="shared" si="206"/>
        <v>32247.116712962961</v>
      </c>
      <c r="T3313" s="11">
        <f t="shared" si="207"/>
        <v>32259.116712962961</v>
      </c>
    </row>
    <row r="3314" spans="1:20" ht="60" hidden="1"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1.0004</v>
      </c>
      <c r="P3314" s="6">
        <f t="shared" si="205"/>
        <v>61</v>
      </c>
      <c r="Q3314" t="s">
        <v>8317</v>
      </c>
      <c r="R3314" t="s">
        <v>8318</v>
      </c>
      <c r="S3314" s="11">
        <f t="shared" si="206"/>
        <v>32407.323824074076</v>
      </c>
      <c r="T3314" s="11">
        <f t="shared" si="207"/>
        <v>32415.766666666666</v>
      </c>
    </row>
    <row r="3315" spans="1:20" ht="45" hidden="1"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1.1605000000000001</v>
      </c>
      <c r="P3315" s="6">
        <f t="shared" si="205"/>
        <v>80.034482758620683</v>
      </c>
      <c r="Q3315" t="s">
        <v>8317</v>
      </c>
      <c r="R3315" t="s">
        <v>8318</v>
      </c>
      <c r="S3315" s="11">
        <f t="shared" si="206"/>
        <v>32294.297763888888</v>
      </c>
      <c r="T3315" s="11">
        <f t="shared" si="207"/>
        <v>32299.816666666666</v>
      </c>
    </row>
    <row r="3316" spans="1:20" ht="60" hidden="1"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2.1074999999999999</v>
      </c>
      <c r="P3316" s="6">
        <f t="shared" si="205"/>
        <v>29.068965517241381</v>
      </c>
      <c r="Q3316" t="s">
        <v>8317</v>
      </c>
      <c r="R3316" t="s">
        <v>8318</v>
      </c>
      <c r="S3316" s="11">
        <f t="shared" si="206"/>
        <v>32183.506995370371</v>
      </c>
      <c r="T3316" s="11">
        <f t="shared" si="207"/>
        <v>32194.534722222223</v>
      </c>
    </row>
    <row r="3317" spans="1:20" ht="45" hidden="1"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1.1000000000000001</v>
      </c>
      <c r="P3317" s="6">
        <f t="shared" si="205"/>
        <v>49.438202247191015</v>
      </c>
      <c r="Q3317" t="s">
        <v>8317</v>
      </c>
      <c r="R3317" t="s">
        <v>8318</v>
      </c>
      <c r="S3317" s="11">
        <f t="shared" si="206"/>
        <v>32327.92148611111</v>
      </c>
      <c r="T3317" s="11">
        <f t="shared" si="207"/>
        <v>32339.92148611111</v>
      </c>
    </row>
    <row r="3318" spans="1:20" ht="75" hidden="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1.0008673425918038</v>
      </c>
      <c r="P3318" s="6">
        <f t="shared" si="205"/>
        <v>93.977440000000001</v>
      </c>
      <c r="Q3318" t="s">
        <v>8317</v>
      </c>
      <c r="R3318" t="s">
        <v>8318</v>
      </c>
      <c r="S3318" s="11">
        <f t="shared" si="206"/>
        <v>32072.148495370369</v>
      </c>
      <c r="T3318" s="11">
        <f t="shared" si="207"/>
        <v>32085.231666666667</v>
      </c>
    </row>
    <row r="3319" spans="1:20" ht="45" hidden="1"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6">
        <f t="shared" si="205"/>
        <v>61.944444444444443</v>
      </c>
      <c r="Q3319" t="s">
        <v>8317</v>
      </c>
      <c r="R3319" t="s">
        <v>8318</v>
      </c>
      <c r="S3319" s="11">
        <f t="shared" si="206"/>
        <v>32341.015851851851</v>
      </c>
      <c r="T3319" s="11">
        <f t="shared" si="207"/>
        <v>32353.015851851851</v>
      </c>
    </row>
    <row r="3320" spans="1:20" ht="30" hidden="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6">
        <f t="shared" si="205"/>
        <v>78.5</v>
      </c>
      <c r="Q3320" t="s">
        <v>8317</v>
      </c>
      <c r="R3320" t="s">
        <v>8318</v>
      </c>
      <c r="S3320" s="11">
        <f t="shared" si="206"/>
        <v>32313.920800925927</v>
      </c>
      <c r="T3320" s="11">
        <f t="shared" si="207"/>
        <v>32329.841666666667</v>
      </c>
    </row>
    <row r="3321" spans="1:20" ht="60" hidden="1"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6">
        <f t="shared" si="205"/>
        <v>33.75</v>
      </c>
      <c r="Q3321" t="s">
        <v>8317</v>
      </c>
      <c r="R3321" t="s">
        <v>8318</v>
      </c>
      <c r="S3321" s="11">
        <f t="shared" si="206"/>
        <v>32137.634194444443</v>
      </c>
      <c r="T3321" s="11">
        <f t="shared" si="207"/>
        <v>32155.634194444443</v>
      </c>
    </row>
    <row r="3322" spans="1:20" ht="45" hidden="1"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6">
        <f t="shared" si="205"/>
        <v>66.44736842105263</v>
      </c>
      <c r="Q3322" t="s">
        <v>8317</v>
      </c>
      <c r="R3322" t="s">
        <v>8318</v>
      </c>
      <c r="S3322" s="11">
        <f t="shared" si="206"/>
        <v>32346.618319444446</v>
      </c>
      <c r="T3322" s="11">
        <f t="shared" si="207"/>
        <v>32358.618319444446</v>
      </c>
    </row>
    <row r="3323" spans="1:20" ht="60" hidden="1"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1.0740000000000001</v>
      </c>
      <c r="P3323" s="6">
        <f t="shared" si="205"/>
        <v>35.799999999999997</v>
      </c>
      <c r="Q3323" t="s">
        <v>8317</v>
      </c>
      <c r="R3323" t="s">
        <v>8318</v>
      </c>
      <c r="S3323" s="11">
        <f t="shared" si="206"/>
        <v>32107.04011574074</v>
      </c>
      <c r="T3323" s="11">
        <f t="shared" si="207"/>
        <v>32112.666388888887</v>
      </c>
    </row>
    <row r="3324" spans="1:20" ht="60" hidden="1"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1.0151515151515151</v>
      </c>
      <c r="P3324" s="6">
        <f t="shared" si="205"/>
        <v>145.65217391304347</v>
      </c>
      <c r="Q3324" t="s">
        <v>8317</v>
      </c>
      <c r="R3324" t="s">
        <v>8318</v>
      </c>
      <c r="S3324" s="11">
        <f t="shared" si="206"/>
        <v>32349.804148148149</v>
      </c>
      <c r="T3324" s="11">
        <f t="shared" si="207"/>
        <v>32358.665277777778</v>
      </c>
    </row>
    <row r="3325" spans="1:20" ht="60" hidden="1"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1.2589999999999999</v>
      </c>
      <c r="P3325" s="6">
        <f t="shared" si="205"/>
        <v>25.693877551020407</v>
      </c>
      <c r="Q3325" t="s">
        <v>8317</v>
      </c>
      <c r="R3325" t="s">
        <v>8318</v>
      </c>
      <c r="S3325" s="11">
        <f t="shared" si="206"/>
        <v>32384.746333333333</v>
      </c>
      <c r="T3325" s="11">
        <f t="shared" si="207"/>
        <v>32396.746333333333</v>
      </c>
    </row>
    <row r="3326" spans="1:20" ht="45" hidden="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1.0166666666666666</v>
      </c>
      <c r="P3326" s="6">
        <f t="shared" si="205"/>
        <v>152.5</v>
      </c>
      <c r="Q3326" t="s">
        <v>8317</v>
      </c>
      <c r="R3326" t="s">
        <v>8318</v>
      </c>
      <c r="S3326" s="11">
        <f t="shared" si="206"/>
        <v>32346.433287037038</v>
      </c>
      <c r="T3326" s="11">
        <f t="shared" si="207"/>
        <v>32352.033287037037</v>
      </c>
    </row>
    <row r="3327" spans="1:20" ht="60" hidden="1"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6">
        <f t="shared" si="205"/>
        <v>30</v>
      </c>
      <c r="Q3327" t="s">
        <v>8317</v>
      </c>
      <c r="R3327" t="s">
        <v>8318</v>
      </c>
      <c r="S3327" s="11">
        <f t="shared" si="206"/>
        <v>32167.314245370369</v>
      </c>
      <c r="T3327" s="11">
        <f t="shared" si="207"/>
        <v>32181.297578703703</v>
      </c>
    </row>
    <row r="3328" spans="1:20" ht="60" hidden="1"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1.0137499999999999</v>
      </c>
      <c r="P3328" s="6">
        <f t="shared" si="205"/>
        <v>142.28070175438597</v>
      </c>
      <c r="Q3328" t="s">
        <v>8317</v>
      </c>
      <c r="R3328" t="s">
        <v>8318</v>
      </c>
      <c r="S3328" s="11">
        <f t="shared" si="206"/>
        <v>32158.085671296296</v>
      </c>
      <c r="T3328" s="11">
        <f t="shared" si="207"/>
        <v>32170.069004629629</v>
      </c>
    </row>
    <row r="3329" spans="1:20" ht="60" hidden="1"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6">
        <f t="shared" si="205"/>
        <v>24.545454545454547</v>
      </c>
      <c r="Q3329" t="s">
        <v>8317</v>
      </c>
      <c r="R3329" t="s">
        <v>8318</v>
      </c>
      <c r="S3329" s="11">
        <f t="shared" si="206"/>
        <v>32328.749842592591</v>
      </c>
      <c r="T3329" s="11">
        <f t="shared" si="207"/>
        <v>32340.749842592591</v>
      </c>
    </row>
    <row r="3330" spans="1:20" ht="45" hidden="1"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4"/>
        <v>1.4638888888888888</v>
      </c>
      <c r="P3330" s="6">
        <f t="shared" si="205"/>
        <v>292.77777777777777</v>
      </c>
      <c r="Q3330" t="s">
        <v>8317</v>
      </c>
      <c r="R3330" t="s">
        <v>8318</v>
      </c>
      <c r="S3330" s="11">
        <f t="shared" si="206"/>
        <v>32070.43001388889</v>
      </c>
      <c r="T3330" s="11">
        <f t="shared" si="207"/>
        <v>32071.416666666668</v>
      </c>
    </row>
    <row r="3331" spans="1:20" ht="45" hidden="1"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8">IFERROR(E3331/D3331,0)</f>
        <v>1.1679999999999999</v>
      </c>
      <c r="P3331" s="6">
        <f t="shared" ref="P3331:P3394" si="209">E3331/L3331</f>
        <v>44.92307692307692</v>
      </c>
      <c r="Q3331" t="s">
        <v>8317</v>
      </c>
      <c r="R3331" t="s">
        <v>8318</v>
      </c>
      <c r="S3331" s="11">
        <f t="shared" ref="S3331:S3394" si="210">(((J3331/60)/60)/60)+DATE(1970,1,1)</f>
        <v>32076.329203703703</v>
      </c>
      <c r="T3331" s="11">
        <f t="shared" ref="T3331:T3394" si="211">(((I3331/60)/60)/60)+DATE(1970,1,1)</f>
        <v>32080.583333333332</v>
      </c>
    </row>
    <row r="3332" spans="1:20" ht="45" hidden="1"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1.0626666666666666</v>
      </c>
      <c r="P3332" s="6">
        <f t="shared" si="209"/>
        <v>23.10144927536232</v>
      </c>
      <c r="Q3332" t="s">
        <v>8317</v>
      </c>
      <c r="R3332" t="s">
        <v>8318</v>
      </c>
      <c r="S3332" s="11">
        <f t="shared" si="210"/>
        <v>32167.754944444445</v>
      </c>
      <c r="T3332" s="11">
        <f t="shared" si="211"/>
        <v>32179.738277777778</v>
      </c>
    </row>
    <row r="3333" spans="1:20" ht="60" hidden="1"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1.0451999999999999</v>
      </c>
      <c r="P3333" s="6">
        <f t="shared" si="209"/>
        <v>80.400000000000006</v>
      </c>
      <c r="Q3333" t="s">
        <v>8317</v>
      </c>
      <c r="R3333" t="s">
        <v>8318</v>
      </c>
      <c r="S3333" s="11">
        <f t="shared" si="210"/>
        <v>32240.879101851853</v>
      </c>
      <c r="T3333" s="11">
        <f t="shared" si="211"/>
        <v>32254.879101851853</v>
      </c>
    </row>
    <row r="3334" spans="1:20" ht="45" hidden="1"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v>
      </c>
      <c r="P3334" s="6">
        <f t="shared" si="209"/>
        <v>72.289156626506028</v>
      </c>
      <c r="Q3334" t="s">
        <v>8317</v>
      </c>
      <c r="R3334" t="s">
        <v>8318</v>
      </c>
      <c r="S3334" s="11">
        <f t="shared" si="210"/>
        <v>32065.34412037037</v>
      </c>
      <c r="T3334" s="11">
        <f t="shared" si="211"/>
        <v>32077.34412037037</v>
      </c>
    </row>
    <row r="3335" spans="1:20" ht="60" hidden="1"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1.0457142857142858</v>
      </c>
      <c r="P3335" s="6">
        <f t="shared" si="209"/>
        <v>32.972972972972975</v>
      </c>
      <c r="Q3335" t="s">
        <v>8317</v>
      </c>
      <c r="R3335" t="s">
        <v>8318</v>
      </c>
      <c r="S3335" s="11">
        <f t="shared" si="210"/>
        <v>32200.870740740742</v>
      </c>
      <c r="T3335" s="11">
        <f t="shared" si="211"/>
        <v>32209.670740740741</v>
      </c>
    </row>
    <row r="3336" spans="1:20" ht="45" hidden="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6">
        <f t="shared" si="209"/>
        <v>116.65217391304348</v>
      </c>
      <c r="Q3336" t="s">
        <v>8317</v>
      </c>
      <c r="R3336" t="s">
        <v>8318</v>
      </c>
      <c r="S3336" s="11">
        <f t="shared" si="210"/>
        <v>32215.608435185186</v>
      </c>
      <c r="T3336" s="11">
        <f t="shared" si="211"/>
        <v>32227.608435185186</v>
      </c>
    </row>
    <row r="3337" spans="1:20" ht="60" hidden="1"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1.0032000000000001</v>
      </c>
      <c r="P3337" s="6">
        <f t="shared" si="209"/>
        <v>79.61904761904762</v>
      </c>
      <c r="Q3337" t="s">
        <v>8317</v>
      </c>
      <c r="R3337" t="s">
        <v>8318</v>
      </c>
      <c r="S3337" s="11">
        <f t="shared" si="210"/>
        <v>32072.469657407408</v>
      </c>
      <c r="T3337" s="11">
        <f t="shared" si="211"/>
        <v>32083.383333333331</v>
      </c>
    </row>
    <row r="3338" spans="1:20" ht="45" hidden="1"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v>
      </c>
      <c r="P3338" s="6">
        <f t="shared" si="209"/>
        <v>27.777777777777779</v>
      </c>
      <c r="Q3338" t="s">
        <v>8317</v>
      </c>
      <c r="R3338" t="s">
        <v>8318</v>
      </c>
      <c r="S3338" s="11">
        <f t="shared" si="210"/>
        <v>32316.359472222222</v>
      </c>
      <c r="T3338" s="11">
        <f t="shared" si="211"/>
        <v>32327.542805555557</v>
      </c>
    </row>
    <row r="3339" spans="1:20" ht="45" hidden="1"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1.1020000000000001</v>
      </c>
      <c r="P3339" s="6">
        <f t="shared" si="209"/>
        <v>81.029411764705884</v>
      </c>
      <c r="Q3339" t="s">
        <v>8317</v>
      </c>
      <c r="R3339" t="s">
        <v>8318</v>
      </c>
      <c r="S3339" s="11">
        <f t="shared" si="210"/>
        <v>32101.912810185186</v>
      </c>
      <c r="T3339" s="11">
        <f t="shared" si="211"/>
        <v>32110.55</v>
      </c>
    </row>
    <row r="3340" spans="1:20" ht="30" hidden="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6">
        <f t="shared" si="209"/>
        <v>136.84821428571428</v>
      </c>
      <c r="Q3340" t="s">
        <v>8317</v>
      </c>
      <c r="R3340" t="s">
        <v>8318</v>
      </c>
      <c r="S3340" s="11">
        <f t="shared" si="210"/>
        <v>32449.23</v>
      </c>
      <c r="T3340" s="11">
        <f t="shared" si="211"/>
        <v>32457.63</v>
      </c>
    </row>
    <row r="3341" spans="1:20" ht="45" hidden="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1.0435000000000001</v>
      </c>
      <c r="P3341" s="6">
        <f t="shared" si="209"/>
        <v>177.61702127659575</v>
      </c>
      <c r="Q3341" t="s">
        <v>8317</v>
      </c>
      <c r="R3341" t="s">
        <v>8318</v>
      </c>
      <c r="S3341" s="11">
        <f t="shared" si="210"/>
        <v>32361.266287037037</v>
      </c>
      <c r="T3341" s="11">
        <f t="shared" si="211"/>
        <v>32373.266287037037</v>
      </c>
    </row>
    <row r="3342" spans="1:20" ht="60" hidden="1"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6">
        <f t="shared" si="209"/>
        <v>109.07894736842105</v>
      </c>
      <c r="Q3342" t="s">
        <v>8317</v>
      </c>
      <c r="R3342" t="s">
        <v>8318</v>
      </c>
      <c r="S3342" s="11">
        <f t="shared" si="210"/>
        <v>32415.789601851851</v>
      </c>
      <c r="T3342" s="11">
        <f t="shared" si="211"/>
        <v>32425.789601851851</v>
      </c>
    </row>
    <row r="3343" spans="1:20" ht="60" hidden="1"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v>
      </c>
      <c r="P3343" s="6">
        <f t="shared" si="209"/>
        <v>119.64285714285714</v>
      </c>
      <c r="Q3343" t="s">
        <v>8317</v>
      </c>
      <c r="R3343" t="s">
        <v>8318</v>
      </c>
      <c r="S3343" s="11">
        <f t="shared" si="210"/>
        <v>32345.719541666665</v>
      </c>
      <c r="T3343" s="11">
        <f t="shared" si="211"/>
        <v>32354.883333333331</v>
      </c>
    </row>
    <row r="3344" spans="1:20" ht="45" hidden="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1.0166666666666666</v>
      </c>
      <c r="P3344" s="6">
        <f t="shared" si="209"/>
        <v>78.205128205128204</v>
      </c>
      <c r="Q3344" t="s">
        <v>8317</v>
      </c>
      <c r="R3344" t="s">
        <v>8318</v>
      </c>
      <c r="S3344" s="11">
        <f t="shared" si="210"/>
        <v>32166.318564814814</v>
      </c>
      <c r="T3344" s="11">
        <f t="shared" si="211"/>
        <v>32179.483055555556</v>
      </c>
    </row>
    <row r="3345" spans="1:20" ht="45" hidden="1"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6">
        <f t="shared" si="209"/>
        <v>52.173913043478258</v>
      </c>
      <c r="Q3345" t="s">
        <v>8317</v>
      </c>
      <c r="R3345" t="s">
        <v>8318</v>
      </c>
      <c r="S3345" s="11">
        <f t="shared" si="210"/>
        <v>32322.566592592593</v>
      </c>
      <c r="T3345" s="11">
        <f t="shared" si="211"/>
        <v>32330.821666666667</v>
      </c>
    </row>
    <row r="3346" spans="1:20" ht="60" hidden="1"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1.0144444444444445</v>
      </c>
      <c r="P3346" s="6">
        <f t="shared" si="209"/>
        <v>114.125</v>
      </c>
      <c r="Q3346" t="s">
        <v>8317</v>
      </c>
      <c r="R3346" t="s">
        <v>8318</v>
      </c>
      <c r="S3346" s="11">
        <f t="shared" si="210"/>
        <v>32081.880060185184</v>
      </c>
      <c r="T3346" s="11">
        <f t="shared" si="211"/>
        <v>32093.880060185184</v>
      </c>
    </row>
    <row r="3347" spans="1:20" ht="60" hidden="1"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v>
      </c>
      <c r="P3347" s="6">
        <f t="shared" si="209"/>
        <v>50</v>
      </c>
      <c r="Q3347" t="s">
        <v>8317</v>
      </c>
      <c r="R3347" t="s">
        <v>8318</v>
      </c>
      <c r="S3347" s="11">
        <f t="shared" si="210"/>
        <v>32162.642444444446</v>
      </c>
      <c r="T3347" s="11">
        <f t="shared" si="211"/>
        <v>32186.210277777776</v>
      </c>
    </row>
    <row r="3348" spans="1:20" ht="60" hidden="1"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1.1000000000000001</v>
      </c>
      <c r="P3348" s="6">
        <f t="shared" si="209"/>
        <v>91.666666666666671</v>
      </c>
      <c r="Q3348" t="s">
        <v>8317</v>
      </c>
      <c r="R3348" t="s">
        <v>8318</v>
      </c>
      <c r="S3348" s="11">
        <f t="shared" si="210"/>
        <v>32163.009768518517</v>
      </c>
      <c r="T3348" s="11">
        <f t="shared" si="211"/>
        <v>32165.80976851852</v>
      </c>
    </row>
    <row r="3349" spans="1:20" ht="60" hidden="1"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1.1944999999999999</v>
      </c>
      <c r="P3349" s="6">
        <f t="shared" si="209"/>
        <v>108.59090909090909</v>
      </c>
      <c r="Q3349" t="s">
        <v>8317</v>
      </c>
      <c r="R3349" t="s">
        <v>8318</v>
      </c>
      <c r="S3349" s="11">
        <f t="shared" si="210"/>
        <v>32335.220620370372</v>
      </c>
      <c r="T3349" s="11">
        <f t="shared" si="211"/>
        <v>32340.95</v>
      </c>
    </row>
    <row r="3350" spans="1:20" ht="60" hidden="1"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6">
        <f t="shared" si="209"/>
        <v>69.822784810126578</v>
      </c>
      <c r="Q3350" t="s">
        <v>8317</v>
      </c>
      <c r="R3350" t="s">
        <v>8318</v>
      </c>
      <c r="S3350" s="11">
        <f t="shared" si="210"/>
        <v>32328.023518518519</v>
      </c>
      <c r="T3350" s="11">
        <f t="shared" si="211"/>
        <v>32337.46638888889</v>
      </c>
    </row>
    <row r="3351" spans="1:20" ht="60" hidden="1"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6">
        <f t="shared" si="209"/>
        <v>109.57142857142857</v>
      </c>
      <c r="Q3351" t="s">
        <v>8317</v>
      </c>
      <c r="R3351" t="s">
        <v>8318</v>
      </c>
      <c r="S3351" s="11">
        <f t="shared" si="210"/>
        <v>32346.644314814814</v>
      </c>
      <c r="T3351" s="11">
        <f t="shared" si="211"/>
        <v>32355.283333333333</v>
      </c>
    </row>
    <row r="3352" spans="1:20" ht="60" hidden="1"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6">
        <f t="shared" si="209"/>
        <v>71.666666666666671</v>
      </c>
      <c r="Q3352" t="s">
        <v>8317</v>
      </c>
      <c r="R3352" t="s">
        <v>8318</v>
      </c>
      <c r="S3352" s="11">
        <f t="shared" si="210"/>
        <v>32262.48060648148</v>
      </c>
      <c r="T3352" s="11">
        <f t="shared" si="211"/>
        <v>32276.583333333332</v>
      </c>
    </row>
    <row r="3353" spans="1:20" ht="60" hidden="1"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1.0109999999999999</v>
      </c>
      <c r="P3353" s="6">
        <f t="shared" si="209"/>
        <v>93.611111111111114</v>
      </c>
      <c r="Q3353" t="s">
        <v>8317</v>
      </c>
      <c r="R3353" t="s">
        <v>8318</v>
      </c>
      <c r="S3353" s="11">
        <f t="shared" si="210"/>
        <v>32063.958171296297</v>
      </c>
      <c r="T3353" s="11">
        <f t="shared" si="211"/>
        <v>32078.783333333333</v>
      </c>
    </row>
    <row r="3354" spans="1:20" ht="60" hidden="1"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1.0751999999999999</v>
      </c>
      <c r="P3354" s="6">
        <f t="shared" si="209"/>
        <v>76.8</v>
      </c>
      <c r="Q3354" t="s">
        <v>8317</v>
      </c>
      <c r="R3354" t="s">
        <v>8318</v>
      </c>
      <c r="S3354" s="11">
        <f t="shared" si="210"/>
        <v>32339.797120370371</v>
      </c>
      <c r="T3354" s="11">
        <f t="shared" si="211"/>
        <v>32362.583333333332</v>
      </c>
    </row>
    <row r="3355" spans="1:20" ht="60" hidden="1"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6">
        <f t="shared" si="209"/>
        <v>35.795454545454547</v>
      </c>
      <c r="Q3355" t="s">
        <v>8317</v>
      </c>
      <c r="R3355" t="s">
        <v>8318</v>
      </c>
      <c r="S3355" s="11">
        <f t="shared" si="210"/>
        <v>32333.172916666666</v>
      </c>
      <c r="T3355" s="11">
        <f t="shared" si="211"/>
        <v>32338.583333333332</v>
      </c>
    </row>
    <row r="3356" spans="1:20" ht="45" hidden="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6">
        <f t="shared" si="209"/>
        <v>55.6</v>
      </c>
      <c r="Q3356" t="s">
        <v>8317</v>
      </c>
      <c r="R3356" t="s">
        <v>8318</v>
      </c>
      <c r="S3356" s="11">
        <f t="shared" si="210"/>
        <v>32249.690768518518</v>
      </c>
      <c r="T3356" s="11">
        <f t="shared" si="211"/>
        <v>32263.866944444446</v>
      </c>
    </row>
    <row r="3357" spans="1:20" ht="45" hidden="1"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6">
        <f t="shared" si="209"/>
        <v>147.33333333333334</v>
      </c>
      <c r="Q3357" t="s">
        <v>8317</v>
      </c>
      <c r="R3357" t="s">
        <v>8318</v>
      </c>
      <c r="S3357" s="11">
        <f t="shared" si="210"/>
        <v>32337.247810185185</v>
      </c>
      <c r="T3357" s="11">
        <f t="shared" si="211"/>
        <v>32341.588055555556</v>
      </c>
    </row>
    <row r="3358" spans="1:20" ht="60" hidden="1"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6">
        <f t="shared" si="209"/>
        <v>56.333333333333336</v>
      </c>
      <c r="Q3358" t="s">
        <v>8317</v>
      </c>
      <c r="R3358" t="s">
        <v>8318</v>
      </c>
      <c r="S3358" s="11">
        <f t="shared" si="210"/>
        <v>32356.126259259261</v>
      </c>
      <c r="T3358" s="11">
        <f t="shared" si="211"/>
        <v>32368.126259259261</v>
      </c>
    </row>
    <row r="3359" spans="1:20" ht="60" hidden="1"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6">
        <f t="shared" si="209"/>
        <v>96.19047619047619</v>
      </c>
      <c r="Q3359" t="s">
        <v>8317</v>
      </c>
      <c r="R3359" t="s">
        <v>8318</v>
      </c>
      <c r="S3359" s="11">
        <f t="shared" si="210"/>
        <v>32070.367175925927</v>
      </c>
      <c r="T3359" s="11">
        <f t="shared" si="211"/>
        <v>32082.367175925927</v>
      </c>
    </row>
    <row r="3360" spans="1:20" ht="45" hidden="1"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v>
      </c>
      <c r="P3360" s="6">
        <f t="shared" si="209"/>
        <v>63.574074074074076</v>
      </c>
      <c r="Q3360" t="s">
        <v>8317</v>
      </c>
      <c r="R3360" t="s">
        <v>8318</v>
      </c>
      <c r="S3360" s="11">
        <f t="shared" si="210"/>
        <v>32114.324439814816</v>
      </c>
      <c r="T3360" s="11">
        <f t="shared" si="211"/>
        <v>32126.341106481483</v>
      </c>
    </row>
    <row r="3361" spans="1:20" ht="45" hidden="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6">
        <f t="shared" si="209"/>
        <v>184.78260869565219</v>
      </c>
      <c r="Q3361" t="s">
        <v>8317</v>
      </c>
      <c r="R3361" t="s">
        <v>8318</v>
      </c>
      <c r="S3361" s="11">
        <f t="shared" si="210"/>
        <v>32439.822842592592</v>
      </c>
      <c r="T3361" s="11">
        <f t="shared" si="211"/>
        <v>32457.822842592592</v>
      </c>
    </row>
    <row r="3362" spans="1:20" ht="30" hidden="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1.0137777777777779</v>
      </c>
      <c r="P3362" s="6">
        <f t="shared" si="209"/>
        <v>126.72222222222223</v>
      </c>
      <c r="Q3362" t="s">
        <v>8317</v>
      </c>
      <c r="R3362" t="s">
        <v>8318</v>
      </c>
      <c r="S3362" s="11">
        <f t="shared" si="210"/>
        <v>32420.233069444446</v>
      </c>
      <c r="T3362" s="11">
        <f t="shared" si="211"/>
        <v>32428.866388888888</v>
      </c>
    </row>
    <row r="3363" spans="1:20" ht="60" hidden="1"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1.1346000000000001</v>
      </c>
      <c r="P3363" s="6">
        <f t="shared" si="209"/>
        <v>83.42647058823529</v>
      </c>
      <c r="Q3363" t="s">
        <v>8317</v>
      </c>
      <c r="R3363" t="s">
        <v>8318</v>
      </c>
      <c r="S3363" s="11">
        <f t="shared" si="210"/>
        <v>32087.81013888889</v>
      </c>
      <c r="T3363" s="11">
        <f t="shared" si="211"/>
        <v>32094.866388888888</v>
      </c>
    </row>
    <row r="3364" spans="1:20" ht="45" hidden="1"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2.1800000000000002</v>
      </c>
      <c r="P3364" s="6">
        <f t="shared" si="209"/>
        <v>54.5</v>
      </c>
      <c r="Q3364" t="s">
        <v>8317</v>
      </c>
      <c r="R3364" t="s">
        <v>8318</v>
      </c>
      <c r="S3364" s="11">
        <f t="shared" si="210"/>
        <v>32163.836652777776</v>
      </c>
      <c r="T3364" s="11">
        <f t="shared" si="211"/>
        <v>32169.481944444444</v>
      </c>
    </row>
    <row r="3365" spans="1:20" ht="60" hidden="1"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1.0141935483870967</v>
      </c>
      <c r="P3365" s="6">
        <f t="shared" si="209"/>
        <v>302.30769230769232</v>
      </c>
      <c r="Q3365" t="s">
        <v>8317</v>
      </c>
      <c r="R3365" t="s">
        <v>8318</v>
      </c>
      <c r="S3365" s="11">
        <f t="shared" si="210"/>
        <v>32082.108541666668</v>
      </c>
      <c r="T3365" s="11">
        <f t="shared" si="211"/>
        <v>32089.666666666668</v>
      </c>
    </row>
    <row r="3366" spans="1:20" ht="60" hidden="1"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1.0593333333333332</v>
      </c>
      <c r="P3366" s="6">
        <f t="shared" si="209"/>
        <v>44.138888888888886</v>
      </c>
      <c r="Q3366" t="s">
        <v>8317</v>
      </c>
      <c r="R3366" t="s">
        <v>8318</v>
      </c>
      <c r="S3366" s="11">
        <f t="shared" si="210"/>
        <v>32310.590967592594</v>
      </c>
      <c r="T3366" s="11">
        <f t="shared" si="211"/>
        <v>32319.35</v>
      </c>
    </row>
    <row r="3367" spans="1:20" ht="60" hidden="1"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6">
        <f t="shared" si="209"/>
        <v>866.66666666666663</v>
      </c>
      <c r="Q3367" t="s">
        <v>8317</v>
      </c>
      <c r="R3367" t="s">
        <v>8318</v>
      </c>
      <c r="S3367" s="11">
        <f t="shared" si="210"/>
        <v>32269.840703703703</v>
      </c>
      <c r="T3367" s="11">
        <f t="shared" si="211"/>
        <v>32281.840703703703</v>
      </c>
    </row>
    <row r="3368" spans="1:20" ht="45" hidden="1"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6">
        <f t="shared" si="209"/>
        <v>61.388888888888886</v>
      </c>
      <c r="Q3368" t="s">
        <v>8317</v>
      </c>
      <c r="R3368" t="s">
        <v>8318</v>
      </c>
      <c r="S3368" s="11">
        <f t="shared" si="210"/>
        <v>32184.227023148149</v>
      </c>
      <c r="T3368" s="11">
        <f t="shared" si="211"/>
        <v>32196.227023148149</v>
      </c>
    </row>
    <row r="3369" spans="1:20" ht="60" hidden="1"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1.1866666666666668</v>
      </c>
      <c r="P3369" s="6">
        <f t="shared" si="209"/>
        <v>29.666666666666668</v>
      </c>
      <c r="Q3369" t="s">
        <v>8317</v>
      </c>
      <c r="R3369" t="s">
        <v>8318</v>
      </c>
      <c r="S3369" s="11">
        <f t="shared" si="210"/>
        <v>32218.573583333331</v>
      </c>
      <c r="T3369" s="11">
        <f t="shared" si="211"/>
        <v>32228.573583333331</v>
      </c>
    </row>
    <row r="3370" spans="1:20" ht="45" hidden="1"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v>
      </c>
      <c r="P3370" s="6">
        <f t="shared" si="209"/>
        <v>45.478260869565219</v>
      </c>
      <c r="Q3370" t="s">
        <v>8317</v>
      </c>
      <c r="R3370" t="s">
        <v>8318</v>
      </c>
      <c r="S3370" s="11">
        <f t="shared" si="210"/>
        <v>32129.079902777776</v>
      </c>
      <c r="T3370" s="11">
        <f t="shared" si="211"/>
        <v>32143.483333333334</v>
      </c>
    </row>
    <row r="3371" spans="1:20" ht="45" hidden="1"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1.0389999999999999</v>
      </c>
      <c r="P3371" s="6">
        <f t="shared" si="209"/>
        <v>96.203703703703709</v>
      </c>
      <c r="Q3371" t="s">
        <v>8317</v>
      </c>
      <c r="R3371" t="s">
        <v>8318</v>
      </c>
      <c r="S3371" s="11">
        <f t="shared" si="210"/>
        <v>32417.416574074075</v>
      </c>
      <c r="T3371" s="11">
        <f t="shared" si="211"/>
        <v>32441.416574074075</v>
      </c>
    </row>
    <row r="3372" spans="1:20" ht="30" hidden="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6">
        <f t="shared" si="209"/>
        <v>67.92307692307692</v>
      </c>
      <c r="Q3372" t="s">
        <v>8317</v>
      </c>
      <c r="R3372" t="s">
        <v>8318</v>
      </c>
      <c r="S3372" s="11">
        <f t="shared" si="210"/>
        <v>32417.533726851852</v>
      </c>
      <c r="T3372" s="11">
        <f t="shared" si="211"/>
        <v>32429.933333333334</v>
      </c>
    </row>
    <row r="3373" spans="1:20" ht="45" hidden="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6">
        <f t="shared" si="209"/>
        <v>30.777777777777779</v>
      </c>
      <c r="Q3373" t="s">
        <v>8317</v>
      </c>
      <c r="R3373" t="s">
        <v>8318</v>
      </c>
      <c r="S3373" s="11">
        <f t="shared" si="210"/>
        <v>32266.549837962964</v>
      </c>
      <c r="T3373" s="11">
        <f t="shared" si="211"/>
        <v>32277.749837962961</v>
      </c>
    </row>
    <row r="3374" spans="1:20" ht="45" hidden="1"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1.0349999999999999</v>
      </c>
      <c r="P3374" s="6">
        <f t="shared" si="209"/>
        <v>38.333333333333336</v>
      </c>
      <c r="Q3374" t="s">
        <v>8317</v>
      </c>
      <c r="R3374" t="s">
        <v>8318</v>
      </c>
      <c r="S3374" s="11">
        <f t="shared" si="210"/>
        <v>32083.61924074074</v>
      </c>
      <c r="T3374" s="11">
        <f t="shared" si="211"/>
        <v>32091.883055555554</v>
      </c>
    </row>
    <row r="3375" spans="1:20" ht="60" hidden="1"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1.0024999999999999</v>
      </c>
      <c r="P3375" s="6">
        <f t="shared" si="209"/>
        <v>66.833333333333329</v>
      </c>
      <c r="Q3375" t="s">
        <v>8317</v>
      </c>
      <c r="R3375" t="s">
        <v>8318</v>
      </c>
      <c r="S3375" s="11">
        <f t="shared" si="210"/>
        <v>32213.341851851852</v>
      </c>
      <c r="T3375" s="11">
        <f t="shared" si="211"/>
        <v>32222.866666666669</v>
      </c>
    </row>
    <row r="3376" spans="1:20" ht="45" hidden="1"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1.0657142857142856</v>
      </c>
      <c r="P3376" s="6">
        <f t="shared" si="209"/>
        <v>71.730769230769226</v>
      </c>
      <c r="Q3376" t="s">
        <v>8317</v>
      </c>
      <c r="R3376" t="s">
        <v>8318</v>
      </c>
      <c r="S3376" s="11">
        <f t="shared" si="210"/>
        <v>32251.692666666666</v>
      </c>
      <c r="T3376" s="11">
        <f t="shared" si="211"/>
        <v>32263.692666666666</v>
      </c>
    </row>
    <row r="3377" spans="1:20" ht="45" hidden="1"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v>
      </c>
      <c r="P3377" s="6">
        <f t="shared" si="209"/>
        <v>176.47058823529412</v>
      </c>
      <c r="Q3377" t="s">
        <v>8317</v>
      </c>
      <c r="R3377" t="s">
        <v>8318</v>
      </c>
      <c r="S3377" s="11">
        <f t="shared" si="210"/>
        <v>32047.644319444444</v>
      </c>
      <c r="T3377" s="11">
        <f t="shared" si="211"/>
        <v>32052.444319444447</v>
      </c>
    </row>
    <row r="3378" spans="1:20" ht="60" hidden="1"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1.0001249999999999</v>
      </c>
      <c r="P3378" s="6">
        <f t="shared" si="209"/>
        <v>421.10526315789474</v>
      </c>
      <c r="Q3378" t="s">
        <v>8317</v>
      </c>
      <c r="R3378" t="s">
        <v>8318</v>
      </c>
      <c r="S3378" s="11">
        <f t="shared" si="210"/>
        <v>32165.280527777777</v>
      </c>
      <c r="T3378" s="11">
        <f t="shared" si="211"/>
        <v>32189.263861111111</v>
      </c>
    </row>
    <row r="3379" spans="1:20" ht="60" hidden="1"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6">
        <f t="shared" si="209"/>
        <v>104.98701298701299</v>
      </c>
      <c r="Q3379" t="s">
        <v>8317</v>
      </c>
      <c r="R3379" t="s">
        <v>8318</v>
      </c>
      <c r="S3379" s="11">
        <f t="shared" si="210"/>
        <v>32162.893050925926</v>
      </c>
      <c r="T3379" s="11">
        <f t="shared" si="211"/>
        <v>32174.882222222222</v>
      </c>
    </row>
    <row r="3380" spans="1:20" ht="60" hidden="1"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6">
        <f t="shared" si="209"/>
        <v>28.19047619047619</v>
      </c>
      <c r="Q3380" t="s">
        <v>8317</v>
      </c>
      <c r="R3380" t="s">
        <v>8318</v>
      </c>
      <c r="S3380" s="11">
        <f t="shared" si="210"/>
        <v>32084.742157407407</v>
      </c>
      <c r="T3380" s="11">
        <f t="shared" si="211"/>
        <v>32094.418888888889</v>
      </c>
    </row>
    <row r="3381" spans="1:20" ht="60" hidden="1"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1.0365</v>
      </c>
      <c r="P3381" s="6">
        <f t="shared" si="209"/>
        <v>54.55263157894737</v>
      </c>
      <c r="Q3381" t="s">
        <v>8317</v>
      </c>
      <c r="R3381" t="s">
        <v>8318</v>
      </c>
      <c r="S3381" s="11">
        <f t="shared" si="210"/>
        <v>32231.605555555554</v>
      </c>
      <c r="T3381" s="11">
        <f t="shared" si="211"/>
        <v>32238.583333333332</v>
      </c>
    </row>
    <row r="3382" spans="1:20" ht="60" hidden="1"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1.0443333333333333</v>
      </c>
      <c r="P3382" s="6">
        <f t="shared" si="209"/>
        <v>111.89285714285714</v>
      </c>
      <c r="Q3382" t="s">
        <v>8317</v>
      </c>
      <c r="R3382" t="s">
        <v>8318</v>
      </c>
      <c r="S3382" s="11">
        <f t="shared" si="210"/>
        <v>32116.581379629628</v>
      </c>
      <c r="T3382" s="11">
        <f t="shared" si="211"/>
        <v>32130.598046296294</v>
      </c>
    </row>
    <row r="3383" spans="1:20" ht="60" hidden="1"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6">
        <f t="shared" si="209"/>
        <v>85.208333333333329</v>
      </c>
      <c r="Q3383" t="s">
        <v>8317</v>
      </c>
      <c r="R3383" t="s">
        <v>8318</v>
      </c>
      <c r="S3383" s="11">
        <f t="shared" si="210"/>
        <v>32159.073995370371</v>
      </c>
      <c r="T3383" s="11">
        <f t="shared" si="211"/>
        <v>32171.057328703704</v>
      </c>
    </row>
    <row r="3384" spans="1:20" ht="60" hidden="1"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1.0074285714285713</v>
      </c>
      <c r="P3384" s="6">
        <f t="shared" si="209"/>
        <v>76.652173913043484</v>
      </c>
      <c r="Q3384" t="s">
        <v>8317</v>
      </c>
      <c r="R3384" t="s">
        <v>8318</v>
      </c>
      <c r="S3384" s="11">
        <f t="shared" si="210"/>
        <v>32365.172481481481</v>
      </c>
      <c r="T3384" s="11">
        <f t="shared" si="211"/>
        <v>32374.983055555556</v>
      </c>
    </row>
    <row r="3385" spans="1:20" ht="60" hidden="1"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1.1171428571428572</v>
      </c>
      <c r="P3385" s="6">
        <f t="shared" si="209"/>
        <v>65.166666666666671</v>
      </c>
      <c r="Q3385" t="s">
        <v>8317</v>
      </c>
      <c r="R3385" t="s">
        <v>8318</v>
      </c>
      <c r="S3385" s="11">
        <f t="shared" si="210"/>
        <v>32351.313055555554</v>
      </c>
      <c r="T3385" s="11">
        <f t="shared" si="211"/>
        <v>32359.313055555554</v>
      </c>
    </row>
    <row r="3386" spans="1:20" ht="60" hidden="1"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1.0001100000000001</v>
      </c>
      <c r="P3386" s="6">
        <f t="shared" si="209"/>
        <v>93.760312499999998</v>
      </c>
      <c r="Q3386" t="s">
        <v>8317</v>
      </c>
      <c r="R3386" t="s">
        <v>8318</v>
      </c>
      <c r="S3386" s="11">
        <f t="shared" si="210"/>
        <v>32258.235037037037</v>
      </c>
      <c r="T3386" s="11">
        <f t="shared" si="211"/>
        <v>32273.05</v>
      </c>
    </row>
    <row r="3387" spans="1:20" ht="60" hidden="1"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v>
      </c>
      <c r="P3387" s="6">
        <f t="shared" si="209"/>
        <v>133.33333333333334</v>
      </c>
      <c r="Q3387" t="s">
        <v>8317</v>
      </c>
      <c r="R3387" t="s">
        <v>8318</v>
      </c>
      <c r="S3387" s="11">
        <f t="shared" si="210"/>
        <v>32122.947</v>
      </c>
      <c r="T3387" s="11">
        <f t="shared" si="211"/>
        <v>32134.947</v>
      </c>
    </row>
    <row r="3388" spans="1:20" ht="60" hidden="1"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6">
        <f t="shared" si="209"/>
        <v>51.219512195121951</v>
      </c>
      <c r="Q3388" t="s">
        <v>8317</v>
      </c>
      <c r="R3388" t="s">
        <v>8318</v>
      </c>
      <c r="S3388" s="11">
        <f t="shared" si="210"/>
        <v>32120.057898148149</v>
      </c>
      <c r="T3388" s="11">
        <f t="shared" si="211"/>
        <v>32132.057898148149</v>
      </c>
    </row>
    <row r="3389" spans="1:20" ht="60" hidden="1"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1.1686666666666667</v>
      </c>
      <c r="P3389" s="6">
        <f t="shared" si="209"/>
        <v>100.17142857142858</v>
      </c>
      <c r="Q3389" t="s">
        <v>8317</v>
      </c>
      <c r="R3389" t="s">
        <v>8318</v>
      </c>
      <c r="S3389" s="11">
        <f t="shared" si="210"/>
        <v>32120.505037037037</v>
      </c>
      <c r="T3389" s="11">
        <f t="shared" si="211"/>
        <v>32136.505037037037</v>
      </c>
    </row>
    <row r="3390" spans="1:20" ht="60" hidden="1"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6">
        <f t="shared" si="209"/>
        <v>34.6</v>
      </c>
      <c r="Q3390" t="s">
        <v>8317</v>
      </c>
      <c r="R3390" t="s">
        <v>8318</v>
      </c>
      <c r="S3390" s="11">
        <f t="shared" si="210"/>
        <v>32198.784449074075</v>
      </c>
      <c r="T3390" s="11">
        <f t="shared" si="211"/>
        <v>32210.784449074075</v>
      </c>
    </row>
    <row r="3391" spans="1:20" ht="45" hidden="1"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6">
        <f t="shared" si="209"/>
        <v>184.67741935483872</v>
      </c>
      <c r="Q3391" t="s">
        <v>8317</v>
      </c>
      <c r="R3391" t="s">
        <v>8318</v>
      </c>
      <c r="S3391" s="11">
        <f t="shared" si="210"/>
        <v>32339.225379629628</v>
      </c>
      <c r="T3391" s="11">
        <f t="shared" si="211"/>
        <v>32351.225379629628</v>
      </c>
    </row>
    <row r="3392" spans="1:20" ht="60" hidden="1"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6">
        <f t="shared" si="209"/>
        <v>69.818181818181813</v>
      </c>
      <c r="Q3392" t="s">
        <v>8317</v>
      </c>
      <c r="R3392" t="s">
        <v>8318</v>
      </c>
      <c r="S3392" s="11">
        <f t="shared" si="210"/>
        <v>32067.709930555557</v>
      </c>
      <c r="T3392" s="11">
        <f t="shared" si="211"/>
        <v>32073.709930555557</v>
      </c>
    </row>
    <row r="3393" spans="1:20" ht="60" hidden="1"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6">
        <f t="shared" si="209"/>
        <v>61.944444444444443</v>
      </c>
      <c r="Q3393" t="s">
        <v>8317</v>
      </c>
      <c r="R3393" t="s">
        <v>8318</v>
      </c>
      <c r="S3393" s="11">
        <f t="shared" si="210"/>
        <v>32073.618277777779</v>
      </c>
      <c r="T3393" s="11">
        <f t="shared" si="211"/>
        <v>32085.374444444446</v>
      </c>
    </row>
    <row r="3394" spans="1:20" ht="60" hidden="1"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8"/>
        <v>1</v>
      </c>
      <c r="P3394" s="6">
        <f t="shared" si="209"/>
        <v>41.666666666666664</v>
      </c>
      <c r="Q3394" t="s">
        <v>8317</v>
      </c>
      <c r="R3394" t="s">
        <v>8318</v>
      </c>
      <c r="S3394" s="11">
        <f t="shared" si="210"/>
        <v>32320.138217592594</v>
      </c>
      <c r="T3394" s="11">
        <f t="shared" si="211"/>
        <v>32340.138217592594</v>
      </c>
    </row>
    <row r="3395" spans="1:20" ht="45" hidden="1"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2">IFERROR(E3395/D3395,0)</f>
        <v>1.0580000000000001</v>
      </c>
      <c r="P3395" s="6">
        <f t="shared" ref="P3395:P3458" si="213">E3395/L3395</f>
        <v>36.06818181818182</v>
      </c>
      <c r="Q3395" t="s">
        <v>8317</v>
      </c>
      <c r="R3395" t="s">
        <v>8318</v>
      </c>
      <c r="S3395" s="11">
        <f t="shared" ref="S3395:S3458" si="214">(((J3395/60)/60)/60)+DATE(1970,1,1)</f>
        <v>32110.968657407408</v>
      </c>
      <c r="T3395" s="11">
        <f t="shared" ref="T3395:T3458" si="215">(((I3395/60)/60)/60)+DATE(1970,1,1)</f>
        <v>32121.012777777778</v>
      </c>
    </row>
    <row r="3396" spans="1:20" ht="60" hidden="1"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1.4236363636363636</v>
      </c>
      <c r="P3396" s="6">
        <f t="shared" si="213"/>
        <v>29</v>
      </c>
      <c r="Q3396" t="s">
        <v>8317</v>
      </c>
      <c r="R3396" t="s">
        <v>8318</v>
      </c>
      <c r="S3396" s="11">
        <f t="shared" si="214"/>
        <v>32068.438171296297</v>
      </c>
      <c r="T3396" s="11">
        <f t="shared" si="215"/>
        <v>32080.438171296297</v>
      </c>
    </row>
    <row r="3397" spans="1:20" ht="30" hidden="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6">
        <f t="shared" si="213"/>
        <v>24.210526315789473</v>
      </c>
      <c r="Q3397" t="s">
        <v>8317</v>
      </c>
      <c r="R3397" t="s">
        <v>8318</v>
      </c>
      <c r="S3397" s="11">
        <f t="shared" si="214"/>
        <v>32197.684925925925</v>
      </c>
      <c r="T3397" s="11">
        <f t="shared" si="215"/>
        <v>32203.302777777779</v>
      </c>
    </row>
    <row r="3398" spans="1:20" ht="45" hidden="1"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1.0433333333333332</v>
      </c>
      <c r="P3398" s="6">
        <f t="shared" si="213"/>
        <v>55.892857142857146</v>
      </c>
      <c r="Q3398" t="s">
        <v>8317</v>
      </c>
      <c r="R3398" t="s">
        <v>8318</v>
      </c>
      <c r="S3398" s="11">
        <f t="shared" si="214"/>
        <v>32047.178652777777</v>
      </c>
      <c r="T3398" s="11">
        <f t="shared" si="215"/>
        <v>32057.866388888888</v>
      </c>
    </row>
    <row r="3399" spans="1:20" ht="30" hidden="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1.1200000000000001</v>
      </c>
      <c r="P3399" s="6">
        <f t="shared" si="213"/>
        <v>11.666666666666666</v>
      </c>
      <c r="Q3399" t="s">
        <v>8317</v>
      </c>
      <c r="R3399" t="s">
        <v>8318</v>
      </c>
      <c r="S3399" s="11">
        <f t="shared" si="214"/>
        <v>32292.791337962961</v>
      </c>
      <c r="T3399" s="11">
        <f t="shared" si="215"/>
        <v>32308.966666666667</v>
      </c>
    </row>
    <row r="3400" spans="1:20" ht="60" hidden="1"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1.1107499999999999</v>
      </c>
      <c r="P3400" s="6">
        <f t="shared" si="213"/>
        <v>68.353846153846149</v>
      </c>
      <c r="Q3400" t="s">
        <v>8317</v>
      </c>
      <c r="R3400" t="s">
        <v>8318</v>
      </c>
      <c r="S3400" s="11">
        <f t="shared" si="214"/>
        <v>32118.100814814814</v>
      </c>
      <c r="T3400" s="11">
        <f t="shared" si="215"/>
        <v>32127.283333333333</v>
      </c>
    </row>
    <row r="3401" spans="1:20" ht="45" hidden="1"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1.0375000000000001</v>
      </c>
      <c r="P3401" s="6">
        <f t="shared" si="213"/>
        <v>27.065217391304348</v>
      </c>
      <c r="Q3401" t="s">
        <v>8317</v>
      </c>
      <c r="R3401" t="s">
        <v>8318</v>
      </c>
      <c r="S3401" s="11">
        <f t="shared" si="214"/>
        <v>32152.168171296296</v>
      </c>
      <c r="T3401" s="11">
        <f t="shared" si="215"/>
        <v>32164.168171296296</v>
      </c>
    </row>
    <row r="3402" spans="1:20" ht="60" hidden="1"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6">
        <f t="shared" si="213"/>
        <v>118.12941176470588</v>
      </c>
      <c r="Q3402" t="s">
        <v>8317</v>
      </c>
      <c r="R3402" t="s">
        <v>8318</v>
      </c>
      <c r="S3402" s="11">
        <f t="shared" si="214"/>
        <v>32075.381546296296</v>
      </c>
      <c r="T3402" s="11">
        <f t="shared" si="215"/>
        <v>32093.381546296296</v>
      </c>
    </row>
    <row r="3403" spans="1:20" ht="60" hidden="1"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6">
        <f t="shared" si="213"/>
        <v>44.757575757575758</v>
      </c>
      <c r="Q3403" t="s">
        <v>8317</v>
      </c>
      <c r="R3403" t="s">
        <v>8318</v>
      </c>
      <c r="S3403" s="11">
        <f t="shared" si="214"/>
        <v>32218.889564814817</v>
      </c>
      <c r="T3403" s="11">
        <f t="shared" si="215"/>
        <v>32230.889564814817</v>
      </c>
    </row>
    <row r="3404" spans="1:20" ht="45" hidden="1"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1.0976666666666666</v>
      </c>
      <c r="P3404" s="6">
        <f t="shared" si="213"/>
        <v>99.787878787878782</v>
      </c>
      <c r="Q3404" t="s">
        <v>8317</v>
      </c>
      <c r="R3404" t="s">
        <v>8318</v>
      </c>
      <c r="S3404" s="11">
        <f t="shared" si="214"/>
        <v>32257.647421296297</v>
      </c>
      <c r="T3404" s="11">
        <f t="shared" si="215"/>
        <v>32269.441944444443</v>
      </c>
    </row>
    <row r="3405" spans="1:20" ht="45" hidden="1"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v>
      </c>
      <c r="P3405" s="6">
        <f t="shared" si="213"/>
        <v>117.64705882352941</v>
      </c>
      <c r="Q3405" t="s">
        <v>8317</v>
      </c>
      <c r="R3405" t="s">
        <v>8318</v>
      </c>
      <c r="S3405" s="11">
        <f t="shared" si="214"/>
        <v>32201.584833333334</v>
      </c>
      <c r="T3405" s="11">
        <f t="shared" si="215"/>
        <v>32213.584833333334</v>
      </c>
    </row>
    <row r="3406" spans="1:20" ht="60" hidden="1"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6">
        <f t="shared" si="213"/>
        <v>203.33333333333334</v>
      </c>
      <c r="Q3406" t="s">
        <v>8317</v>
      </c>
      <c r="R3406" t="s">
        <v>8318</v>
      </c>
      <c r="S3406" s="11">
        <f t="shared" si="214"/>
        <v>32202.401398148148</v>
      </c>
      <c r="T3406" s="11">
        <f t="shared" si="215"/>
        <v>32210.401398148148</v>
      </c>
    </row>
    <row r="3407" spans="1:20" ht="45" hidden="1"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1.3757142857142857</v>
      </c>
      <c r="P3407" s="6">
        <f t="shared" si="213"/>
        <v>28.323529411764707</v>
      </c>
      <c r="Q3407" t="s">
        <v>8317</v>
      </c>
      <c r="R3407" t="s">
        <v>8318</v>
      </c>
      <c r="S3407" s="11">
        <f t="shared" si="214"/>
        <v>32305.406879629631</v>
      </c>
      <c r="T3407" s="11">
        <f t="shared" si="215"/>
        <v>32313.799722222222</v>
      </c>
    </row>
    <row r="3408" spans="1:20" ht="45" hidden="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1.0031000000000001</v>
      </c>
      <c r="P3408" s="6">
        <f t="shared" si="213"/>
        <v>110.23076923076923</v>
      </c>
      <c r="Q3408" t="s">
        <v>8317</v>
      </c>
      <c r="R3408" t="s">
        <v>8318</v>
      </c>
      <c r="S3408" s="11">
        <f t="shared" si="214"/>
        <v>32057.997111111112</v>
      </c>
      <c r="T3408" s="11">
        <f t="shared" si="215"/>
        <v>32075.997111111112</v>
      </c>
    </row>
    <row r="3409" spans="1:20" ht="60" hidden="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6">
        <f t="shared" si="213"/>
        <v>31.970149253731343</v>
      </c>
      <c r="Q3409" t="s">
        <v>8317</v>
      </c>
      <c r="R3409" t="s">
        <v>8318</v>
      </c>
      <c r="S3409" s="11">
        <f t="shared" si="214"/>
        <v>32059.968930555555</v>
      </c>
      <c r="T3409" s="11">
        <f t="shared" si="215"/>
        <v>32071.968930555555</v>
      </c>
    </row>
    <row r="3410" spans="1:20" ht="45" hidden="1"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6">
        <f t="shared" si="213"/>
        <v>58.611111111111114</v>
      </c>
      <c r="Q3410" t="s">
        <v>8317</v>
      </c>
      <c r="R3410" t="s">
        <v>8318</v>
      </c>
      <c r="S3410" s="11">
        <f t="shared" si="214"/>
        <v>32064.996777777778</v>
      </c>
      <c r="T3410" s="11">
        <f t="shared" si="215"/>
        <v>32076.996777777778</v>
      </c>
    </row>
    <row r="3411" spans="1:20" ht="45" hidden="1"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6">
        <f t="shared" si="213"/>
        <v>29.428571428571427</v>
      </c>
      <c r="Q3411" t="s">
        <v>8317</v>
      </c>
      <c r="R3411" t="s">
        <v>8318</v>
      </c>
      <c r="S3411" s="11">
        <f t="shared" si="214"/>
        <v>32359.325731481484</v>
      </c>
      <c r="T3411" s="11">
        <f t="shared" si="215"/>
        <v>32374.549444444445</v>
      </c>
    </row>
    <row r="3412" spans="1:20" ht="60" hidden="1"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6">
        <f t="shared" si="213"/>
        <v>81.375</v>
      </c>
      <c r="Q3412" t="s">
        <v>8317</v>
      </c>
      <c r="R3412" t="s">
        <v>8318</v>
      </c>
      <c r="S3412" s="11">
        <f t="shared" si="214"/>
        <v>32341.416620370372</v>
      </c>
      <c r="T3412" s="11">
        <f t="shared" si="215"/>
        <v>32352.316666666666</v>
      </c>
    </row>
    <row r="3413" spans="1:20" ht="60" hidden="1"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1.0356666666666667</v>
      </c>
      <c r="P3413" s="6">
        <f t="shared" si="213"/>
        <v>199.16666666666666</v>
      </c>
      <c r="Q3413" t="s">
        <v>8317</v>
      </c>
      <c r="R3413" t="s">
        <v>8318</v>
      </c>
      <c r="S3413" s="11">
        <f t="shared" si="214"/>
        <v>32247.409129629628</v>
      </c>
      <c r="T3413" s="11">
        <f t="shared" si="215"/>
        <v>32255.409129629628</v>
      </c>
    </row>
    <row r="3414" spans="1:20" ht="45" hidden="1"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v>
      </c>
      <c r="P3414" s="6">
        <f t="shared" si="213"/>
        <v>115.38461538461539</v>
      </c>
      <c r="Q3414" t="s">
        <v>8317</v>
      </c>
      <c r="R3414" t="s">
        <v>8318</v>
      </c>
      <c r="S3414" s="11">
        <f t="shared" si="214"/>
        <v>32093.383620370369</v>
      </c>
      <c r="T3414" s="11">
        <f t="shared" si="215"/>
        <v>32105.383620370369</v>
      </c>
    </row>
    <row r="3415" spans="1:20" ht="60" hidden="1"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v>
      </c>
      <c r="P3415" s="6">
        <f t="shared" si="213"/>
        <v>46.428571428571431</v>
      </c>
      <c r="Q3415" t="s">
        <v>8317</v>
      </c>
      <c r="R3415" t="s">
        <v>8318</v>
      </c>
      <c r="S3415" s="11">
        <f t="shared" si="214"/>
        <v>32162.893231481481</v>
      </c>
      <c r="T3415" s="11">
        <f t="shared" si="215"/>
        <v>32166.683055555557</v>
      </c>
    </row>
    <row r="3416" spans="1:20" ht="45" hidden="1"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1.0349999999999999</v>
      </c>
      <c r="P3416" s="6">
        <f t="shared" si="213"/>
        <v>70.568181818181813</v>
      </c>
      <c r="Q3416" t="s">
        <v>8317</v>
      </c>
      <c r="R3416" t="s">
        <v>8318</v>
      </c>
      <c r="S3416" s="11">
        <f t="shared" si="214"/>
        <v>32411.73298611111</v>
      </c>
      <c r="T3416" s="11">
        <f t="shared" si="215"/>
        <v>32423.533055555556</v>
      </c>
    </row>
    <row r="3417" spans="1:20" ht="45" hidden="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v>
      </c>
      <c r="P3417" s="6">
        <f t="shared" si="213"/>
        <v>22.222222222222221</v>
      </c>
      <c r="Q3417" t="s">
        <v>8317</v>
      </c>
      <c r="R3417" t="s">
        <v>8318</v>
      </c>
      <c r="S3417" s="11">
        <f t="shared" si="214"/>
        <v>32328.257666666668</v>
      </c>
      <c r="T3417" s="11">
        <f t="shared" si="215"/>
        <v>32332.591666666667</v>
      </c>
    </row>
    <row r="3418" spans="1:20" ht="60" hidden="1"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6">
        <f t="shared" si="213"/>
        <v>159.46666666666667</v>
      </c>
      <c r="Q3418" t="s">
        <v>8317</v>
      </c>
      <c r="R3418" t="s">
        <v>8318</v>
      </c>
      <c r="S3418" s="11">
        <f t="shared" si="214"/>
        <v>32177.165023148147</v>
      </c>
      <c r="T3418" s="11">
        <f t="shared" si="215"/>
        <v>32188.508333333331</v>
      </c>
    </row>
    <row r="3419" spans="1:20" ht="45" hidden="1"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6">
        <f t="shared" si="213"/>
        <v>37.777999999999999</v>
      </c>
      <c r="Q3419" t="s">
        <v>8317</v>
      </c>
      <c r="R3419" t="s">
        <v>8318</v>
      </c>
      <c r="S3419" s="11">
        <f t="shared" si="214"/>
        <v>32099.3655</v>
      </c>
      <c r="T3419" s="11">
        <f t="shared" si="215"/>
        <v>32116.611944444445</v>
      </c>
    </row>
    <row r="3420" spans="1:20" ht="60" hidden="1"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6">
        <f t="shared" si="213"/>
        <v>72.053571428571431</v>
      </c>
      <c r="Q3420" t="s">
        <v>8317</v>
      </c>
      <c r="R3420" t="s">
        <v>8318</v>
      </c>
      <c r="S3420" s="11">
        <f t="shared" si="214"/>
        <v>32042.533828703705</v>
      </c>
      <c r="T3420" s="11">
        <f t="shared" si="215"/>
        <v>32054.533828703705</v>
      </c>
    </row>
    <row r="3421" spans="1:20" ht="60" hidden="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1.0654545454545454</v>
      </c>
      <c r="P3421" s="6">
        <f t="shared" si="213"/>
        <v>63.695652173913047</v>
      </c>
      <c r="Q3421" t="s">
        <v>8317</v>
      </c>
      <c r="R3421" t="s">
        <v>8318</v>
      </c>
      <c r="S3421" s="11">
        <f t="shared" si="214"/>
        <v>32320.92863425926</v>
      </c>
      <c r="T3421" s="11">
        <f t="shared" si="215"/>
        <v>32328.158333333333</v>
      </c>
    </row>
    <row r="3422" spans="1:20" ht="45" hidden="1"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6">
        <f t="shared" si="213"/>
        <v>28.411764705882351</v>
      </c>
      <c r="Q3422" t="s">
        <v>8317</v>
      </c>
      <c r="R3422" t="s">
        <v>8318</v>
      </c>
      <c r="S3422" s="11">
        <f t="shared" si="214"/>
        <v>32303.43612037037</v>
      </c>
      <c r="T3422" s="11">
        <f t="shared" si="215"/>
        <v>32307</v>
      </c>
    </row>
    <row r="3423" spans="1:20" ht="45" hidden="1"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1.0115000000000001</v>
      </c>
      <c r="P3423" s="6">
        <f t="shared" si="213"/>
        <v>103.21428571428571</v>
      </c>
      <c r="Q3423" t="s">
        <v>8317</v>
      </c>
      <c r="R3423" t="s">
        <v>8318</v>
      </c>
      <c r="S3423" s="11">
        <f t="shared" si="214"/>
        <v>32156.516495370372</v>
      </c>
      <c r="T3423" s="11">
        <f t="shared" si="215"/>
        <v>32168.516495370372</v>
      </c>
    </row>
    <row r="3424" spans="1:20" ht="60" hidden="1"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6">
        <f t="shared" si="213"/>
        <v>71.152173913043484</v>
      </c>
      <c r="Q3424" t="s">
        <v>8317</v>
      </c>
      <c r="R3424" t="s">
        <v>8318</v>
      </c>
      <c r="S3424" s="11">
        <f t="shared" si="214"/>
        <v>32270.824888888888</v>
      </c>
      <c r="T3424" s="11">
        <f t="shared" si="215"/>
        <v>32282.2</v>
      </c>
    </row>
    <row r="3425" spans="1:20" ht="45" hidden="1"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v>
      </c>
      <c r="P3425" s="6">
        <f t="shared" si="213"/>
        <v>35</v>
      </c>
      <c r="Q3425" t="s">
        <v>8317</v>
      </c>
      <c r="R3425" t="s">
        <v>8318</v>
      </c>
      <c r="S3425" s="11">
        <f t="shared" si="214"/>
        <v>32176.964541666668</v>
      </c>
      <c r="T3425" s="11">
        <f t="shared" si="215"/>
        <v>32188.964541666668</v>
      </c>
    </row>
    <row r="3426" spans="1:20" ht="60" hidden="1"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1.0358333333333334</v>
      </c>
      <c r="P3426" s="6">
        <f t="shared" si="213"/>
        <v>81.776315789473685</v>
      </c>
      <c r="Q3426" t="s">
        <v>8317</v>
      </c>
      <c r="R3426" t="s">
        <v>8318</v>
      </c>
      <c r="S3426" s="11">
        <f t="shared" si="214"/>
        <v>32148.870759259258</v>
      </c>
      <c r="T3426" s="11">
        <f t="shared" si="215"/>
        <v>32157.516388888889</v>
      </c>
    </row>
    <row r="3427" spans="1:20" ht="60" hidden="1"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1.0297033333333332</v>
      </c>
      <c r="P3427" s="6">
        <f t="shared" si="213"/>
        <v>297.02980769230766</v>
      </c>
      <c r="Q3427" t="s">
        <v>8317</v>
      </c>
      <c r="R3427" t="s">
        <v>8318</v>
      </c>
      <c r="S3427" s="11">
        <f t="shared" si="214"/>
        <v>32095.246925925927</v>
      </c>
      <c r="T3427" s="11">
        <f t="shared" si="215"/>
        <v>32108.046925925926</v>
      </c>
    </row>
    <row r="3428" spans="1:20" ht="45" hidden="1"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1.0813333333333333</v>
      </c>
      <c r="P3428" s="6">
        <f t="shared" si="213"/>
        <v>46.609195402298852</v>
      </c>
      <c r="Q3428" t="s">
        <v>8317</v>
      </c>
      <c r="R3428" t="s">
        <v>8318</v>
      </c>
      <c r="S3428" s="11">
        <f t="shared" si="214"/>
        <v>32095.022699074074</v>
      </c>
      <c r="T3428" s="11">
        <f t="shared" si="215"/>
        <v>32102.633333333331</v>
      </c>
    </row>
    <row r="3429" spans="1:20" ht="60" hidden="1"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v>
      </c>
      <c r="P3429" s="6">
        <f t="shared" si="213"/>
        <v>51.724137931034484</v>
      </c>
      <c r="Q3429" t="s">
        <v>8317</v>
      </c>
      <c r="R3429" t="s">
        <v>8318</v>
      </c>
      <c r="S3429" s="11">
        <f t="shared" si="214"/>
        <v>32058.458111111111</v>
      </c>
      <c r="T3429" s="11">
        <f t="shared" si="215"/>
        <v>32070.458111111111</v>
      </c>
    </row>
    <row r="3430" spans="1:20" ht="60" hidden="1"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1.0275000000000001</v>
      </c>
      <c r="P3430" s="6">
        <f t="shared" si="213"/>
        <v>40.294117647058826</v>
      </c>
      <c r="Q3430" t="s">
        <v>8317</v>
      </c>
      <c r="R3430" t="s">
        <v>8318</v>
      </c>
      <c r="S3430" s="11">
        <f t="shared" si="214"/>
        <v>32156.888180555557</v>
      </c>
      <c r="T3430" s="11">
        <f t="shared" si="215"/>
        <v>32166.883333333331</v>
      </c>
    </row>
    <row r="3431" spans="1:20" ht="60" hidden="1"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v>
      </c>
      <c r="P3431" s="6">
        <f t="shared" si="213"/>
        <v>16.25</v>
      </c>
      <c r="Q3431" t="s">
        <v>8317</v>
      </c>
      <c r="R3431" t="s">
        <v>8318</v>
      </c>
      <c r="S3431" s="11">
        <f t="shared" si="214"/>
        <v>32406.208615740739</v>
      </c>
      <c r="T3431" s="11">
        <f t="shared" si="215"/>
        <v>32411.808615740742</v>
      </c>
    </row>
    <row r="3432" spans="1:20" ht="60" hidden="1"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1.0854949999999999</v>
      </c>
      <c r="P3432" s="6">
        <f t="shared" si="213"/>
        <v>30.152638888888887</v>
      </c>
      <c r="Q3432" t="s">
        <v>8317</v>
      </c>
      <c r="R3432" t="s">
        <v>8318</v>
      </c>
      <c r="S3432" s="11">
        <f t="shared" si="214"/>
        <v>32069.778245370369</v>
      </c>
      <c r="T3432" s="11">
        <f t="shared" si="215"/>
        <v>32081.778245370369</v>
      </c>
    </row>
    <row r="3433" spans="1:20" ht="45" hidden="1"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v>
      </c>
      <c r="P3433" s="6">
        <f t="shared" si="213"/>
        <v>95.238095238095241</v>
      </c>
      <c r="Q3433" t="s">
        <v>8317</v>
      </c>
      <c r="R3433" t="s">
        <v>8318</v>
      </c>
      <c r="S3433" s="11">
        <f t="shared" si="214"/>
        <v>32077.292375000001</v>
      </c>
      <c r="T3433" s="11">
        <f t="shared" si="215"/>
        <v>32089.292375000001</v>
      </c>
    </row>
    <row r="3434" spans="1:20" ht="45" hidden="1"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6">
        <f t="shared" si="213"/>
        <v>52.214285714285715</v>
      </c>
      <c r="Q3434" t="s">
        <v>8317</v>
      </c>
      <c r="R3434" t="s">
        <v>8318</v>
      </c>
      <c r="S3434" s="11">
        <f t="shared" si="214"/>
        <v>32293.63247222222</v>
      </c>
      <c r="T3434" s="11">
        <f t="shared" si="215"/>
        <v>32303.766666666666</v>
      </c>
    </row>
    <row r="3435" spans="1:20" ht="45" hidden="1"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1.0026315789473683</v>
      </c>
      <c r="P3435" s="6">
        <f t="shared" si="213"/>
        <v>134.1549295774648</v>
      </c>
      <c r="Q3435" t="s">
        <v>8317</v>
      </c>
      <c r="R3435" t="s">
        <v>8318</v>
      </c>
      <c r="S3435" s="11">
        <f t="shared" si="214"/>
        <v>32051.825254629628</v>
      </c>
      <c r="T3435" s="11">
        <f t="shared" si="215"/>
        <v>32064.25</v>
      </c>
    </row>
    <row r="3436" spans="1:20" ht="60" hidden="1"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1.0555000000000001</v>
      </c>
      <c r="P3436" s="6">
        <f t="shared" si="213"/>
        <v>62.827380952380949</v>
      </c>
      <c r="Q3436" t="s">
        <v>8317</v>
      </c>
      <c r="R3436" t="s">
        <v>8318</v>
      </c>
      <c r="S3436" s="11">
        <f t="shared" si="214"/>
        <v>32061.552171296295</v>
      </c>
      <c r="T3436" s="11">
        <f t="shared" si="215"/>
        <v>32073.552171296295</v>
      </c>
    </row>
    <row r="3437" spans="1:20" ht="60" hidden="1"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1.1200000000000001</v>
      </c>
      <c r="P3437" s="6">
        <f t="shared" si="213"/>
        <v>58.94736842105263</v>
      </c>
      <c r="Q3437" t="s">
        <v>8317</v>
      </c>
      <c r="R3437" t="s">
        <v>8318</v>
      </c>
      <c r="S3437" s="11">
        <f t="shared" si="214"/>
        <v>32370.446726851849</v>
      </c>
      <c r="T3437" s="11">
        <f t="shared" si="215"/>
        <v>32377.05</v>
      </c>
    </row>
    <row r="3438" spans="1:20" ht="60" hidden="1"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1.0589999999999999</v>
      </c>
      <c r="P3438" s="6">
        <f t="shared" si="213"/>
        <v>143.1081081081081</v>
      </c>
      <c r="Q3438" t="s">
        <v>8317</v>
      </c>
      <c r="R3438" t="s">
        <v>8318</v>
      </c>
      <c r="S3438" s="11">
        <f t="shared" si="214"/>
        <v>32082.01663425926</v>
      </c>
      <c r="T3438" s="11">
        <f t="shared" si="215"/>
        <v>32090.474444444444</v>
      </c>
    </row>
    <row r="3439" spans="1:20" ht="60" hidden="1"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6">
        <f t="shared" si="213"/>
        <v>84.166666666666671</v>
      </c>
      <c r="Q3439" t="s">
        <v>8317</v>
      </c>
      <c r="R3439" t="s">
        <v>8318</v>
      </c>
      <c r="S3439" s="11">
        <f t="shared" si="214"/>
        <v>32223.684351851851</v>
      </c>
      <c r="T3439" s="11">
        <f t="shared" si="215"/>
        <v>32235.684351851851</v>
      </c>
    </row>
    <row r="3440" spans="1:20" ht="60" hidden="1"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6">
        <f t="shared" si="213"/>
        <v>186.07142857142858</v>
      </c>
      <c r="Q3440" t="s">
        <v>8317</v>
      </c>
      <c r="R3440" t="s">
        <v>8318</v>
      </c>
      <c r="S3440" s="11">
        <f t="shared" si="214"/>
        <v>32181.771143518519</v>
      </c>
      <c r="T3440" s="11">
        <f t="shared" si="215"/>
        <v>32192.15</v>
      </c>
    </row>
    <row r="3441" spans="1:20" ht="30" hidden="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6">
        <f t="shared" si="213"/>
        <v>89.785555555555561</v>
      </c>
      <c r="Q3441" t="s">
        <v>8317</v>
      </c>
      <c r="R3441" t="s">
        <v>8318</v>
      </c>
      <c r="S3441" s="11">
        <f t="shared" si="214"/>
        <v>32291.364490740743</v>
      </c>
      <c r="T3441" s="11">
        <f t="shared" si="215"/>
        <v>32296.683055555557</v>
      </c>
    </row>
    <row r="3442" spans="1:20" ht="60" hidden="1"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6">
        <f t="shared" si="213"/>
        <v>64.157560975609755</v>
      </c>
      <c r="Q3442" t="s">
        <v>8317</v>
      </c>
      <c r="R3442" t="s">
        <v>8318</v>
      </c>
      <c r="S3442" s="11">
        <f t="shared" si="214"/>
        <v>32065.049203703704</v>
      </c>
      <c r="T3442" s="11">
        <f t="shared" si="215"/>
        <v>32074.070833333331</v>
      </c>
    </row>
    <row r="3443" spans="1:20" ht="60" hidden="1"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v>
      </c>
      <c r="P3443" s="6">
        <f t="shared" si="213"/>
        <v>59.651162790697676</v>
      </c>
      <c r="Q3443" t="s">
        <v>8317</v>
      </c>
      <c r="R3443" t="s">
        <v>8318</v>
      </c>
      <c r="S3443" s="11">
        <f t="shared" si="214"/>
        <v>32259.17185648148</v>
      </c>
      <c r="T3443" s="11">
        <f t="shared" si="215"/>
        <v>32270.138055555555</v>
      </c>
    </row>
    <row r="3444" spans="1:20" ht="60" hidden="1"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v>
      </c>
      <c r="P3444" s="6">
        <f t="shared" si="213"/>
        <v>31.25</v>
      </c>
      <c r="Q3444" t="s">
        <v>8317</v>
      </c>
      <c r="R3444" t="s">
        <v>8318</v>
      </c>
      <c r="S3444" s="11">
        <f t="shared" si="214"/>
        <v>32191.336444444445</v>
      </c>
      <c r="T3444" s="11">
        <f t="shared" si="215"/>
        <v>32203.336444444445</v>
      </c>
    </row>
    <row r="3445" spans="1:20" ht="60" hidden="1"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6">
        <f t="shared" si="213"/>
        <v>41.222222222222221</v>
      </c>
      <c r="Q3445" t="s">
        <v>8317</v>
      </c>
      <c r="R3445" t="s">
        <v>8318</v>
      </c>
      <c r="S3445" s="11">
        <f t="shared" si="214"/>
        <v>32086.009935185186</v>
      </c>
      <c r="T3445" s="11">
        <f t="shared" si="215"/>
        <v>32098.009935185186</v>
      </c>
    </row>
    <row r="3446" spans="1:20" ht="60" hidden="1"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6">
        <f t="shared" si="213"/>
        <v>43.35</v>
      </c>
      <c r="Q3446" t="s">
        <v>8317</v>
      </c>
      <c r="R3446" t="s">
        <v>8318</v>
      </c>
      <c r="S3446" s="11">
        <f t="shared" si="214"/>
        <v>32349.916601851852</v>
      </c>
      <c r="T3446" s="11">
        <f t="shared" si="215"/>
        <v>32353.233055555556</v>
      </c>
    </row>
    <row r="3447" spans="1:20" ht="45" hidden="1"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v>
      </c>
      <c r="P3447" s="6">
        <f t="shared" si="213"/>
        <v>64.516129032258064</v>
      </c>
      <c r="Q3447" t="s">
        <v>8317</v>
      </c>
      <c r="R3447" t="s">
        <v>8318</v>
      </c>
      <c r="S3447" s="11">
        <f t="shared" si="214"/>
        <v>32250.412203703701</v>
      </c>
      <c r="T3447" s="11">
        <f t="shared" si="215"/>
        <v>32261.612203703702</v>
      </c>
    </row>
    <row r="3448" spans="1:20" ht="60" hidden="1"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1.0820000000000001</v>
      </c>
      <c r="P3448" s="6">
        <f t="shared" si="213"/>
        <v>43.28</v>
      </c>
      <c r="Q3448" t="s">
        <v>8317</v>
      </c>
      <c r="R3448" t="s">
        <v>8318</v>
      </c>
      <c r="S3448" s="11">
        <f t="shared" si="214"/>
        <v>32148.132986111112</v>
      </c>
      <c r="T3448" s="11">
        <f t="shared" si="215"/>
        <v>32157.605555555554</v>
      </c>
    </row>
    <row r="3449" spans="1:20" ht="30" hidden="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1.0780000000000001</v>
      </c>
      <c r="P3449" s="6">
        <f t="shared" si="213"/>
        <v>77</v>
      </c>
      <c r="Q3449" t="s">
        <v>8317</v>
      </c>
      <c r="R3449" t="s">
        <v>8318</v>
      </c>
      <c r="S3449" s="11">
        <f t="shared" si="214"/>
        <v>32302.555611111111</v>
      </c>
      <c r="T3449" s="11">
        <f t="shared" si="215"/>
        <v>32320.538944444444</v>
      </c>
    </row>
    <row r="3450" spans="1:20" ht="45" hidden="1"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1.0976190476190477</v>
      </c>
      <c r="P3450" s="6">
        <f t="shared" si="213"/>
        <v>51.222222222222221</v>
      </c>
      <c r="Q3450" t="s">
        <v>8317</v>
      </c>
      <c r="R3450" t="s">
        <v>8318</v>
      </c>
      <c r="S3450" s="11">
        <f t="shared" si="214"/>
        <v>32125.447634259261</v>
      </c>
      <c r="T3450" s="11">
        <f t="shared" si="215"/>
        <v>32137.447634259261</v>
      </c>
    </row>
    <row r="3451" spans="1:20" ht="45" hidden="1"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6">
        <f t="shared" si="213"/>
        <v>68.25</v>
      </c>
      <c r="Q3451" t="s">
        <v>8317</v>
      </c>
      <c r="R3451" t="s">
        <v>8318</v>
      </c>
      <c r="S3451" s="11">
        <f t="shared" si="214"/>
        <v>32354.221009259258</v>
      </c>
      <c r="T3451" s="11">
        <f t="shared" si="215"/>
        <v>32365.466666666667</v>
      </c>
    </row>
    <row r="3452" spans="1:20" ht="60" hidden="1"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6">
        <f t="shared" si="213"/>
        <v>19.487179487179485</v>
      </c>
      <c r="Q3452" t="s">
        <v>8317</v>
      </c>
      <c r="R3452" t="s">
        <v>8318</v>
      </c>
      <c r="S3452" s="11">
        <f t="shared" si="214"/>
        <v>32156.081810185184</v>
      </c>
      <c r="T3452" s="11">
        <f t="shared" si="215"/>
        <v>32180.065143518517</v>
      </c>
    </row>
    <row r="3453" spans="1:20" ht="60" hidden="1"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1.0123076923076924</v>
      </c>
      <c r="P3453" s="6">
        <f t="shared" si="213"/>
        <v>41.125</v>
      </c>
      <c r="Q3453" t="s">
        <v>8317</v>
      </c>
      <c r="R3453" t="s">
        <v>8318</v>
      </c>
      <c r="S3453" s="11">
        <f t="shared" si="214"/>
        <v>32176.889476851851</v>
      </c>
      <c r="T3453" s="11">
        <f t="shared" si="215"/>
        <v>32187.689476851854</v>
      </c>
    </row>
    <row r="3454" spans="1:20" ht="60" hidden="1"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1.532</v>
      </c>
      <c r="P3454" s="6">
        <f t="shared" si="213"/>
        <v>41.405405405405403</v>
      </c>
      <c r="Q3454" t="s">
        <v>8317</v>
      </c>
      <c r="R3454" t="s">
        <v>8318</v>
      </c>
      <c r="S3454" s="11">
        <f t="shared" si="214"/>
        <v>32069.655675925926</v>
      </c>
      <c r="T3454" s="11">
        <f t="shared" si="215"/>
        <v>32078.666388888887</v>
      </c>
    </row>
    <row r="3455" spans="1:20" ht="45" hidden="1"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6">
        <f t="shared" si="213"/>
        <v>27.5</v>
      </c>
      <c r="Q3455" t="s">
        <v>8317</v>
      </c>
      <c r="R3455" t="s">
        <v>8318</v>
      </c>
      <c r="S3455" s="11">
        <f t="shared" si="214"/>
        <v>32355.791462962963</v>
      </c>
      <c r="T3455" s="11">
        <f t="shared" si="215"/>
        <v>32379.791462962963</v>
      </c>
    </row>
    <row r="3456" spans="1:20" ht="60" hidden="1"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6">
        <f t="shared" si="213"/>
        <v>33.571428571428569</v>
      </c>
      <c r="Q3456" t="s">
        <v>8317</v>
      </c>
      <c r="R3456" t="s">
        <v>8318</v>
      </c>
      <c r="S3456" s="11">
        <f t="shared" si="214"/>
        <v>32070.079439814814</v>
      </c>
      <c r="T3456" s="11">
        <f t="shared" si="215"/>
        <v>32082.079439814814</v>
      </c>
    </row>
    <row r="3457" spans="1:20" ht="60" hidden="1"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1.0065</v>
      </c>
      <c r="P3457" s="6">
        <f t="shared" si="213"/>
        <v>145.86956521739131</v>
      </c>
      <c r="Q3457" t="s">
        <v>8317</v>
      </c>
      <c r="R3457" t="s">
        <v>8318</v>
      </c>
      <c r="S3457" s="11">
        <f t="shared" si="214"/>
        <v>32392.100125000001</v>
      </c>
      <c r="T3457" s="11">
        <f t="shared" si="215"/>
        <v>32404.100125000001</v>
      </c>
    </row>
    <row r="3458" spans="1:20" ht="60" hidden="1"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2"/>
        <v>1.913</v>
      </c>
      <c r="P3458" s="6">
        <f t="shared" si="213"/>
        <v>358.6875</v>
      </c>
      <c r="Q3458" t="s">
        <v>8317</v>
      </c>
      <c r="R3458" t="s">
        <v>8318</v>
      </c>
      <c r="S3458" s="11">
        <f t="shared" si="214"/>
        <v>32069.882254629629</v>
      </c>
      <c r="T3458" s="11">
        <f t="shared" si="215"/>
        <v>32082.316388888888</v>
      </c>
    </row>
    <row r="3459" spans="1:20" ht="30" hidden="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6">IFERROR(E3459/D3459,0)</f>
        <v>1.4019999999999999</v>
      </c>
      <c r="P3459" s="6">
        <f t="shared" ref="P3459:P3522" si="217">E3459/L3459</f>
        <v>50.981818181818184</v>
      </c>
      <c r="Q3459" t="s">
        <v>8317</v>
      </c>
      <c r="R3459" t="s">
        <v>8318</v>
      </c>
      <c r="S3459" s="11">
        <f t="shared" ref="S3459:S3522" si="218">(((J3459/60)/60)/60)+DATE(1970,1,1)</f>
        <v>32148.082671296295</v>
      </c>
      <c r="T3459" s="11">
        <f t="shared" ref="T3459:T3522" si="219">(((I3459/60)/60)/60)+DATE(1970,1,1)</f>
        <v>32160.299722222222</v>
      </c>
    </row>
    <row r="3460" spans="1:20" ht="60" hidden="1"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6">
        <f t="shared" si="217"/>
        <v>45.037037037037038</v>
      </c>
      <c r="Q3460" t="s">
        <v>8317</v>
      </c>
      <c r="R3460" t="s">
        <v>8318</v>
      </c>
      <c r="S3460" s="11">
        <f t="shared" si="218"/>
        <v>32145.881032407407</v>
      </c>
      <c r="T3460" s="11">
        <f t="shared" si="219"/>
        <v>32156.674166666668</v>
      </c>
    </row>
    <row r="3461" spans="1:20" ht="60" hidden="1"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6">
        <f t="shared" si="217"/>
        <v>17.527777777777779</v>
      </c>
      <c r="Q3461" t="s">
        <v>8317</v>
      </c>
      <c r="R3461" t="s">
        <v>8318</v>
      </c>
      <c r="S3461" s="11">
        <f t="shared" si="218"/>
        <v>32333.591944444444</v>
      </c>
      <c r="T3461" s="11">
        <f t="shared" si="219"/>
        <v>32345.591944444444</v>
      </c>
    </row>
    <row r="3462" spans="1:20" ht="45" hidden="1"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v>
      </c>
      <c r="P3462" s="6">
        <f t="shared" si="217"/>
        <v>50</v>
      </c>
      <c r="Q3462" t="s">
        <v>8317</v>
      </c>
      <c r="R3462" t="s">
        <v>8318</v>
      </c>
      <c r="S3462" s="11">
        <f t="shared" si="218"/>
        <v>32082.410888888888</v>
      </c>
      <c r="T3462" s="11">
        <f t="shared" si="219"/>
        <v>32088.01088888889</v>
      </c>
    </row>
    <row r="3463" spans="1:20" ht="60" hidden="1"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6">
        <f t="shared" si="217"/>
        <v>57.916666666666664</v>
      </c>
      <c r="Q3463" t="s">
        <v>8317</v>
      </c>
      <c r="R3463" t="s">
        <v>8318</v>
      </c>
      <c r="S3463" s="11">
        <f t="shared" si="218"/>
        <v>32398.853143518518</v>
      </c>
      <c r="T3463" s="11">
        <f t="shared" si="219"/>
        <v>32410.25</v>
      </c>
    </row>
    <row r="3464" spans="1:20" ht="45" hidden="1"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6">
        <f t="shared" si="217"/>
        <v>29.705882352941178</v>
      </c>
      <c r="Q3464" t="s">
        <v>8317</v>
      </c>
      <c r="R3464" t="s">
        <v>8318</v>
      </c>
      <c r="S3464" s="11">
        <f t="shared" si="218"/>
        <v>32213.35938888889</v>
      </c>
      <c r="T3464" s="11">
        <f t="shared" si="219"/>
        <v>32219.7</v>
      </c>
    </row>
    <row r="3465" spans="1:20" ht="45" hidden="1"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1.0338000000000001</v>
      </c>
      <c r="P3465" s="6">
        <f t="shared" si="217"/>
        <v>90.684210526315795</v>
      </c>
      <c r="Q3465" t="s">
        <v>8317</v>
      </c>
      <c r="R3465" t="s">
        <v>8318</v>
      </c>
      <c r="S3465" s="11">
        <f t="shared" si="218"/>
        <v>32386.567523148147</v>
      </c>
      <c r="T3465" s="11">
        <f t="shared" si="219"/>
        <v>32403.066388888888</v>
      </c>
    </row>
    <row r="3466" spans="1:20" ht="60" hidden="1"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6">
        <f t="shared" si="217"/>
        <v>55.012688172043013</v>
      </c>
      <c r="Q3466" t="s">
        <v>8317</v>
      </c>
      <c r="R3466" t="s">
        <v>8318</v>
      </c>
      <c r="S3466" s="11">
        <f t="shared" si="218"/>
        <v>32371.452023148147</v>
      </c>
      <c r="T3466" s="11">
        <f t="shared" si="219"/>
        <v>32383.452023148147</v>
      </c>
    </row>
    <row r="3467" spans="1:20" ht="45" hidden="1"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6">
        <f t="shared" si="217"/>
        <v>57.222222222222221</v>
      </c>
      <c r="Q3467" t="s">
        <v>8317</v>
      </c>
      <c r="R3467" t="s">
        <v>8318</v>
      </c>
      <c r="S3467" s="11">
        <f t="shared" si="218"/>
        <v>32221.650333333331</v>
      </c>
      <c r="T3467" s="11">
        <f t="shared" si="219"/>
        <v>32231.666666666668</v>
      </c>
    </row>
    <row r="3468" spans="1:20" ht="45" hidden="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6">
        <f t="shared" si="217"/>
        <v>72.950819672131146</v>
      </c>
      <c r="Q3468" t="s">
        <v>8317</v>
      </c>
      <c r="R3468" t="s">
        <v>8318</v>
      </c>
      <c r="S3468" s="11">
        <f t="shared" si="218"/>
        <v>32309.40763888889</v>
      </c>
      <c r="T3468" s="11">
        <f t="shared" si="219"/>
        <v>32333.390972222223</v>
      </c>
    </row>
    <row r="3469" spans="1:20" hidden="1"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6">
        <f t="shared" si="217"/>
        <v>64.468085106382972</v>
      </c>
      <c r="Q3469" t="s">
        <v>8317</v>
      </c>
      <c r="R3469" t="s">
        <v>8318</v>
      </c>
      <c r="S3469" s="11">
        <f t="shared" si="218"/>
        <v>32162.868666666665</v>
      </c>
      <c r="T3469" s="11">
        <f t="shared" si="219"/>
        <v>32174.851999999999</v>
      </c>
    </row>
    <row r="3470" spans="1:20" ht="45" hidden="1"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6">
        <f t="shared" si="217"/>
        <v>716.35294117647061</v>
      </c>
      <c r="Q3470" t="s">
        <v>8317</v>
      </c>
      <c r="R3470" t="s">
        <v>8318</v>
      </c>
      <c r="S3470" s="11">
        <f t="shared" si="218"/>
        <v>32383.706152777777</v>
      </c>
      <c r="T3470" s="11">
        <f t="shared" si="219"/>
        <v>32395.05</v>
      </c>
    </row>
    <row r="3471" spans="1:20" ht="60" hidden="1"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6">
        <f t="shared" si="217"/>
        <v>50.396825396825399</v>
      </c>
      <c r="Q3471" t="s">
        <v>8317</v>
      </c>
      <c r="R3471" t="s">
        <v>8318</v>
      </c>
      <c r="S3471" s="11">
        <f t="shared" si="218"/>
        <v>32324.856689814813</v>
      </c>
      <c r="T3471" s="11">
        <f t="shared" si="219"/>
        <v>32336.856689814813</v>
      </c>
    </row>
    <row r="3472" spans="1:20" ht="45" hidden="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v>
      </c>
      <c r="P3472" s="6">
        <f t="shared" si="217"/>
        <v>41.666666666666664</v>
      </c>
      <c r="Q3472" t="s">
        <v>8317</v>
      </c>
      <c r="R3472" t="s">
        <v>8318</v>
      </c>
      <c r="S3472" s="11">
        <f t="shared" si="218"/>
        <v>32353.008805555553</v>
      </c>
      <c r="T3472" s="11">
        <f t="shared" si="219"/>
        <v>32368.160555555558</v>
      </c>
    </row>
    <row r="3473" spans="1:20" ht="60" hidden="1"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2.1459999999999999</v>
      </c>
      <c r="P3473" s="6">
        <f t="shared" si="217"/>
        <v>35.766666666666666</v>
      </c>
      <c r="Q3473" t="s">
        <v>8317</v>
      </c>
      <c r="R3473" t="s">
        <v>8318</v>
      </c>
      <c r="S3473" s="11">
        <f t="shared" si="218"/>
        <v>32078.128194444445</v>
      </c>
      <c r="T3473" s="11">
        <f t="shared" si="219"/>
        <v>32094.533333333333</v>
      </c>
    </row>
    <row r="3474" spans="1:20" ht="60" hidden="1"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6">
        <f t="shared" si="217"/>
        <v>88.739130434782609</v>
      </c>
      <c r="Q3474" t="s">
        <v>8317</v>
      </c>
      <c r="R3474" t="s">
        <v>8318</v>
      </c>
      <c r="S3474" s="11">
        <f t="shared" si="218"/>
        <v>32112.668199074073</v>
      </c>
      <c r="T3474" s="11">
        <f t="shared" si="219"/>
        <v>32121.099722222221</v>
      </c>
    </row>
    <row r="3475" spans="1:20" ht="60" hidden="1"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v>
      </c>
      <c r="P3475" s="6">
        <f t="shared" si="217"/>
        <v>148.4848484848485</v>
      </c>
      <c r="Q3475" t="s">
        <v>8317</v>
      </c>
      <c r="R3475" t="s">
        <v>8318</v>
      </c>
      <c r="S3475" s="11">
        <f t="shared" si="218"/>
        <v>32166.533777777779</v>
      </c>
      <c r="T3475" s="11">
        <f t="shared" si="219"/>
        <v>32174.940833333334</v>
      </c>
    </row>
    <row r="3476" spans="1:20" ht="60" hidden="1"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6">
        <f t="shared" si="217"/>
        <v>51.794871794871796</v>
      </c>
      <c r="Q3476" t="s">
        <v>8317</v>
      </c>
      <c r="R3476" t="s">
        <v>8318</v>
      </c>
      <c r="S3476" s="11">
        <f t="shared" si="218"/>
        <v>32358.000606481481</v>
      </c>
      <c r="T3476" s="11">
        <f t="shared" si="219"/>
        <v>32370.000606481481</v>
      </c>
    </row>
    <row r="3477" spans="1:20" ht="45" hidden="1"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6">
        <f t="shared" si="217"/>
        <v>20</v>
      </c>
      <c r="Q3477" t="s">
        <v>8317</v>
      </c>
      <c r="R3477" t="s">
        <v>8318</v>
      </c>
      <c r="S3477" s="11">
        <f t="shared" si="218"/>
        <v>32108.952333333335</v>
      </c>
      <c r="T3477" s="11">
        <f t="shared" si="219"/>
        <v>32119.8</v>
      </c>
    </row>
    <row r="3478" spans="1:20" ht="60" hidden="1"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6">
        <f t="shared" si="217"/>
        <v>52</v>
      </c>
      <c r="Q3478" t="s">
        <v>8317</v>
      </c>
      <c r="R3478" t="s">
        <v>8318</v>
      </c>
      <c r="S3478" s="11">
        <f t="shared" si="218"/>
        <v>32109.91199074074</v>
      </c>
      <c r="T3478" s="11">
        <f t="shared" si="219"/>
        <v>32117.05</v>
      </c>
    </row>
    <row r="3479" spans="1:20" ht="45" hidden="1"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6">
        <f t="shared" si="217"/>
        <v>53.230769230769234</v>
      </c>
      <c r="Q3479" t="s">
        <v>8317</v>
      </c>
      <c r="R3479" t="s">
        <v>8318</v>
      </c>
      <c r="S3479" s="11">
        <f t="shared" si="218"/>
        <v>32192.894643518517</v>
      </c>
      <c r="T3479" s="11">
        <f t="shared" si="219"/>
        <v>32197.85</v>
      </c>
    </row>
    <row r="3480" spans="1:20" ht="45" hidden="1"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1.1285000000000001</v>
      </c>
      <c r="P3480" s="6">
        <f t="shared" si="217"/>
        <v>39.596491228070178</v>
      </c>
      <c r="Q3480" t="s">
        <v>8317</v>
      </c>
      <c r="R3480" t="s">
        <v>8318</v>
      </c>
      <c r="S3480" s="11">
        <f t="shared" si="218"/>
        <v>32162.96676851852</v>
      </c>
      <c r="T3480" s="11">
        <f t="shared" si="219"/>
        <v>32173.35</v>
      </c>
    </row>
    <row r="3481" spans="1:20" ht="45" hidden="1"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6">
        <f t="shared" si="217"/>
        <v>34.25</v>
      </c>
      <c r="Q3481" t="s">
        <v>8317</v>
      </c>
      <c r="R3481" t="s">
        <v>8318</v>
      </c>
      <c r="S3481" s="11">
        <f t="shared" si="218"/>
        <v>32054.142037037036</v>
      </c>
      <c r="T3481" s="11">
        <f t="shared" si="219"/>
        <v>32066.142037037036</v>
      </c>
    </row>
    <row r="3482" spans="1:20" ht="45" hidden="1"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1.4266666666666667</v>
      </c>
      <c r="P3482" s="6">
        <f t="shared" si="217"/>
        <v>164.61538461538461</v>
      </c>
      <c r="Q3482" t="s">
        <v>8317</v>
      </c>
      <c r="R3482" t="s">
        <v>8318</v>
      </c>
      <c r="S3482" s="11">
        <f t="shared" si="218"/>
        <v>32209.926976851853</v>
      </c>
      <c r="T3482" s="11">
        <f t="shared" si="219"/>
        <v>32219.75</v>
      </c>
    </row>
    <row r="3483" spans="1:20" ht="60" hidden="1"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1.1879999999999999</v>
      </c>
      <c r="P3483" s="6">
        <f t="shared" si="217"/>
        <v>125.05263157894737</v>
      </c>
      <c r="Q3483" t="s">
        <v>8317</v>
      </c>
      <c r="R3483" t="s">
        <v>8318</v>
      </c>
      <c r="S3483" s="11">
        <f t="shared" si="218"/>
        <v>32137.099018518518</v>
      </c>
      <c r="T3483" s="11">
        <f t="shared" si="219"/>
        <v>32143.899018518518</v>
      </c>
    </row>
    <row r="3484" spans="1:20" ht="45" hidden="1"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1.3833333333333333</v>
      </c>
      <c r="P3484" s="6">
        <f t="shared" si="217"/>
        <v>51.875</v>
      </c>
      <c r="Q3484" t="s">
        <v>8317</v>
      </c>
      <c r="R3484" t="s">
        <v>8318</v>
      </c>
      <c r="S3484" s="11">
        <f t="shared" si="218"/>
        <v>32060.108638888891</v>
      </c>
      <c r="T3484" s="11">
        <f t="shared" si="219"/>
        <v>32072.108638888891</v>
      </c>
    </row>
    <row r="3485" spans="1:20" ht="45" hidden="1"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6">
        <f t="shared" si="217"/>
        <v>40.285714285714285</v>
      </c>
      <c r="Q3485" t="s">
        <v>8317</v>
      </c>
      <c r="R3485" t="s">
        <v>8318</v>
      </c>
      <c r="S3485" s="11">
        <f t="shared" si="218"/>
        <v>32058.86750462963</v>
      </c>
      <c r="T3485" s="11">
        <f t="shared" si="219"/>
        <v>32070.86750462963</v>
      </c>
    </row>
    <row r="3486" spans="1:20" ht="60" hidden="1"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1.1424000000000001</v>
      </c>
      <c r="P3486" s="6">
        <f t="shared" si="217"/>
        <v>64.909090909090907</v>
      </c>
      <c r="Q3486" t="s">
        <v>8317</v>
      </c>
      <c r="R3486" t="s">
        <v>8318</v>
      </c>
      <c r="S3486" s="11">
        <f t="shared" si="218"/>
        <v>32344.104162037038</v>
      </c>
      <c r="T3486" s="11">
        <f t="shared" si="219"/>
        <v>32356.104162037038</v>
      </c>
    </row>
    <row r="3487" spans="1:20" ht="60" hidden="1"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6">
        <f t="shared" si="217"/>
        <v>55.333333333333336</v>
      </c>
      <c r="Q3487" t="s">
        <v>8317</v>
      </c>
      <c r="R3487" t="s">
        <v>8318</v>
      </c>
      <c r="S3487" s="11">
        <f t="shared" si="218"/>
        <v>32290.477222222224</v>
      </c>
      <c r="T3487" s="11">
        <f t="shared" si="219"/>
        <v>32302.477222222224</v>
      </c>
    </row>
    <row r="3488" spans="1:20" ht="45" hidden="1"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1.552</v>
      </c>
      <c r="P3488" s="6">
        <f t="shared" si="217"/>
        <v>83.142857142857139</v>
      </c>
      <c r="Q3488" t="s">
        <v>8317</v>
      </c>
      <c r="R3488" t="s">
        <v>8318</v>
      </c>
      <c r="S3488" s="11">
        <f t="shared" si="218"/>
        <v>32192.150004629628</v>
      </c>
      <c r="T3488" s="11">
        <f t="shared" si="219"/>
        <v>32204.71638888889</v>
      </c>
    </row>
    <row r="3489" spans="1:20" ht="60" hidden="1"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1.2775000000000001</v>
      </c>
      <c r="P3489" s="6">
        <f t="shared" si="217"/>
        <v>38.712121212121211</v>
      </c>
      <c r="Q3489" t="s">
        <v>8317</v>
      </c>
      <c r="R3489" t="s">
        <v>8318</v>
      </c>
      <c r="S3489" s="11">
        <f t="shared" si="218"/>
        <v>32201.376166666669</v>
      </c>
      <c r="T3489" s="11">
        <f t="shared" si="219"/>
        <v>32213.376166666669</v>
      </c>
    </row>
    <row r="3490" spans="1:20" ht="60" hidden="1"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6">
        <f t="shared" si="217"/>
        <v>125.37931034482759</v>
      </c>
      <c r="Q3490" t="s">
        <v>8317</v>
      </c>
      <c r="R3490" t="s">
        <v>8318</v>
      </c>
      <c r="S3490" s="11">
        <f t="shared" si="218"/>
        <v>32176.507222222222</v>
      </c>
      <c r="T3490" s="11">
        <f t="shared" si="219"/>
        <v>32186.066666666666</v>
      </c>
    </row>
    <row r="3491" spans="1:20" ht="60" hidden="1"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6">
        <f t="shared" si="217"/>
        <v>78.263888888888886</v>
      </c>
      <c r="Q3491" t="s">
        <v>8317</v>
      </c>
      <c r="R3491" t="s">
        <v>8318</v>
      </c>
      <c r="S3491" s="11">
        <f t="shared" si="218"/>
        <v>32042.854310185183</v>
      </c>
      <c r="T3491" s="11">
        <f t="shared" si="219"/>
        <v>32054.95</v>
      </c>
    </row>
    <row r="3492" spans="1:20" ht="60" hidden="1"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1.2749999999999999</v>
      </c>
      <c r="P3492" s="6">
        <f t="shared" si="217"/>
        <v>47.222222222222221</v>
      </c>
      <c r="Q3492" t="s">
        <v>8317</v>
      </c>
      <c r="R3492" t="s">
        <v>8318</v>
      </c>
      <c r="S3492" s="11">
        <f t="shared" si="218"/>
        <v>32318.920944444442</v>
      </c>
      <c r="T3492" s="11">
        <f t="shared" si="219"/>
        <v>32330.920944444442</v>
      </c>
    </row>
    <row r="3493" spans="1:20" ht="60" hidden="1"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1.5820000000000001</v>
      </c>
      <c r="P3493" s="6">
        <f t="shared" si="217"/>
        <v>79.099999999999994</v>
      </c>
      <c r="Q3493" t="s">
        <v>8317</v>
      </c>
      <c r="R3493" t="s">
        <v>8318</v>
      </c>
      <c r="S3493" s="11">
        <f t="shared" si="218"/>
        <v>32189.899925925925</v>
      </c>
      <c r="T3493" s="11">
        <f t="shared" si="219"/>
        <v>32198.299925925927</v>
      </c>
    </row>
    <row r="3494" spans="1:20" ht="45" hidden="1"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6">
        <f t="shared" si="217"/>
        <v>114.29199999999999</v>
      </c>
      <c r="Q3494" t="s">
        <v>8317</v>
      </c>
      <c r="R3494" t="s">
        <v>8318</v>
      </c>
      <c r="S3494" s="11">
        <f t="shared" si="218"/>
        <v>32248.603689814816</v>
      </c>
      <c r="T3494" s="11">
        <f t="shared" si="219"/>
        <v>32262.603689814816</v>
      </c>
    </row>
    <row r="3495" spans="1:20" ht="60" hidden="1"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v>
      </c>
      <c r="P3495" s="6">
        <f t="shared" si="217"/>
        <v>51.724137931034484</v>
      </c>
      <c r="Q3495" t="s">
        <v>8317</v>
      </c>
      <c r="R3495" t="s">
        <v>8318</v>
      </c>
      <c r="S3495" s="11">
        <f t="shared" si="218"/>
        <v>32080.946462962962</v>
      </c>
      <c r="T3495" s="11">
        <f t="shared" si="219"/>
        <v>32088.686388888891</v>
      </c>
    </row>
    <row r="3496" spans="1:20" ht="60" hidden="1"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v>
      </c>
      <c r="P3496" s="6">
        <f t="shared" si="217"/>
        <v>30.76923076923077</v>
      </c>
      <c r="Q3496" t="s">
        <v>8317</v>
      </c>
      <c r="R3496" t="s">
        <v>8318</v>
      </c>
      <c r="S3496" s="11">
        <f t="shared" si="218"/>
        <v>32417.085995370369</v>
      </c>
      <c r="T3496" s="11">
        <f t="shared" si="219"/>
        <v>32421.5</v>
      </c>
    </row>
    <row r="3497" spans="1:20" ht="60" hidden="1"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6">
        <f t="shared" si="217"/>
        <v>74.208333333333329</v>
      </c>
      <c r="Q3497" t="s">
        <v>8317</v>
      </c>
      <c r="R3497" t="s">
        <v>8318</v>
      </c>
      <c r="S3497" s="11">
        <f t="shared" si="218"/>
        <v>32107.70513425926</v>
      </c>
      <c r="T3497" s="11">
        <f t="shared" si="219"/>
        <v>32119.288333333334</v>
      </c>
    </row>
    <row r="3498" spans="1:20" ht="60" hidden="1"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6">
        <f t="shared" si="217"/>
        <v>47.846153846153847</v>
      </c>
      <c r="Q3498" t="s">
        <v>8317</v>
      </c>
      <c r="R3498" t="s">
        <v>8318</v>
      </c>
      <c r="S3498" s="11">
        <f t="shared" si="218"/>
        <v>32375.338731481483</v>
      </c>
      <c r="T3498" s="11">
        <f t="shared" si="219"/>
        <v>32391.338731481483</v>
      </c>
    </row>
    <row r="3499" spans="1:20" ht="60" hidden="1"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6">
        <f t="shared" si="217"/>
        <v>34.408163265306122</v>
      </c>
      <c r="Q3499" t="s">
        <v>8317</v>
      </c>
      <c r="R3499" t="s">
        <v>8318</v>
      </c>
      <c r="S3499" s="11">
        <f t="shared" si="218"/>
        <v>32346.096777777777</v>
      </c>
      <c r="T3499" s="11">
        <f t="shared" si="219"/>
        <v>32350.966666666667</v>
      </c>
    </row>
    <row r="3500" spans="1:20" ht="60" hidden="1"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6">
        <f t="shared" si="217"/>
        <v>40.238095238095241</v>
      </c>
      <c r="Q3500" t="s">
        <v>8317</v>
      </c>
      <c r="R3500" t="s">
        <v>8318</v>
      </c>
      <c r="S3500" s="11">
        <f t="shared" si="218"/>
        <v>32325.063444444444</v>
      </c>
      <c r="T3500" s="11">
        <f t="shared" si="219"/>
        <v>32348.962222222224</v>
      </c>
    </row>
    <row r="3501" spans="1:20" ht="60" hidden="1"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1.0549999999999999</v>
      </c>
      <c r="P3501" s="6">
        <f t="shared" si="217"/>
        <v>60.285714285714285</v>
      </c>
      <c r="Q3501" t="s">
        <v>8317</v>
      </c>
      <c r="R3501" t="s">
        <v>8318</v>
      </c>
      <c r="S3501" s="11">
        <f t="shared" si="218"/>
        <v>32194.214467592592</v>
      </c>
      <c r="T3501" s="11">
        <f t="shared" si="219"/>
        <v>32215.916388888887</v>
      </c>
    </row>
    <row r="3502" spans="1:20" ht="60" hidden="1"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1.0629999999999999</v>
      </c>
      <c r="P3502" s="6">
        <f t="shared" si="217"/>
        <v>25.30952380952381</v>
      </c>
      <c r="Q3502" t="s">
        <v>8317</v>
      </c>
      <c r="R3502" t="s">
        <v>8318</v>
      </c>
      <c r="S3502" s="11">
        <f t="shared" si="218"/>
        <v>32309.367768518518</v>
      </c>
      <c r="T3502" s="11">
        <f t="shared" si="219"/>
        <v>32315.883055555554</v>
      </c>
    </row>
    <row r="3503" spans="1:20" ht="45" hidden="1"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1.0066666666666666</v>
      </c>
      <c r="P3503" s="6">
        <f t="shared" si="217"/>
        <v>35.952380952380949</v>
      </c>
      <c r="Q3503" t="s">
        <v>8317</v>
      </c>
      <c r="R3503" t="s">
        <v>8318</v>
      </c>
      <c r="S3503" s="11">
        <f t="shared" si="218"/>
        <v>32234.905532407407</v>
      </c>
      <c r="T3503" s="11">
        <f t="shared" si="219"/>
        <v>32244.905532407407</v>
      </c>
    </row>
    <row r="3504" spans="1:20" ht="60" hidden="1"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6">
        <f t="shared" si="217"/>
        <v>136</v>
      </c>
      <c r="Q3504" t="s">
        <v>8317</v>
      </c>
      <c r="R3504" t="s">
        <v>8318</v>
      </c>
      <c r="S3504" s="11">
        <f t="shared" si="218"/>
        <v>32313.73575925926</v>
      </c>
      <c r="T3504" s="11">
        <f t="shared" si="219"/>
        <v>32319.46638888889</v>
      </c>
    </row>
    <row r="3505" spans="1:20" ht="45" hidden="1"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1.0755999999999999</v>
      </c>
      <c r="P3505" s="6">
        <f t="shared" si="217"/>
        <v>70.763157894736835</v>
      </c>
      <c r="Q3505" t="s">
        <v>8317</v>
      </c>
      <c r="R3505" t="s">
        <v>8318</v>
      </c>
      <c r="S3505" s="11">
        <f t="shared" si="218"/>
        <v>32359.591333333334</v>
      </c>
      <c r="T3505" s="11">
        <f t="shared" si="219"/>
        <v>32371.591333333334</v>
      </c>
    </row>
    <row r="3506" spans="1:20" ht="60" hidden="1"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v>
      </c>
      <c r="P3506" s="6">
        <f t="shared" si="217"/>
        <v>125</v>
      </c>
      <c r="Q3506" t="s">
        <v>8317</v>
      </c>
      <c r="R3506" t="s">
        <v>8318</v>
      </c>
      <c r="S3506" s="11">
        <f t="shared" si="218"/>
        <v>32260.499495370372</v>
      </c>
      <c r="T3506" s="11">
        <f t="shared" si="219"/>
        <v>32272.516162037038</v>
      </c>
    </row>
    <row r="3507" spans="1:20" ht="90" hidden="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1.0376000000000001</v>
      </c>
      <c r="P3507" s="6">
        <f t="shared" si="217"/>
        <v>66.512820512820511</v>
      </c>
      <c r="Q3507" t="s">
        <v>8317</v>
      </c>
      <c r="R3507" t="s">
        <v>8318</v>
      </c>
      <c r="S3507" s="11">
        <f t="shared" si="218"/>
        <v>32045.774282407408</v>
      </c>
      <c r="T3507" s="11">
        <f t="shared" si="219"/>
        <v>32050.266666666666</v>
      </c>
    </row>
    <row r="3508" spans="1:20" ht="60" hidden="1"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1.0149999999999999</v>
      </c>
      <c r="P3508" s="6">
        <f t="shared" si="217"/>
        <v>105</v>
      </c>
      <c r="Q3508" t="s">
        <v>8317</v>
      </c>
      <c r="R3508" t="s">
        <v>8318</v>
      </c>
      <c r="S3508" s="11">
        <f t="shared" si="218"/>
        <v>32073.293703703705</v>
      </c>
      <c r="T3508" s="11">
        <f t="shared" si="219"/>
        <v>32091.293703703705</v>
      </c>
    </row>
    <row r="3509" spans="1:20" ht="45" hidden="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6">
        <f t="shared" si="217"/>
        <v>145</v>
      </c>
      <c r="Q3509" t="s">
        <v>8317</v>
      </c>
      <c r="R3509" t="s">
        <v>8318</v>
      </c>
      <c r="S3509" s="11">
        <f t="shared" si="218"/>
        <v>32338.169152777777</v>
      </c>
      <c r="T3509" s="11">
        <f t="shared" si="219"/>
        <v>32350.169152777777</v>
      </c>
    </row>
    <row r="3510" spans="1:20" ht="60" hidden="1"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v>
      </c>
      <c r="P3510" s="6">
        <f t="shared" si="217"/>
        <v>12</v>
      </c>
      <c r="Q3510" t="s">
        <v>8317</v>
      </c>
      <c r="R3510" t="s">
        <v>8318</v>
      </c>
      <c r="S3510" s="11">
        <f t="shared" si="218"/>
        <v>32332.491912037036</v>
      </c>
      <c r="T3510" s="11">
        <f t="shared" si="219"/>
        <v>32341.75</v>
      </c>
    </row>
    <row r="3511" spans="1:20" ht="60" hidden="1"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1.0633333333333332</v>
      </c>
      <c r="P3511" s="6">
        <f t="shared" si="217"/>
        <v>96.666666666666671</v>
      </c>
      <c r="Q3511" t="s">
        <v>8317</v>
      </c>
      <c r="R3511" t="s">
        <v>8318</v>
      </c>
      <c r="S3511" s="11">
        <f t="shared" si="218"/>
        <v>32121.743824074074</v>
      </c>
      <c r="T3511" s="11">
        <f t="shared" si="219"/>
        <v>32127.081944444446</v>
      </c>
    </row>
    <row r="3512" spans="1:20" ht="60" hidden="1"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1.0055555555555555</v>
      </c>
      <c r="P3512" s="6">
        <f t="shared" si="217"/>
        <v>60.333333333333336</v>
      </c>
      <c r="Q3512" t="s">
        <v>8317</v>
      </c>
      <c r="R3512" t="s">
        <v>8318</v>
      </c>
      <c r="S3512" s="11">
        <f t="shared" si="218"/>
        <v>32062.44836111111</v>
      </c>
      <c r="T3512" s="11">
        <f t="shared" si="219"/>
        <v>32070.44836111111</v>
      </c>
    </row>
    <row r="3513" spans="1:20" ht="45" hidden="1"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6">
        <f t="shared" si="217"/>
        <v>79.89473684210526</v>
      </c>
      <c r="Q3513" t="s">
        <v>8317</v>
      </c>
      <c r="R3513" t="s">
        <v>8318</v>
      </c>
      <c r="S3513" s="11">
        <f t="shared" si="218"/>
        <v>32112.549513888887</v>
      </c>
      <c r="T3513" s="11">
        <f t="shared" si="219"/>
        <v>32121.708333333332</v>
      </c>
    </row>
    <row r="3514" spans="1:20" ht="60" hidden="1"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v>
      </c>
      <c r="P3514" s="6">
        <f t="shared" si="217"/>
        <v>58.823529411764703</v>
      </c>
      <c r="Q3514" t="s">
        <v>8317</v>
      </c>
      <c r="R3514" t="s">
        <v>8318</v>
      </c>
      <c r="S3514" s="11">
        <f t="shared" si="218"/>
        <v>32164.414777777776</v>
      </c>
      <c r="T3514" s="11">
        <f t="shared" si="219"/>
        <v>32188.39811111111</v>
      </c>
    </row>
    <row r="3515" spans="1:20" ht="60" hidden="1"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6">
        <f t="shared" si="217"/>
        <v>75.340909090909093</v>
      </c>
      <c r="Q3515" t="s">
        <v>8317</v>
      </c>
      <c r="R3515" t="s">
        <v>8318</v>
      </c>
      <c r="S3515" s="11">
        <f t="shared" si="218"/>
        <v>32053.838481481482</v>
      </c>
      <c r="T3515" s="11">
        <f t="shared" si="219"/>
        <v>32059.083055555555</v>
      </c>
    </row>
    <row r="3516" spans="1:20" ht="45" hidden="1"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1.1000000000000001</v>
      </c>
      <c r="P3516" s="6">
        <f t="shared" si="217"/>
        <v>55</v>
      </c>
      <c r="Q3516" t="s">
        <v>8317</v>
      </c>
      <c r="R3516" t="s">
        <v>8318</v>
      </c>
      <c r="S3516" s="11">
        <f t="shared" si="218"/>
        <v>32149.738666666668</v>
      </c>
      <c r="T3516" s="11">
        <f t="shared" si="219"/>
        <v>32156.283055555556</v>
      </c>
    </row>
    <row r="3517" spans="1:20" ht="45" hidden="1"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1.0266666666666666</v>
      </c>
      <c r="P3517" s="6">
        <f t="shared" si="217"/>
        <v>66.956521739130437</v>
      </c>
      <c r="Q3517" t="s">
        <v>8317</v>
      </c>
      <c r="R3517" t="s">
        <v>8318</v>
      </c>
      <c r="S3517" s="11">
        <f t="shared" si="218"/>
        <v>32191.709125000001</v>
      </c>
      <c r="T3517" s="11">
        <f t="shared" si="219"/>
        <v>32203.709125000001</v>
      </c>
    </row>
    <row r="3518" spans="1:20" ht="60" hidden="1"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v>
      </c>
      <c r="P3518" s="6">
        <f t="shared" si="217"/>
        <v>227.27272727272728</v>
      </c>
      <c r="Q3518" t="s">
        <v>8317</v>
      </c>
      <c r="R3518" t="s">
        <v>8318</v>
      </c>
      <c r="S3518" s="11">
        <f t="shared" si="218"/>
        <v>32083.804027777776</v>
      </c>
      <c r="T3518" s="11">
        <f t="shared" si="219"/>
        <v>32097.45</v>
      </c>
    </row>
    <row r="3519" spans="1:20" ht="45" hidden="1"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v>
      </c>
      <c r="P3519" s="6">
        <f t="shared" si="217"/>
        <v>307.69230769230768</v>
      </c>
      <c r="Q3519" t="s">
        <v>8317</v>
      </c>
      <c r="R3519" t="s">
        <v>8318</v>
      </c>
      <c r="S3519" s="11">
        <f t="shared" si="218"/>
        <v>32059.327009259257</v>
      </c>
      <c r="T3519" s="11">
        <f t="shared" si="219"/>
        <v>32071.183333333334</v>
      </c>
    </row>
    <row r="3520" spans="1:20" ht="60" hidden="1"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1.10046</v>
      </c>
      <c r="P3520" s="6">
        <f t="shared" si="217"/>
        <v>50.020909090909093</v>
      </c>
      <c r="Q3520" t="s">
        <v>8317</v>
      </c>
      <c r="R3520" t="s">
        <v>8318</v>
      </c>
      <c r="S3520" s="11">
        <f t="shared" si="218"/>
        <v>32098.913421296296</v>
      </c>
      <c r="T3520" s="11">
        <f t="shared" si="219"/>
        <v>32107.239166666666</v>
      </c>
    </row>
    <row r="3521" spans="1:20" ht="45" hidden="1"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1.0135000000000001</v>
      </c>
      <c r="P3521" s="6">
        <f t="shared" si="217"/>
        <v>72.392857142857139</v>
      </c>
      <c r="Q3521" t="s">
        <v>8317</v>
      </c>
      <c r="R3521" t="s">
        <v>8318</v>
      </c>
      <c r="S3521" s="11">
        <f t="shared" si="218"/>
        <v>32156.439583333333</v>
      </c>
      <c r="T3521" s="11">
        <f t="shared" si="219"/>
        <v>32168.439583333333</v>
      </c>
    </row>
    <row r="3522" spans="1:20" ht="45" hidden="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6"/>
        <v>1.0075000000000001</v>
      </c>
      <c r="P3522" s="6">
        <f t="shared" si="217"/>
        <v>95.952380952380949</v>
      </c>
      <c r="Q3522" t="s">
        <v>8317</v>
      </c>
      <c r="R3522" t="s">
        <v>8318</v>
      </c>
      <c r="S3522" s="11">
        <f t="shared" si="218"/>
        <v>32232.529685185185</v>
      </c>
      <c r="T3522" s="11">
        <f t="shared" si="219"/>
        <v>32242.829722222221</v>
      </c>
    </row>
    <row r="3523" spans="1:20" ht="60" hidden="1"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0">IFERROR(E3523/D3523,0)</f>
        <v>1.6942857142857144</v>
      </c>
      <c r="P3523" s="6">
        <f t="shared" ref="P3523:P3586" si="221">E3523/L3523</f>
        <v>45.615384615384613</v>
      </c>
      <c r="Q3523" t="s">
        <v>8317</v>
      </c>
      <c r="R3523" t="s">
        <v>8318</v>
      </c>
      <c r="S3523" s="11">
        <f t="shared" ref="S3523:S3586" si="222">(((J3523/60)/60)/60)+DATE(1970,1,1)</f>
        <v>32093.944537037038</v>
      </c>
      <c r="T3523" s="11">
        <f t="shared" ref="T3523:T3586" si="223">(((I3523/60)/60)/60)+DATE(1970,1,1)</f>
        <v>32105.944537037038</v>
      </c>
    </row>
    <row r="3524" spans="1:20" ht="60" hidden="1"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v>
      </c>
      <c r="P3524" s="6">
        <f t="shared" si="221"/>
        <v>41.029411764705884</v>
      </c>
      <c r="Q3524" t="s">
        <v>8317</v>
      </c>
      <c r="R3524" t="s">
        <v>8318</v>
      </c>
      <c r="S3524" s="11">
        <f t="shared" si="222"/>
        <v>32235.315953703703</v>
      </c>
      <c r="T3524" s="11">
        <f t="shared" si="223"/>
        <v>32246.368333333332</v>
      </c>
    </row>
    <row r="3525" spans="1:20" ht="45" hidden="1"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1.1365000000000001</v>
      </c>
      <c r="P3525" s="6">
        <f t="shared" si="221"/>
        <v>56.825000000000003</v>
      </c>
      <c r="Q3525" t="s">
        <v>8317</v>
      </c>
      <c r="R3525" t="s">
        <v>8318</v>
      </c>
      <c r="S3525" s="11">
        <f t="shared" si="222"/>
        <v>32373.959018518519</v>
      </c>
      <c r="T3525" s="11">
        <f t="shared" si="223"/>
        <v>32396.983333333334</v>
      </c>
    </row>
    <row r="3526" spans="1:20" ht="60" hidden="1"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1.0156000000000001</v>
      </c>
      <c r="P3526" s="6">
        <f t="shared" si="221"/>
        <v>137.24324324324326</v>
      </c>
      <c r="Q3526" t="s">
        <v>8317</v>
      </c>
      <c r="R3526" t="s">
        <v>8318</v>
      </c>
      <c r="S3526" s="11">
        <f t="shared" si="222"/>
        <v>32093.705430555558</v>
      </c>
      <c r="T3526" s="11">
        <f t="shared" si="223"/>
        <v>32099.466666666667</v>
      </c>
    </row>
    <row r="3527" spans="1:20" ht="45" hidden="1"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6">
        <f t="shared" si="221"/>
        <v>75.714285714285708</v>
      </c>
      <c r="Q3527" t="s">
        <v>8317</v>
      </c>
      <c r="R3527" t="s">
        <v>8318</v>
      </c>
      <c r="S3527" s="11">
        <f t="shared" si="222"/>
        <v>32227.278268518519</v>
      </c>
      <c r="T3527" s="11">
        <f t="shared" si="223"/>
        <v>32231.666666666668</v>
      </c>
    </row>
    <row r="3528" spans="1:20" ht="60" hidden="1"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6">
        <f t="shared" si="221"/>
        <v>99</v>
      </c>
      <c r="Q3528" t="s">
        <v>8317</v>
      </c>
      <c r="R3528" t="s">
        <v>8318</v>
      </c>
      <c r="S3528" s="11">
        <f t="shared" si="222"/>
        <v>32325.534125000002</v>
      </c>
      <c r="T3528" s="11">
        <f t="shared" si="223"/>
        <v>32336.699722222223</v>
      </c>
    </row>
    <row r="3529" spans="1:20" ht="60" hidden="1"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6">
        <f t="shared" si="221"/>
        <v>81.569767441860463</v>
      </c>
      <c r="Q3529" t="s">
        <v>8317</v>
      </c>
      <c r="R3529" t="s">
        <v>8318</v>
      </c>
      <c r="S3529" s="11">
        <f t="shared" si="222"/>
        <v>32208.209282407406</v>
      </c>
      <c r="T3529" s="11">
        <f t="shared" si="223"/>
        <v>32219.866388888888</v>
      </c>
    </row>
    <row r="3530" spans="1:20" ht="45" hidden="1"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1.0115151515151515</v>
      </c>
      <c r="P3530" s="6">
        <f t="shared" si="221"/>
        <v>45.108108108108105</v>
      </c>
      <c r="Q3530" t="s">
        <v>8317</v>
      </c>
      <c r="R3530" t="s">
        <v>8318</v>
      </c>
      <c r="S3530" s="11">
        <f t="shared" si="222"/>
        <v>32434.800546296297</v>
      </c>
      <c r="T3530" s="11">
        <f t="shared" si="223"/>
        <v>32442.800546296297</v>
      </c>
    </row>
    <row r="3531" spans="1:20" ht="60" hidden="1"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6">
        <f t="shared" si="221"/>
        <v>36.666666666666664</v>
      </c>
      <c r="Q3531" t="s">
        <v>8317</v>
      </c>
      <c r="R3531" t="s">
        <v>8318</v>
      </c>
      <c r="S3531" s="11">
        <f t="shared" si="222"/>
        <v>32212.504712962964</v>
      </c>
      <c r="T3531" s="11">
        <f t="shared" si="223"/>
        <v>32220.616666666669</v>
      </c>
    </row>
    <row r="3532" spans="1:20" ht="60" hidden="1"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v>
      </c>
      <c r="P3532" s="6">
        <f t="shared" si="221"/>
        <v>125</v>
      </c>
      <c r="Q3532" t="s">
        <v>8317</v>
      </c>
      <c r="R3532" t="s">
        <v>8318</v>
      </c>
      <c r="S3532" s="11">
        <f t="shared" si="222"/>
        <v>32318.449337962964</v>
      </c>
      <c r="T3532" s="11">
        <f t="shared" si="223"/>
        <v>32329.733333333334</v>
      </c>
    </row>
    <row r="3533" spans="1:20" hidden="1"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6">
        <f t="shared" si="221"/>
        <v>49.230769230769234</v>
      </c>
      <c r="Q3533" t="s">
        <v>8317</v>
      </c>
      <c r="R3533" t="s">
        <v>8318</v>
      </c>
      <c r="S3533" s="11">
        <f t="shared" si="222"/>
        <v>32350.061731481481</v>
      </c>
      <c r="T3533" s="11">
        <f t="shared" si="223"/>
        <v>32362.061731481481</v>
      </c>
    </row>
    <row r="3534" spans="1:20" ht="60" hidden="1"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1.1895833333333334</v>
      </c>
      <c r="P3534" s="6">
        <f t="shared" si="221"/>
        <v>42.296296296296298</v>
      </c>
      <c r="Q3534" t="s">
        <v>8317</v>
      </c>
      <c r="R3534" t="s">
        <v>8318</v>
      </c>
      <c r="S3534" s="11">
        <f t="shared" si="222"/>
        <v>32095.239939814815</v>
      </c>
      <c r="T3534" s="11">
        <f t="shared" si="223"/>
        <v>32101.46638888889</v>
      </c>
    </row>
    <row r="3535" spans="1:20" ht="60" hidden="1"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6">
        <f t="shared" si="221"/>
        <v>78.875</v>
      </c>
      <c r="Q3535" t="s">
        <v>8317</v>
      </c>
      <c r="R3535" t="s">
        <v>8318</v>
      </c>
      <c r="S3535" s="11">
        <f t="shared" si="222"/>
        <v>32257.304476851852</v>
      </c>
      <c r="T3535" s="11">
        <f t="shared" si="223"/>
        <v>32269.321143518519</v>
      </c>
    </row>
    <row r="3536" spans="1:20" ht="45" hidden="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1.5620000000000001</v>
      </c>
      <c r="P3536" s="6">
        <f t="shared" si="221"/>
        <v>38.284313725490193</v>
      </c>
      <c r="Q3536" t="s">
        <v>8317</v>
      </c>
      <c r="R3536" t="s">
        <v>8318</v>
      </c>
      <c r="S3536" s="11">
        <f t="shared" si="222"/>
        <v>32238.850106481481</v>
      </c>
      <c r="T3536" s="11">
        <f t="shared" si="223"/>
        <v>32252.850106481481</v>
      </c>
    </row>
    <row r="3537" spans="1:20" ht="45" hidden="1"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1.0315000000000001</v>
      </c>
      <c r="P3537" s="6">
        <f t="shared" si="221"/>
        <v>44.847826086956523</v>
      </c>
      <c r="Q3537" t="s">
        <v>8317</v>
      </c>
      <c r="R3537" t="s">
        <v>8318</v>
      </c>
      <c r="S3537" s="11">
        <f t="shared" si="222"/>
        <v>32240.856064814812</v>
      </c>
      <c r="T3537" s="11">
        <f t="shared" si="223"/>
        <v>32253.3</v>
      </c>
    </row>
    <row r="3538" spans="1:20" ht="60" hidden="1"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6">
        <f t="shared" si="221"/>
        <v>13.529411764705882</v>
      </c>
      <c r="Q3538" t="s">
        <v>8317</v>
      </c>
      <c r="R3538" t="s">
        <v>8318</v>
      </c>
      <c r="S3538" s="11">
        <f t="shared" si="222"/>
        <v>32272.890856481481</v>
      </c>
      <c r="T3538" s="11">
        <f t="shared" si="223"/>
        <v>32284.799722222222</v>
      </c>
    </row>
    <row r="3539" spans="1:20" ht="60" hidden="1"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1.8044444444444445</v>
      </c>
      <c r="P3539" s="6">
        <f t="shared" si="221"/>
        <v>43.5</v>
      </c>
      <c r="Q3539" t="s">
        <v>8317</v>
      </c>
      <c r="R3539" t="s">
        <v>8318</v>
      </c>
      <c r="S3539" s="11">
        <f t="shared" si="222"/>
        <v>32110.741740740741</v>
      </c>
      <c r="T3539" s="11">
        <f t="shared" si="223"/>
        <v>32125.533055555556</v>
      </c>
    </row>
    <row r="3540" spans="1:20" ht="60" hidden="1"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1.2845</v>
      </c>
      <c r="P3540" s="6">
        <f t="shared" si="221"/>
        <v>30.951807228915662</v>
      </c>
      <c r="Q3540" t="s">
        <v>8317</v>
      </c>
      <c r="R3540" t="s">
        <v>8318</v>
      </c>
      <c r="S3540" s="11">
        <f t="shared" si="222"/>
        <v>32369.968240740742</v>
      </c>
      <c r="T3540" s="11">
        <f t="shared" si="223"/>
        <v>32381.168240740742</v>
      </c>
    </row>
    <row r="3541" spans="1:20" ht="60" hidden="1"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1.1966666666666668</v>
      </c>
      <c r="P3541" s="6">
        <f t="shared" si="221"/>
        <v>55.230769230769234</v>
      </c>
      <c r="Q3541" t="s">
        <v>8317</v>
      </c>
      <c r="R3541" t="s">
        <v>8318</v>
      </c>
      <c r="S3541" s="11">
        <f t="shared" si="222"/>
        <v>32381.702416666667</v>
      </c>
      <c r="T3541" s="11">
        <f t="shared" si="223"/>
        <v>32390.102416666665</v>
      </c>
    </row>
    <row r="3542" spans="1:20" ht="60" hidden="1"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6">
        <f t="shared" si="221"/>
        <v>46.125</v>
      </c>
      <c r="Q3542" t="s">
        <v>8317</v>
      </c>
      <c r="R3542" t="s">
        <v>8318</v>
      </c>
      <c r="S3542" s="11">
        <f t="shared" si="222"/>
        <v>32348.201347222224</v>
      </c>
      <c r="T3542" s="11">
        <f t="shared" si="223"/>
        <v>32360.201347222224</v>
      </c>
    </row>
    <row r="3543" spans="1:20" ht="60" hidden="1"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6">
        <f t="shared" si="221"/>
        <v>39.375</v>
      </c>
      <c r="Q3543" t="s">
        <v>8317</v>
      </c>
      <c r="R3543" t="s">
        <v>8318</v>
      </c>
      <c r="S3543" s="11">
        <f t="shared" si="222"/>
        <v>32230.492013888888</v>
      </c>
      <c r="T3543" s="11">
        <f t="shared" si="223"/>
        <v>32240.492013888888</v>
      </c>
    </row>
    <row r="3544" spans="1:20" ht="60" hidden="1"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1.0223636363636364</v>
      </c>
      <c r="P3544" s="6">
        <f t="shared" si="221"/>
        <v>66.152941176470591</v>
      </c>
      <c r="Q3544" t="s">
        <v>8317</v>
      </c>
      <c r="R3544" t="s">
        <v>8318</v>
      </c>
      <c r="S3544" s="11">
        <f t="shared" si="222"/>
        <v>32073.239916666666</v>
      </c>
      <c r="T3544" s="11">
        <f t="shared" si="223"/>
        <v>32097.239916666666</v>
      </c>
    </row>
    <row r="3545" spans="1:20" ht="45" hidden="1"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1.0466666666666666</v>
      </c>
      <c r="P3545" s="6">
        <f t="shared" si="221"/>
        <v>54.137931034482762</v>
      </c>
      <c r="Q3545" t="s">
        <v>8317</v>
      </c>
      <c r="R3545" t="s">
        <v>8318</v>
      </c>
      <c r="S3545" s="11">
        <f t="shared" si="222"/>
        <v>32201.702125</v>
      </c>
      <c r="T3545" s="11">
        <f t="shared" si="223"/>
        <v>32213.702125</v>
      </c>
    </row>
    <row r="3546" spans="1:20" ht="45" hidden="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v>
      </c>
      <c r="P3546" s="6">
        <f t="shared" si="221"/>
        <v>104.16666666666667</v>
      </c>
      <c r="Q3546" t="s">
        <v>8317</v>
      </c>
      <c r="R3546" t="s">
        <v>8318</v>
      </c>
      <c r="S3546" s="11">
        <f t="shared" si="222"/>
        <v>32157.732671296297</v>
      </c>
      <c r="T3546" s="11">
        <f t="shared" si="223"/>
        <v>32169.732671296297</v>
      </c>
    </row>
    <row r="3547" spans="1:20" ht="60" hidden="1"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6">
        <f t="shared" si="221"/>
        <v>31.375</v>
      </c>
      <c r="Q3547" t="s">
        <v>8317</v>
      </c>
      <c r="R3547" t="s">
        <v>8318</v>
      </c>
      <c r="S3547" s="11">
        <f t="shared" si="222"/>
        <v>32171.722958333332</v>
      </c>
      <c r="T3547" s="11">
        <f t="shared" si="223"/>
        <v>32183.722958333332</v>
      </c>
    </row>
    <row r="3548" spans="1:20" ht="60" hidden="1"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6">
        <f t="shared" si="221"/>
        <v>59.210526315789473</v>
      </c>
      <c r="Q3548" t="s">
        <v>8317</v>
      </c>
      <c r="R3548" t="s">
        <v>8318</v>
      </c>
      <c r="S3548" s="11">
        <f t="shared" si="222"/>
        <v>32170.864277777779</v>
      </c>
      <c r="T3548" s="11">
        <f t="shared" si="223"/>
        <v>32179.46638888889</v>
      </c>
    </row>
    <row r="3549" spans="1:20" ht="45" hidden="1"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1.1440928571428572</v>
      </c>
      <c r="P3549" s="6">
        <f t="shared" si="221"/>
        <v>119.17633928571429</v>
      </c>
      <c r="Q3549" t="s">
        <v>8317</v>
      </c>
      <c r="R3549" t="s">
        <v>8318</v>
      </c>
      <c r="S3549" s="11">
        <f t="shared" si="222"/>
        <v>32333.431486111112</v>
      </c>
      <c r="T3549" s="11">
        <f t="shared" si="223"/>
        <v>32343.066388888888</v>
      </c>
    </row>
    <row r="3550" spans="1:20" ht="45" hidden="1"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6">
        <f t="shared" si="221"/>
        <v>164.61538461538461</v>
      </c>
      <c r="Q3550" t="s">
        <v>8317</v>
      </c>
      <c r="R3550" t="s">
        <v>8318</v>
      </c>
      <c r="S3550" s="11">
        <f t="shared" si="222"/>
        <v>32306.176916666667</v>
      </c>
      <c r="T3550" s="11">
        <f t="shared" si="223"/>
        <v>32315.016666666666</v>
      </c>
    </row>
    <row r="3551" spans="1:20" ht="60" hidden="1"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6">
        <f t="shared" si="221"/>
        <v>24.285714285714285</v>
      </c>
      <c r="Q3551" t="s">
        <v>8317</v>
      </c>
      <c r="R3551" t="s">
        <v>8318</v>
      </c>
      <c r="S3551" s="11">
        <f t="shared" si="222"/>
        <v>32230.757745370371</v>
      </c>
      <c r="T3551" s="11">
        <f t="shared" si="223"/>
        <v>32241.957745370371</v>
      </c>
    </row>
    <row r="3552" spans="1:20" ht="60" hidden="1"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v>
      </c>
      <c r="P3552" s="6">
        <f t="shared" si="221"/>
        <v>40.9375</v>
      </c>
      <c r="Q3552" t="s">
        <v>8317</v>
      </c>
      <c r="R3552" t="s">
        <v>8318</v>
      </c>
      <c r="S3552" s="11">
        <f t="shared" si="222"/>
        <v>32326.557398148147</v>
      </c>
      <c r="T3552" s="11">
        <f t="shared" si="223"/>
        <v>32338.557398148147</v>
      </c>
    </row>
    <row r="3553" spans="1:20" ht="60" hidden="1"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6">
        <f t="shared" si="221"/>
        <v>61.1</v>
      </c>
      <c r="Q3553" t="s">
        <v>8317</v>
      </c>
      <c r="R3553" t="s">
        <v>8318</v>
      </c>
      <c r="S3553" s="11">
        <f t="shared" si="222"/>
        <v>32042.806342592594</v>
      </c>
      <c r="T3553" s="11">
        <f t="shared" si="223"/>
        <v>32054.168611111112</v>
      </c>
    </row>
    <row r="3554" spans="1:20" ht="60" hidden="1"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v>
      </c>
      <c r="P3554" s="6">
        <f t="shared" si="221"/>
        <v>38.65</v>
      </c>
      <c r="Q3554" t="s">
        <v>8317</v>
      </c>
      <c r="R3554" t="s">
        <v>8318</v>
      </c>
      <c r="S3554" s="11">
        <f t="shared" si="222"/>
        <v>32056.834833333334</v>
      </c>
      <c r="T3554" s="11">
        <f t="shared" si="223"/>
        <v>32068.834833333334</v>
      </c>
    </row>
    <row r="3555" spans="1:20" ht="60" hidden="1"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1.0627272727272727</v>
      </c>
      <c r="P3555" s="6">
        <f t="shared" si="221"/>
        <v>56.20192307692308</v>
      </c>
      <c r="Q3555" t="s">
        <v>8317</v>
      </c>
      <c r="R3555" t="s">
        <v>8318</v>
      </c>
      <c r="S3555" s="11">
        <f t="shared" si="222"/>
        <v>32219.81148148148</v>
      </c>
      <c r="T3555" s="11">
        <f t="shared" si="223"/>
        <v>32232.6</v>
      </c>
    </row>
    <row r="3556" spans="1:20" ht="45" hidden="1"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1.1342219999999998</v>
      </c>
      <c r="P3556" s="6">
        <f t="shared" si="221"/>
        <v>107.00207547169811</v>
      </c>
      <c r="Q3556" t="s">
        <v>8317</v>
      </c>
      <c r="R3556" t="s">
        <v>8318</v>
      </c>
      <c r="S3556" s="11">
        <f t="shared" si="222"/>
        <v>32147.820180555555</v>
      </c>
      <c r="T3556" s="11">
        <f t="shared" si="223"/>
        <v>32160.083333333332</v>
      </c>
    </row>
    <row r="3557" spans="1:20" ht="60" hidden="1"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v>
      </c>
      <c r="P3557" s="6">
        <f t="shared" si="221"/>
        <v>171.42857142857142</v>
      </c>
      <c r="Q3557" t="s">
        <v>8317</v>
      </c>
      <c r="R3557" t="s">
        <v>8318</v>
      </c>
      <c r="S3557" s="11">
        <f t="shared" si="222"/>
        <v>32405.976824074074</v>
      </c>
      <c r="T3557" s="11">
        <f t="shared" si="223"/>
        <v>32417.993490740741</v>
      </c>
    </row>
    <row r="3558" spans="1:20" ht="60" hidden="1"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1.0045454545454546</v>
      </c>
      <c r="P3558" s="6">
        <f t="shared" si="221"/>
        <v>110.5</v>
      </c>
      <c r="Q3558" t="s">
        <v>8317</v>
      </c>
      <c r="R3558" t="s">
        <v>8318</v>
      </c>
      <c r="S3558" s="11">
        <f t="shared" si="222"/>
        <v>32064.859833333332</v>
      </c>
      <c r="T3558" s="11">
        <f t="shared" si="223"/>
        <v>32088.859833333332</v>
      </c>
    </row>
    <row r="3559" spans="1:20" ht="60" hidden="1"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1.0003599999999999</v>
      </c>
      <c r="P3559" s="6">
        <f t="shared" si="221"/>
        <v>179.27598566308242</v>
      </c>
      <c r="Q3559" t="s">
        <v>8317</v>
      </c>
      <c r="R3559" t="s">
        <v>8318</v>
      </c>
      <c r="S3559" s="11">
        <f t="shared" si="222"/>
        <v>32033.510699074075</v>
      </c>
      <c r="T3559" s="11">
        <f t="shared" si="223"/>
        <v>32047.110699074074</v>
      </c>
    </row>
    <row r="3560" spans="1:20" ht="45" hidden="1"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6">
        <f t="shared" si="221"/>
        <v>22.90909090909091</v>
      </c>
      <c r="Q3560" t="s">
        <v>8317</v>
      </c>
      <c r="R3560" t="s">
        <v>8318</v>
      </c>
      <c r="S3560" s="11">
        <f t="shared" si="222"/>
        <v>32197.32673611111</v>
      </c>
      <c r="T3560" s="11">
        <f t="shared" si="223"/>
        <v>32214.15</v>
      </c>
    </row>
    <row r="3561" spans="1:20" ht="60" hidden="1"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1.0349999999999999</v>
      </c>
      <c r="P3561" s="6">
        <f t="shared" si="221"/>
        <v>43.125</v>
      </c>
      <c r="Q3561" t="s">
        <v>8317</v>
      </c>
      <c r="R3561" t="s">
        <v>8318</v>
      </c>
      <c r="S3561" s="11">
        <f t="shared" si="222"/>
        <v>32219.038462962963</v>
      </c>
      <c r="T3561" s="11">
        <f t="shared" si="223"/>
        <v>32227.949444444443</v>
      </c>
    </row>
    <row r="3562" spans="1:20" ht="60" hidden="1"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1.0843750000000001</v>
      </c>
      <c r="P3562" s="6">
        <f t="shared" si="221"/>
        <v>46.891891891891895</v>
      </c>
      <c r="Q3562" t="s">
        <v>8317</v>
      </c>
      <c r="R3562" t="s">
        <v>8318</v>
      </c>
      <c r="S3562" s="11">
        <f t="shared" si="222"/>
        <v>32187.755861111113</v>
      </c>
      <c r="T3562" s="11">
        <f t="shared" si="223"/>
        <v>32201.845833333333</v>
      </c>
    </row>
    <row r="3563" spans="1:20" ht="120" hidden="1"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6">
        <f t="shared" si="221"/>
        <v>47.407407407407405</v>
      </c>
      <c r="Q3563" t="s">
        <v>8317</v>
      </c>
      <c r="R3563" t="s">
        <v>8318</v>
      </c>
      <c r="S3563" s="11">
        <f t="shared" si="222"/>
        <v>32222.872120370372</v>
      </c>
      <c r="T3563" s="11">
        <f t="shared" si="223"/>
        <v>32230.11</v>
      </c>
    </row>
    <row r="3564" spans="1:20" ht="60" hidden="1"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6">
        <f t="shared" si="221"/>
        <v>15.129032258064516</v>
      </c>
      <c r="Q3564" t="s">
        <v>8317</v>
      </c>
      <c r="R3564" t="s">
        <v>8318</v>
      </c>
      <c r="S3564" s="11">
        <f t="shared" si="222"/>
        <v>32314.904754629628</v>
      </c>
      <c r="T3564" s="11">
        <f t="shared" si="223"/>
        <v>32318.566666666666</v>
      </c>
    </row>
    <row r="3565" spans="1:20" ht="60" hidden="1"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1.0549000000000002</v>
      </c>
      <c r="P3565" s="6">
        <f t="shared" si="221"/>
        <v>21.098000000000003</v>
      </c>
      <c r="Q3565" t="s">
        <v>8317</v>
      </c>
      <c r="R3565" t="s">
        <v>8318</v>
      </c>
      <c r="S3565" s="11">
        <f t="shared" si="222"/>
        <v>32363.668777777777</v>
      </c>
      <c r="T3565" s="11">
        <f t="shared" si="223"/>
        <v>32374.916666666668</v>
      </c>
    </row>
    <row r="3566" spans="1:20" ht="45" hidden="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1.0049999999999999</v>
      </c>
      <c r="P3566" s="6">
        <f t="shared" si="221"/>
        <v>59.117647058823529</v>
      </c>
      <c r="Q3566" t="s">
        <v>8317</v>
      </c>
      <c r="R3566" t="s">
        <v>8318</v>
      </c>
      <c r="S3566" s="11">
        <f t="shared" si="222"/>
        <v>32236.049300925926</v>
      </c>
      <c r="T3566" s="11">
        <f t="shared" si="223"/>
        <v>32254.466666666667</v>
      </c>
    </row>
    <row r="3567" spans="1:20" ht="60" hidden="1"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1.3055555555555556</v>
      </c>
      <c r="P3567" s="6">
        <f t="shared" si="221"/>
        <v>97.916666666666671</v>
      </c>
      <c r="Q3567" t="s">
        <v>8317</v>
      </c>
      <c r="R3567" t="s">
        <v>8318</v>
      </c>
      <c r="S3567" s="11">
        <f t="shared" si="222"/>
        <v>32131.29725925926</v>
      </c>
      <c r="T3567" s="11">
        <f t="shared" si="223"/>
        <v>32143.29725925926</v>
      </c>
    </row>
    <row r="3568" spans="1:20" ht="60" hidden="1"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1.0475000000000001</v>
      </c>
      <c r="P3568" s="6">
        <f t="shared" si="221"/>
        <v>55.131578947368418</v>
      </c>
      <c r="Q3568" t="s">
        <v>8317</v>
      </c>
      <c r="R3568" t="s">
        <v>8318</v>
      </c>
      <c r="S3568" s="11">
        <f t="shared" si="222"/>
        <v>32140.403162037037</v>
      </c>
      <c r="T3568" s="11">
        <f t="shared" si="223"/>
        <v>32152.403162037037</v>
      </c>
    </row>
    <row r="3569" spans="1:20" ht="60" hidden="1"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1.0880000000000001</v>
      </c>
      <c r="P3569" s="6">
        <f t="shared" si="221"/>
        <v>26.536585365853657</v>
      </c>
      <c r="Q3569" t="s">
        <v>8317</v>
      </c>
      <c r="R3569" t="s">
        <v>8318</v>
      </c>
      <c r="S3569" s="11">
        <f t="shared" si="222"/>
        <v>32195.724277777779</v>
      </c>
      <c r="T3569" s="11">
        <f t="shared" si="223"/>
        <v>32207.724277777779</v>
      </c>
    </row>
    <row r="3570" spans="1:20" ht="45" hidden="1"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1.1100000000000001</v>
      </c>
      <c r="P3570" s="6">
        <f t="shared" si="221"/>
        <v>58.421052631578945</v>
      </c>
      <c r="Q3570" t="s">
        <v>8317</v>
      </c>
      <c r="R3570" t="s">
        <v>8318</v>
      </c>
      <c r="S3570" s="11">
        <f t="shared" si="222"/>
        <v>32089.296268518519</v>
      </c>
      <c r="T3570" s="11">
        <f t="shared" si="223"/>
        <v>32101.296268518519</v>
      </c>
    </row>
    <row r="3571" spans="1:20" ht="45" hidden="1"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1.0047999999999999</v>
      </c>
      <c r="P3571" s="6">
        <f t="shared" si="221"/>
        <v>122.53658536585365</v>
      </c>
      <c r="Q3571" t="s">
        <v>8317</v>
      </c>
      <c r="R3571" t="s">
        <v>8318</v>
      </c>
      <c r="S3571" s="11">
        <f t="shared" si="222"/>
        <v>32134.475444444444</v>
      </c>
      <c r="T3571" s="11">
        <f t="shared" si="223"/>
        <v>32146.475444444444</v>
      </c>
    </row>
    <row r="3572" spans="1:20" ht="45" hidden="1"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6">
        <f t="shared" si="221"/>
        <v>87.961538461538467</v>
      </c>
      <c r="Q3572" t="s">
        <v>8317</v>
      </c>
      <c r="R3572" t="s">
        <v>8318</v>
      </c>
      <c r="S3572" s="11">
        <f t="shared" si="222"/>
        <v>32131.932791666666</v>
      </c>
      <c r="T3572" s="11">
        <f t="shared" si="223"/>
        <v>32143.116666666669</v>
      </c>
    </row>
    <row r="3573" spans="1:20" ht="45" hidden="1"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6">
        <f t="shared" si="221"/>
        <v>73.239999999999995</v>
      </c>
      <c r="Q3573" t="s">
        <v>8317</v>
      </c>
      <c r="R3573" t="s">
        <v>8318</v>
      </c>
      <c r="S3573" s="11">
        <f t="shared" si="222"/>
        <v>32106.543578703702</v>
      </c>
      <c r="T3573" s="11">
        <f t="shared" si="223"/>
        <v>32118.543578703702</v>
      </c>
    </row>
    <row r="3574" spans="1:20" ht="30" hidden="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v>
      </c>
      <c r="P3574" s="6">
        <f t="shared" si="221"/>
        <v>55.555555555555557</v>
      </c>
      <c r="Q3574" t="s">
        <v>8317</v>
      </c>
      <c r="R3574" t="s">
        <v>8318</v>
      </c>
      <c r="S3574" s="11">
        <f t="shared" si="222"/>
        <v>32200.028157407407</v>
      </c>
      <c r="T3574" s="11">
        <f t="shared" si="223"/>
        <v>32212.028157407407</v>
      </c>
    </row>
    <row r="3575" spans="1:20" ht="45" hidden="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6">
        <f t="shared" si="221"/>
        <v>39.53846153846154</v>
      </c>
      <c r="Q3575" t="s">
        <v>8317</v>
      </c>
      <c r="R3575" t="s">
        <v>8318</v>
      </c>
      <c r="S3575" s="11">
        <f t="shared" si="222"/>
        <v>32109.950212962962</v>
      </c>
      <c r="T3575" s="11">
        <f t="shared" si="223"/>
        <v>32121.966879629628</v>
      </c>
    </row>
    <row r="3576" spans="1:20" ht="60" hidden="1"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6">
        <f t="shared" si="221"/>
        <v>136.77777777777777</v>
      </c>
      <c r="Q3576" t="s">
        <v>8317</v>
      </c>
      <c r="R3576" t="s">
        <v>8318</v>
      </c>
      <c r="S3576" s="11">
        <f t="shared" si="222"/>
        <v>32112.177074074076</v>
      </c>
      <c r="T3576" s="11">
        <f t="shared" si="223"/>
        <v>32124.193740740739</v>
      </c>
    </row>
    <row r="3577" spans="1:20" ht="60" hidden="1"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1.0133000000000001</v>
      </c>
      <c r="P3577" s="6">
        <f t="shared" si="221"/>
        <v>99.343137254901961</v>
      </c>
      <c r="Q3577" t="s">
        <v>8317</v>
      </c>
      <c r="R3577" t="s">
        <v>8318</v>
      </c>
      <c r="S3577" s="11">
        <f t="shared" si="222"/>
        <v>32366.113550925926</v>
      </c>
      <c r="T3577" s="11">
        <f t="shared" si="223"/>
        <v>32378.666388888887</v>
      </c>
    </row>
    <row r="3578" spans="1:20" ht="45" hidden="1"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v>
      </c>
      <c r="P3578" s="6">
        <f t="shared" si="221"/>
        <v>20</v>
      </c>
      <c r="Q3578" t="s">
        <v>8317</v>
      </c>
      <c r="R3578" t="s">
        <v>8318</v>
      </c>
      <c r="S3578" s="11">
        <f t="shared" si="222"/>
        <v>32401.219694444444</v>
      </c>
      <c r="T3578" s="11">
        <f t="shared" si="223"/>
        <v>32425.23636111111</v>
      </c>
    </row>
    <row r="3579" spans="1:20" ht="45" hidden="1"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v>
      </c>
      <c r="P3579" s="6">
        <f t="shared" si="221"/>
        <v>28.888888888888889</v>
      </c>
      <c r="Q3579" t="s">
        <v>8317</v>
      </c>
      <c r="R3579" t="s">
        <v>8318</v>
      </c>
      <c r="S3579" s="11">
        <f t="shared" si="222"/>
        <v>32178.91473611111</v>
      </c>
      <c r="T3579" s="11">
        <f t="shared" si="223"/>
        <v>32189.507777777777</v>
      </c>
    </row>
    <row r="3580" spans="1:20" ht="45" hidden="1"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1.0001333333333333</v>
      </c>
      <c r="P3580" s="6">
        <f t="shared" si="221"/>
        <v>40.545945945945945</v>
      </c>
      <c r="Q3580" t="s">
        <v>8317</v>
      </c>
      <c r="R3580" t="s">
        <v>8318</v>
      </c>
      <c r="S3580" s="11">
        <f t="shared" si="222"/>
        <v>32325.693412037039</v>
      </c>
      <c r="T3580" s="11">
        <f t="shared" si="223"/>
        <v>32337.693412037039</v>
      </c>
    </row>
    <row r="3581" spans="1:20" ht="60" hidden="1"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v>
      </c>
      <c r="P3581" s="6">
        <f t="shared" si="221"/>
        <v>35.714285714285715</v>
      </c>
      <c r="Q3581" t="s">
        <v>8317</v>
      </c>
      <c r="R3581" t="s">
        <v>8318</v>
      </c>
      <c r="S3581" s="11">
        <f t="shared" si="222"/>
        <v>32313.704888888889</v>
      </c>
      <c r="T3581" s="11">
        <f t="shared" si="223"/>
        <v>32325.688222222223</v>
      </c>
    </row>
    <row r="3582" spans="1:20" ht="45" hidden="1"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1.1388888888888888</v>
      </c>
      <c r="P3582" s="6">
        <f t="shared" si="221"/>
        <v>37.962962962962962</v>
      </c>
      <c r="Q3582" t="s">
        <v>8317</v>
      </c>
      <c r="R3582" t="s">
        <v>8318</v>
      </c>
      <c r="S3582" s="11">
        <f t="shared" si="222"/>
        <v>32151.870472222221</v>
      </c>
      <c r="T3582" s="11">
        <f t="shared" si="223"/>
        <v>32167.083055555555</v>
      </c>
    </row>
    <row r="3583" spans="1:20" ht="60" hidden="1"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v>
      </c>
      <c r="P3583" s="6">
        <f t="shared" si="221"/>
        <v>33.333333333333336</v>
      </c>
      <c r="Q3583" t="s">
        <v>8317</v>
      </c>
      <c r="R3583" t="s">
        <v>8318</v>
      </c>
      <c r="S3583" s="11">
        <f t="shared" si="222"/>
        <v>32075.988472222223</v>
      </c>
      <c r="T3583" s="11">
        <f t="shared" si="223"/>
        <v>32081.588472222222</v>
      </c>
    </row>
    <row r="3584" spans="1:20" ht="45" hidden="1"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6">
        <f t="shared" si="221"/>
        <v>58.571428571428569</v>
      </c>
      <c r="Q3584" t="s">
        <v>8317</v>
      </c>
      <c r="R3584" t="s">
        <v>8318</v>
      </c>
      <c r="S3584" s="11">
        <f t="shared" si="222"/>
        <v>32321.838342592593</v>
      </c>
      <c r="T3584" s="11">
        <f t="shared" si="223"/>
        <v>32327.438342592592</v>
      </c>
    </row>
    <row r="3585" spans="1:20" ht="60" hidden="1"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6">
        <f t="shared" si="221"/>
        <v>135.625</v>
      </c>
      <c r="Q3585" t="s">
        <v>8317</v>
      </c>
      <c r="R3585" t="s">
        <v>8318</v>
      </c>
      <c r="S3585" s="11">
        <f t="shared" si="222"/>
        <v>32308.77039351852</v>
      </c>
      <c r="T3585" s="11">
        <f t="shared" si="223"/>
        <v>32332.75372685185</v>
      </c>
    </row>
    <row r="3586" spans="1:20" ht="90" hidden="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0"/>
        <v>1.155</v>
      </c>
      <c r="P3586" s="6">
        <f t="shared" si="221"/>
        <v>30.9375</v>
      </c>
      <c r="Q3586" t="s">
        <v>8317</v>
      </c>
      <c r="R3586" t="s">
        <v>8318</v>
      </c>
      <c r="S3586" s="11">
        <f t="shared" si="222"/>
        <v>32208.726592592593</v>
      </c>
      <c r="T3586" s="11">
        <f t="shared" si="223"/>
        <v>32220.726592592593</v>
      </c>
    </row>
    <row r="3587" spans="1:20" ht="45" hidden="1"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4">IFERROR(E3587/D3587,0)</f>
        <v>1.1911764705882353</v>
      </c>
      <c r="P3587" s="6">
        <f t="shared" ref="P3587:P3650" si="225">E3587/L3587</f>
        <v>176.08695652173913</v>
      </c>
      <c r="Q3587" t="s">
        <v>8317</v>
      </c>
      <c r="R3587" t="s">
        <v>8318</v>
      </c>
      <c r="S3587" s="11">
        <f t="shared" ref="S3587:S3650" si="226">(((J3587/60)/60)/60)+DATE(1970,1,1)</f>
        <v>32127.286527777778</v>
      </c>
      <c r="T3587" s="11">
        <f t="shared" ref="T3587:T3650" si="227">(((I3587/60)/60)/60)+DATE(1970,1,1)</f>
        <v>32139.286527777778</v>
      </c>
    </row>
    <row r="3588" spans="1:20" ht="30" hidden="1"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1.0942666666666667</v>
      </c>
      <c r="P3588" s="6">
        <f t="shared" si="225"/>
        <v>151.9814814814815</v>
      </c>
      <c r="Q3588" t="s">
        <v>8317</v>
      </c>
      <c r="R3588" t="s">
        <v>8318</v>
      </c>
      <c r="S3588" s="11">
        <f t="shared" si="226"/>
        <v>32372.079027777778</v>
      </c>
      <c r="T3588" s="11">
        <f t="shared" si="227"/>
        <v>32396.079027777778</v>
      </c>
    </row>
    <row r="3589" spans="1:20" ht="45" hidden="1"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6">
        <f t="shared" si="225"/>
        <v>22.607142857142858</v>
      </c>
      <c r="Q3589" t="s">
        <v>8317</v>
      </c>
      <c r="R3589" t="s">
        <v>8318</v>
      </c>
      <c r="S3589" s="11">
        <f t="shared" si="226"/>
        <v>32342.815990740739</v>
      </c>
      <c r="T3589" s="11">
        <f t="shared" si="227"/>
        <v>32360.916666666668</v>
      </c>
    </row>
    <row r="3590" spans="1:20" ht="45" hidden="1"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1.0049999999999999</v>
      </c>
      <c r="P3590" s="6">
        <f t="shared" si="225"/>
        <v>18.272727272727273</v>
      </c>
      <c r="Q3590" t="s">
        <v>8317</v>
      </c>
      <c r="R3590" t="s">
        <v>8318</v>
      </c>
      <c r="S3590" s="11">
        <f t="shared" si="226"/>
        <v>32182.131527777776</v>
      </c>
      <c r="T3590" s="11">
        <f t="shared" si="227"/>
        <v>32190.983333333334</v>
      </c>
    </row>
    <row r="3591" spans="1:20" ht="45" hidden="1"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1.2749999999999999</v>
      </c>
      <c r="P3591" s="6">
        <f t="shared" si="225"/>
        <v>82.258064516129039</v>
      </c>
      <c r="Q3591" t="s">
        <v>8317</v>
      </c>
      <c r="R3591" t="s">
        <v>8318</v>
      </c>
      <c r="S3591" s="11">
        <f t="shared" si="226"/>
        <v>32191.65901388889</v>
      </c>
      <c r="T3591" s="11">
        <f t="shared" si="227"/>
        <v>32201.65901388889</v>
      </c>
    </row>
    <row r="3592" spans="1:20" ht="60" hidden="1"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1.0005999999999999</v>
      </c>
      <c r="P3592" s="6">
        <f t="shared" si="225"/>
        <v>68.534246575342465</v>
      </c>
      <c r="Q3592" t="s">
        <v>8317</v>
      </c>
      <c r="R3592" t="s">
        <v>8318</v>
      </c>
      <c r="S3592" s="11">
        <f t="shared" si="226"/>
        <v>32102.333490740741</v>
      </c>
      <c r="T3592" s="11">
        <f t="shared" si="227"/>
        <v>32114.333490740741</v>
      </c>
    </row>
    <row r="3593" spans="1:20" ht="60" hidden="1"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6">
        <f t="shared" si="225"/>
        <v>68.055555555555557</v>
      </c>
      <c r="Q3593" t="s">
        <v>8317</v>
      </c>
      <c r="R3593" t="s">
        <v>8318</v>
      </c>
      <c r="S3593" s="11">
        <f t="shared" si="226"/>
        <v>32142.979370370369</v>
      </c>
      <c r="T3593" s="11">
        <f t="shared" si="227"/>
        <v>32152.683055555557</v>
      </c>
    </row>
    <row r="3594" spans="1:20" ht="45" hidden="1"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6">
        <f t="shared" si="225"/>
        <v>72.714285714285708</v>
      </c>
      <c r="Q3594" t="s">
        <v>8317</v>
      </c>
      <c r="R3594" t="s">
        <v>8318</v>
      </c>
      <c r="S3594" s="11">
        <f t="shared" si="226"/>
        <v>32136.931976851851</v>
      </c>
      <c r="T3594" s="11">
        <f t="shared" si="227"/>
        <v>32159.883055555554</v>
      </c>
    </row>
    <row r="3595" spans="1:20" ht="45" hidden="1"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6">
        <f t="shared" si="225"/>
        <v>77.186046511627907</v>
      </c>
      <c r="Q3595" t="s">
        <v>8317</v>
      </c>
      <c r="R3595" t="s">
        <v>8318</v>
      </c>
      <c r="S3595" s="11">
        <f t="shared" si="226"/>
        <v>32131.359439814816</v>
      </c>
      <c r="T3595" s="11">
        <f t="shared" si="227"/>
        <v>32145.340555555555</v>
      </c>
    </row>
    <row r="3596" spans="1:20" ht="60" hidden="1"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1.2593749999999999</v>
      </c>
      <c r="P3596" s="6">
        <f t="shared" si="225"/>
        <v>55.972222222222221</v>
      </c>
      <c r="Q3596" t="s">
        <v>8317</v>
      </c>
      <c r="R3596" t="s">
        <v>8318</v>
      </c>
      <c r="S3596" s="11">
        <f t="shared" si="226"/>
        <v>32378.226768518518</v>
      </c>
      <c r="T3596" s="11">
        <f t="shared" si="227"/>
        <v>32388.226768518518</v>
      </c>
    </row>
    <row r="3597" spans="1:20" ht="30" hidden="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1.1850000000000001</v>
      </c>
      <c r="P3597" s="6">
        <f t="shared" si="225"/>
        <v>49.693548387096776</v>
      </c>
      <c r="Q3597" t="s">
        <v>8317</v>
      </c>
      <c r="R3597" t="s">
        <v>8318</v>
      </c>
      <c r="S3597" s="11">
        <f t="shared" si="226"/>
        <v>32161.403347222222</v>
      </c>
      <c r="T3597" s="11">
        <f t="shared" si="227"/>
        <v>32171.916388888887</v>
      </c>
    </row>
    <row r="3598" spans="1:20" ht="45" hidden="1"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1.0772727272727274</v>
      </c>
      <c r="P3598" s="6">
        <f t="shared" si="225"/>
        <v>79</v>
      </c>
      <c r="Q3598" t="s">
        <v>8317</v>
      </c>
      <c r="R3598" t="s">
        <v>8318</v>
      </c>
      <c r="S3598" s="11">
        <f t="shared" si="226"/>
        <v>32084.086027777779</v>
      </c>
      <c r="T3598" s="11">
        <f t="shared" si="227"/>
        <v>32092.486027777777</v>
      </c>
    </row>
    <row r="3599" spans="1:20" ht="30" hidden="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v>
      </c>
      <c r="P3599" s="6">
        <f t="shared" si="225"/>
        <v>77.727272727272734</v>
      </c>
      <c r="Q3599" t="s">
        <v>8317</v>
      </c>
      <c r="R3599" t="s">
        <v>8318</v>
      </c>
      <c r="S3599" s="11">
        <f t="shared" si="226"/>
        <v>32308.434212962962</v>
      </c>
      <c r="T3599" s="11">
        <f t="shared" si="227"/>
        <v>32314.299722222222</v>
      </c>
    </row>
    <row r="3600" spans="1:20" ht="45" hidden="1"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6">
        <f t="shared" si="225"/>
        <v>40.777777777777779</v>
      </c>
      <c r="Q3600" t="s">
        <v>8317</v>
      </c>
      <c r="R3600" t="s">
        <v>8318</v>
      </c>
      <c r="S3600" s="11">
        <f t="shared" si="226"/>
        <v>32088.119546296297</v>
      </c>
      <c r="T3600" s="11">
        <f t="shared" si="227"/>
        <v>32095.483055555556</v>
      </c>
    </row>
    <row r="3601" spans="1:20" ht="45" hidden="1"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6">
        <f t="shared" si="225"/>
        <v>59.411764705882355</v>
      </c>
      <c r="Q3601" t="s">
        <v>8317</v>
      </c>
      <c r="R3601" t="s">
        <v>8318</v>
      </c>
      <c r="S3601" s="11">
        <f t="shared" si="226"/>
        <v>32229.717949074075</v>
      </c>
      <c r="T3601" s="11">
        <f t="shared" si="227"/>
        <v>32239.8</v>
      </c>
    </row>
    <row r="3602" spans="1:20" ht="30" hidden="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v>
      </c>
      <c r="P3602" s="6">
        <f t="shared" si="225"/>
        <v>3.25</v>
      </c>
      <c r="Q3602" t="s">
        <v>8317</v>
      </c>
      <c r="R3602" t="s">
        <v>8318</v>
      </c>
      <c r="S3602" s="11">
        <f t="shared" si="226"/>
        <v>32392.939648148149</v>
      </c>
      <c r="T3602" s="11">
        <f t="shared" si="227"/>
        <v>32404.13964814815</v>
      </c>
    </row>
    <row r="3603" spans="1:20" ht="45" hidden="1"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1.0435000000000001</v>
      </c>
      <c r="P3603" s="6">
        <f t="shared" si="225"/>
        <v>39.377358490566039</v>
      </c>
      <c r="Q3603" t="s">
        <v>8317</v>
      </c>
      <c r="R3603" t="s">
        <v>8318</v>
      </c>
      <c r="S3603" s="11">
        <f t="shared" si="226"/>
        <v>32137.799453703705</v>
      </c>
      <c r="T3603" s="11">
        <f t="shared" si="227"/>
        <v>32149.799453703705</v>
      </c>
    </row>
    <row r="3604" spans="1:20" ht="60" hidden="1"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1.0004999999999999</v>
      </c>
      <c r="P3604" s="6">
        <f t="shared" si="225"/>
        <v>81.673469387755105</v>
      </c>
      <c r="Q3604" t="s">
        <v>8317</v>
      </c>
      <c r="R3604" t="s">
        <v>8318</v>
      </c>
      <c r="S3604" s="11">
        <f t="shared" si="226"/>
        <v>32320.557773148146</v>
      </c>
      <c r="T3604" s="11">
        <f t="shared" si="227"/>
        <v>32344.557773148146</v>
      </c>
    </row>
    <row r="3605" spans="1:20" ht="60" hidden="1"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1.7066666666666668</v>
      </c>
      <c r="P3605" s="6">
        <f t="shared" si="225"/>
        <v>44.912280701754383</v>
      </c>
      <c r="Q3605" t="s">
        <v>8317</v>
      </c>
      <c r="R3605" t="s">
        <v>8318</v>
      </c>
      <c r="S3605" s="11">
        <f t="shared" si="226"/>
        <v>32254.945740740743</v>
      </c>
      <c r="T3605" s="11">
        <f t="shared" si="227"/>
        <v>32266.962407407409</v>
      </c>
    </row>
    <row r="3606" spans="1:20" ht="60" hidden="1"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1.1283333333333334</v>
      </c>
      <c r="P3606" s="6">
        <f t="shared" si="225"/>
        <v>49.05797101449275</v>
      </c>
      <c r="Q3606" t="s">
        <v>8317</v>
      </c>
      <c r="R3606" t="s">
        <v>8318</v>
      </c>
      <c r="S3606" s="11">
        <f t="shared" si="226"/>
        <v>32334.606277777777</v>
      </c>
      <c r="T3606" s="11">
        <f t="shared" si="227"/>
        <v>32337.116388888888</v>
      </c>
    </row>
    <row r="3607" spans="1:20" ht="60" hidden="1"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6">
        <f t="shared" si="225"/>
        <v>30.666666666666668</v>
      </c>
      <c r="Q3607" t="s">
        <v>8317</v>
      </c>
      <c r="R3607" t="s">
        <v>8318</v>
      </c>
      <c r="S3607" s="11">
        <f t="shared" si="226"/>
        <v>32294.917249999999</v>
      </c>
      <c r="T3607" s="11">
        <f t="shared" si="227"/>
        <v>32306.917249999999</v>
      </c>
    </row>
    <row r="3608" spans="1:20" ht="60" hidden="1"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1.3026666666666666</v>
      </c>
      <c r="P3608" s="6">
        <f t="shared" si="225"/>
        <v>61.0625</v>
      </c>
      <c r="Q3608" t="s">
        <v>8317</v>
      </c>
      <c r="R3608" t="s">
        <v>8318</v>
      </c>
      <c r="S3608" s="11">
        <f t="shared" si="226"/>
        <v>32368.041930555555</v>
      </c>
      <c r="T3608" s="11">
        <f t="shared" si="227"/>
        <v>32380.041930555555</v>
      </c>
    </row>
    <row r="3609" spans="1:20" ht="30" hidden="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1.0545454545454545</v>
      </c>
      <c r="P3609" s="6">
        <f t="shared" si="225"/>
        <v>29</v>
      </c>
      <c r="Q3609" t="s">
        <v>8317</v>
      </c>
      <c r="R3609" t="s">
        <v>8318</v>
      </c>
      <c r="S3609" s="11">
        <f t="shared" si="226"/>
        <v>32276.985564814815</v>
      </c>
      <c r="T3609" s="11">
        <f t="shared" si="227"/>
        <v>32282.6</v>
      </c>
    </row>
    <row r="3610" spans="1:20" ht="60" hidden="1"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v>
      </c>
      <c r="P3610" s="6">
        <f t="shared" si="225"/>
        <v>29.62962962962963</v>
      </c>
      <c r="Q3610" t="s">
        <v>8317</v>
      </c>
      <c r="R3610" t="s">
        <v>8318</v>
      </c>
      <c r="S3610" s="11">
        <f t="shared" si="226"/>
        <v>32344.083750000002</v>
      </c>
      <c r="T3610" s="11">
        <f t="shared" si="227"/>
        <v>32356.833333333332</v>
      </c>
    </row>
    <row r="3611" spans="1:20" ht="60" hidden="1"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1.5331632653061225</v>
      </c>
      <c r="P3611" s="6">
        <f t="shared" si="225"/>
        <v>143.0952380952381</v>
      </c>
      <c r="Q3611" t="s">
        <v>8317</v>
      </c>
      <c r="R3611" t="s">
        <v>8318</v>
      </c>
      <c r="S3611" s="11">
        <f t="shared" si="226"/>
        <v>32313.396689814814</v>
      </c>
      <c r="T3611" s="11">
        <f t="shared" si="227"/>
        <v>32325.380023148147</v>
      </c>
    </row>
    <row r="3612" spans="1:20" ht="45" hidden="1"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v>
      </c>
      <c r="P3612" s="6">
        <f t="shared" si="225"/>
        <v>52.354838709677416</v>
      </c>
      <c r="Q3612" t="s">
        <v>8317</v>
      </c>
      <c r="R3612" t="s">
        <v>8318</v>
      </c>
      <c r="S3612" s="11">
        <f t="shared" si="226"/>
        <v>32222.772851851852</v>
      </c>
      <c r="T3612" s="11">
        <f t="shared" si="227"/>
        <v>32234.772851851852</v>
      </c>
    </row>
    <row r="3613" spans="1:20" ht="60" hidden="1"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6">
        <f t="shared" si="225"/>
        <v>66.666666666666671</v>
      </c>
      <c r="Q3613" t="s">
        <v>8317</v>
      </c>
      <c r="R3613" t="s">
        <v>8318</v>
      </c>
      <c r="S3613" s="11">
        <f t="shared" si="226"/>
        <v>32170.348152777777</v>
      </c>
      <c r="T3613" s="11">
        <f t="shared" si="227"/>
        <v>32182.348152777777</v>
      </c>
    </row>
    <row r="3614" spans="1:20" ht="45" hidden="1"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6">
        <f t="shared" si="225"/>
        <v>126.66666666666667</v>
      </c>
      <c r="Q3614" t="s">
        <v>8317</v>
      </c>
      <c r="R3614" t="s">
        <v>8318</v>
      </c>
      <c r="S3614" s="11">
        <f t="shared" si="226"/>
        <v>32057.290791666666</v>
      </c>
      <c r="T3614" s="11">
        <f t="shared" si="227"/>
        <v>32061.290791666666</v>
      </c>
    </row>
    <row r="3615" spans="1:20" ht="45" hidden="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v>
      </c>
      <c r="P3615" s="6">
        <f t="shared" si="225"/>
        <v>62.5</v>
      </c>
      <c r="Q3615" t="s">
        <v>8317</v>
      </c>
      <c r="R3615" t="s">
        <v>8318</v>
      </c>
      <c r="S3615" s="11">
        <f t="shared" si="226"/>
        <v>32056.835990740743</v>
      </c>
      <c r="T3615" s="11">
        <f t="shared" si="227"/>
        <v>32068.835990740743</v>
      </c>
    </row>
    <row r="3616" spans="1:20" ht="45" hidden="1"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6">
        <f t="shared" si="225"/>
        <v>35.492957746478872</v>
      </c>
      <c r="Q3616" t="s">
        <v>8317</v>
      </c>
      <c r="R3616" t="s">
        <v>8318</v>
      </c>
      <c r="S3616" s="11">
        <f t="shared" si="226"/>
        <v>32199.016740740743</v>
      </c>
      <c r="T3616" s="11">
        <f t="shared" si="227"/>
        <v>32211.016740740743</v>
      </c>
    </row>
    <row r="3617" spans="1:20" ht="60" hidden="1"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1.0680000000000001</v>
      </c>
      <c r="P3617" s="6">
        <f t="shared" si="225"/>
        <v>37.083333333333336</v>
      </c>
      <c r="Q3617" t="s">
        <v>8317</v>
      </c>
      <c r="R3617" t="s">
        <v>8318</v>
      </c>
      <c r="S3617" s="11">
        <f t="shared" si="226"/>
        <v>32268.837481481482</v>
      </c>
      <c r="T3617" s="11">
        <f t="shared" si="227"/>
        <v>32280.837481481482</v>
      </c>
    </row>
    <row r="3618" spans="1:20" ht="60" hidden="1"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6">
        <f t="shared" si="225"/>
        <v>69.333333333333329</v>
      </c>
      <c r="Q3618" t="s">
        <v>8317</v>
      </c>
      <c r="R3618" t="s">
        <v>8318</v>
      </c>
      <c r="S3618" s="11">
        <f t="shared" si="226"/>
        <v>32162.579925925926</v>
      </c>
      <c r="T3618" s="11">
        <f t="shared" si="227"/>
        <v>32174.563259259259</v>
      </c>
    </row>
    <row r="3619" spans="1:20" ht="60" hidden="1"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1.1891891891891893</v>
      </c>
      <c r="P3619" s="6">
        <f t="shared" si="225"/>
        <v>17.254901960784313</v>
      </c>
      <c r="Q3619" t="s">
        <v>8317</v>
      </c>
      <c r="R3619" t="s">
        <v>8318</v>
      </c>
      <c r="S3619" s="11">
        <f t="shared" si="226"/>
        <v>32453.244115740741</v>
      </c>
      <c r="T3619" s="11">
        <f t="shared" si="227"/>
        <v>32459</v>
      </c>
    </row>
    <row r="3620" spans="1:20" ht="60" hidden="1"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6">
        <f t="shared" si="225"/>
        <v>36.071428571428569</v>
      </c>
      <c r="Q3620" t="s">
        <v>8317</v>
      </c>
      <c r="R3620" t="s">
        <v>8318</v>
      </c>
      <c r="S3620" s="11">
        <f t="shared" si="226"/>
        <v>32192.851157407407</v>
      </c>
      <c r="T3620" s="11">
        <f t="shared" si="227"/>
        <v>32204.851157407407</v>
      </c>
    </row>
    <row r="3621" spans="1:20" ht="60" hidden="1"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1.1299999999999999</v>
      </c>
      <c r="P3621" s="6">
        <f t="shared" si="225"/>
        <v>66.470588235294116</v>
      </c>
      <c r="Q3621" t="s">
        <v>8317</v>
      </c>
      <c r="R3621" t="s">
        <v>8318</v>
      </c>
      <c r="S3621" s="11">
        <f t="shared" si="226"/>
        <v>32405.85289814815</v>
      </c>
      <c r="T3621" s="11">
        <f t="shared" si="227"/>
        <v>32418.966666666667</v>
      </c>
    </row>
    <row r="3622" spans="1:20" ht="60" hidden="1"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6">
        <f t="shared" si="225"/>
        <v>56.065989847715734</v>
      </c>
      <c r="Q3622" t="s">
        <v>8317</v>
      </c>
      <c r="R3622" t="s">
        <v>8318</v>
      </c>
      <c r="S3622" s="11">
        <f t="shared" si="226"/>
        <v>32156.575282407408</v>
      </c>
      <c r="T3622" s="11">
        <f t="shared" si="227"/>
        <v>32168.666666666668</v>
      </c>
    </row>
    <row r="3623" spans="1:20" ht="60" hidden="1"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1.0973333333333333</v>
      </c>
      <c r="P3623" s="6">
        <f t="shared" si="225"/>
        <v>47.028571428571432</v>
      </c>
      <c r="Q3623" t="s">
        <v>8317</v>
      </c>
      <c r="R3623" t="s">
        <v>8318</v>
      </c>
      <c r="S3623" s="11">
        <f t="shared" si="226"/>
        <v>32389.374277777777</v>
      </c>
      <c r="T3623" s="11">
        <f t="shared" si="227"/>
        <v>32398.95</v>
      </c>
    </row>
    <row r="3624" spans="1:20" ht="30" hidden="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6">
        <f t="shared" si="225"/>
        <v>47.666190476190479</v>
      </c>
      <c r="Q3624" t="s">
        <v>8317</v>
      </c>
      <c r="R3624" t="s">
        <v>8318</v>
      </c>
      <c r="S3624" s="11">
        <f t="shared" si="226"/>
        <v>32092.28875462963</v>
      </c>
      <c r="T3624" s="11">
        <f t="shared" si="227"/>
        <v>32105.456388888888</v>
      </c>
    </row>
    <row r="3625" spans="1:20" ht="45" hidden="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v>
      </c>
      <c r="P3625" s="6">
        <f t="shared" si="225"/>
        <v>88.235294117647058</v>
      </c>
      <c r="Q3625" t="s">
        <v>8317</v>
      </c>
      <c r="R3625" t="s">
        <v>8318</v>
      </c>
      <c r="S3625" s="11">
        <f t="shared" si="226"/>
        <v>32072.894768518519</v>
      </c>
      <c r="T3625" s="11">
        <f t="shared" si="227"/>
        <v>32079.916666666668</v>
      </c>
    </row>
    <row r="3626" spans="1:20" ht="75" hidden="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1.0493333333333332</v>
      </c>
      <c r="P3626" s="6">
        <f t="shared" si="225"/>
        <v>80.717948717948715</v>
      </c>
      <c r="Q3626" t="s">
        <v>8317</v>
      </c>
      <c r="R3626" t="s">
        <v>8318</v>
      </c>
      <c r="S3626" s="11">
        <f t="shared" si="226"/>
        <v>32359.709675925926</v>
      </c>
      <c r="T3626" s="11">
        <f t="shared" si="227"/>
        <v>32383.709675925926</v>
      </c>
    </row>
    <row r="3627" spans="1:20" ht="60" hidden="1"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1.0266666666666666</v>
      </c>
      <c r="P3627" s="6">
        <f t="shared" si="225"/>
        <v>39.487179487179489</v>
      </c>
      <c r="Q3627" t="s">
        <v>8317</v>
      </c>
      <c r="R3627" t="s">
        <v>8318</v>
      </c>
      <c r="S3627" s="11">
        <f t="shared" si="226"/>
        <v>32204.461004629629</v>
      </c>
      <c r="T3627" s="11">
        <f t="shared" si="227"/>
        <v>32216.461004629629</v>
      </c>
    </row>
    <row r="3628" spans="1:20" ht="60" hidden="1"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1.0182500000000001</v>
      </c>
      <c r="P3628" s="6">
        <f t="shared" si="225"/>
        <v>84.854166666666671</v>
      </c>
      <c r="Q3628" t="s">
        <v>8317</v>
      </c>
      <c r="R3628" t="s">
        <v>8318</v>
      </c>
      <c r="S3628" s="11">
        <f t="shared" si="226"/>
        <v>32080.066930555557</v>
      </c>
      <c r="T3628" s="11">
        <f t="shared" si="227"/>
        <v>32088.466930555554</v>
      </c>
    </row>
    <row r="3629" spans="1:20" ht="60" hidden="1"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v>
      </c>
      <c r="P3629" s="6">
        <f t="shared" si="225"/>
        <v>68.965517241379317</v>
      </c>
      <c r="Q3629" t="s">
        <v>8317</v>
      </c>
      <c r="R3629" t="s">
        <v>8318</v>
      </c>
      <c r="S3629" s="11">
        <f t="shared" si="226"/>
        <v>32325.696699074077</v>
      </c>
      <c r="T3629" s="11">
        <f t="shared" si="227"/>
        <v>32345.866388888888</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6" t="e">
        <f t="shared" si="225"/>
        <v>#DIV/0!</v>
      </c>
      <c r="Q3630" t="s">
        <v>8317</v>
      </c>
      <c r="R3630" t="s">
        <v>8359</v>
      </c>
      <c r="S3630" s="11">
        <f t="shared" si="226"/>
        <v>32258.133314814815</v>
      </c>
      <c r="T3630" s="11">
        <f t="shared" si="227"/>
        <v>32282.149981481482</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1.9999999999999999E-6</v>
      </c>
      <c r="P3631" s="6">
        <f t="shared" si="225"/>
        <v>1</v>
      </c>
      <c r="Q3631" t="s">
        <v>8317</v>
      </c>
      <c r="R3631" t="s">
        <v>8359</v>
      </c>
      <c r="S3631" s="11">
        <f t="shared" si="226"/>
        <v>32316.237796296296</v>
      </c>
      <c r="T3631" s="11">
        <f t="shared" si="227"/>
        <v>32339.683333333334</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3.3333333333333332E-4</v>
      </c>
      <c r="P3632" s="6">
        <f t="shared" si="225"/>
        <v>1</v>
      </c>
      <c r="Q3632" t="s">
        <v>8317</v>
      </c>
      <c r="R3632" t="s">
        <v>8359</v>
      </c>
      <c r="S3632" s="11">
        <f t="shared" si="226"/>
        <v>32118.538842592592</v>
      </c>
      <c r="T3632" s="11">
        <f t="shared" si="227"/>
        <v>32130.555509259259</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0.51023391812865493</v>
      </c>
      <c r="P3633" s="6">
        <f t="shared" si="225"/>
        <v>147.88135593220338</v>
      </c>
      <c r="Q3633" t="s">
        <v>8317</v>
      </c>
      <c r="R3633" t="s">
        <v>8359</v>
      </c>
      <c r="S3633" s="11">
        <f t="shared" si="226"/>
        <v>32093.701375000001</v>
      </c>
      <c r="T3633" s="11">
        <f t="shared" si="227"/>
        <v>32103.46638888889</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0.2</v>
      </c>
      <c r="P3634" s="6">
        <f t="shared" si="225"/>
        <v>100</v>
      </c>
      <c r="Q3634" t="s">
        <v>8317</v>
      </c>
      <c r="R3634" t="s">
        <v>8359</v>
      </c>
      <c r="S3634" s="11">
        <f t="shared" si="226"/>
        <v>32120.174763888888</v>
      </c>
      <c r="T3634" s="11">
        <f t="shared" si="227"/>
        <v>32128.174763888888</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0.35239999999999999</v>
      </c>
      <c r="P3635" s="6">
        <f t="shared" si="225"/>
        <v>56.838709677419352</v>
      </c>
      <c r="Q3635" t="s">
        <v>8317</v>
      </c>
      <c r="R3635" t="s">
        <v>8359</v>
      </c>
      <c r="S3635" s="11">
        <f t="shared" si="226"/>
        <v>32401.249384259259</v>
      </c>
      <c r="T3635" s="11">
        <f t="shared" si="227"/>
        <v>32418.616666666669</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4.2466666666666666E-2</v>
      </c>
      <c r="P3636" s="6">
        <f t="shared" si="225"/>
        <v>176.94444444444446</v>
      </c>
      <c r="Q3636" t="s">
        <v>8317</v>
      </c>
      <c r="R3636" t="s">
        <v>8359</v>
      </c>
      <c r="S3636" s="11">
        <f t="shared" si="226"/>
        <v>32421.866546296296</v>
      </c>
      <c r="T3636" s="11">
        <f t="shared" si="227"/>
        <v>32441.066388888888</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0.36457142857142855</v>
      </c>
      <c r="P3637" s="6">
        <f t="shared" si="225"/>
        <v>127.6</v>
      </c>
      <c r="Q3637" t="s">
        <v>8317</v>
      </c>
      <c r="R3637" t="s">
        <v>8359</v>
      </c>
      <c r="S3637" s="11">
        <f t="shared" si="226"/>
        <v>32321.753129629629</v>
      </c>
      <c r="T3637" s="11">
        <f t="shared" si="227"/>
        <v>32333.753129629629</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6" t="e">
        <f t="shared" si="225"/>
        <v>#DIV/0!</v>
      </c>
      <c r="Q3638" t="s">
        <v>8317</v>
      </c>
      <c r="R3638" t="s">
        <v>8359</v>
      </c>
      <c r="S3638" s="11">
        <f t="shared" si="226"/>
        <v>32232.077912037039</v>
      </c>
      <c r="T3638" s="11">
        <f t="shared" si="227"/>
        <v>32246.077912037039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0.30866666666666664</v>
      </c>
      <c r="P3639" s="6">
        <f t="shared" si="225"/>
        <v>66.142857142857139</v>
      </c>
      <c r="Q3639" t="s">
        <v>8317</v>
      </c>
      <c r="R3639" t="s">
        <v>8359</v>
      </c>
      <c r="S3639" s="11">
        <f t="shared" si="226"/>
        <v>32131.680254629631</v>
      </c>
      <c r="T3639" s="11">
        <f t="shared" si="227"/>
        <v>32143.680254629631</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6.545454545454546E-2</v>
      </c>
      <c r="P3640" s="6">
        <f t="shared" si="225"/>
        <v>108</v>
      </c>
      <c r="Q3640" t="s">
        <v>8317</v>
      </c>
      <c r="R3640" t="s">
        <v>8359</v>
      </c>
      <c r="S3640" s="11">
        <f t="shared" si="226"/>
        <v>32162.869129629631</v>
      </c>
      <c r="T3640" s="11">
        <f t="shared" si="227"/>
        <v>32186.852462962965</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4.0000000000000003E-5</v>
      </c>
      <c r="P3641" s="6">
        <f t="shared" si="225"/>
        <v>1</v>
      </c>
      <c r="Q3641" t="s">
        <v>8317</v>
      </c>
      <c r="R3641" t="s">
        <v>8359</v>
      </c>
      <c r="S3641" s="11">
        <f t="shared" si="226"/>
        <v>32377.67086111111</v>
      </c>
      <c r="T3641" s="11">
        <f t="shared" si="227"/>
        <v>32401.653055555555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5.5E-2</v>
      </c>
      <c r="P3642" s="6">
        <f t="shared" si="225"/>
        <v>18.333333333333332</v>
      </c>
      <c r="Q3642" t="s">
        <v>8317</v>
      </c>
      <c r="R3642" t="s">
        <v>8359</v>
      </c>
      <c r="S3642" s="11">
        <f t="shared" si="226"/>
        <v>32183.312638888889</v>
      </c>
      <c r="T3642" s="11">
        <f t="shared" si="227"/>
        <v>32195.312638888889</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6" t="e">
        <f t="shared" si="225"/>
        <v>#DIV/0!</v>
      </c>
      <c r="Q3643" t="s">
        <v>8317</v>
      </c>
      <c r="R3643" t="s">
        <v>8359</v>
      </c>
      <c r="S3643" s="11">
        <f t="shared" si="226"/>
        <v>32101.250828703705</v>
      </c>
      <c r="T3643" s="11">
        <f t="shared" si="227"/>
        <v>32108.283333333333</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2.1428571428571429E-2</v>
      </c>
      <c r="P3644" s="6">
        <f t="shared" si="225"/>
        <v>7.5</v>
      </c>
      <c r="Q3644" t="s">
        <v>8317</v>
      </c>
      <c r="R3644" t="s">
        <v>8359</v>
      </c>
      <c r="S3644" s="11">
        <f t="shared" si="226"/>
        <v>32260.52651388889</v>
      </c>
      <c r="T3644" s="11">
        <f t="shared" si="227"/>
        <v>32276.883333333331</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6" t="e">
        <f t="shared" si="225"/>
        <v>#DIV/0!</v>
      </c>
      <c r="Q3645" t="s">
        <v>8317</v>
      </c>
      <c r="R3645" t="s">
        <v>8359</v>
      </c>
      <c r="S3645" s="11">
        <f t="shared" si="226"/>
        <v>32255.457587962963</v>
      </c>
      <c r="T3645" s="11">
        <f t="shared" si="227"/>
        <v>32271.474254629629</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0.16420000000000001</v>
      </c>
      <c r="P3646" s="6">
        <f t="shared" si="225"/>
        <v>68.416666666666671</v>
      </c>
      <c r="Q3646" t="s">
        <v>8317</v>
      </c>
      <c r="R3646" t="s">
        <v>8359</v>
      </c>
      <c r="S3646" s="11">
        <f t="shared" si="226"/>
        <v>32305.096699074074</v>
      </c>
      <c r="T3646" s="11">
        <f t="shared" si="227"/>
        <v>32316.283055555556</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1E-3</v>
      </c>
      <c r="P3647" s="6">
        <f t="shared" si="225"/>
        <v>1</v>
      </c>
      <c r="Q3647" t="s">
        <v>8317</v>
      </c>
      <c r="R3647" t="s">
        <v>8359</v>
      </c>
      <c r="S3647" s="11">
        <f t="shared" si="226"/>
        <v>32407.788138888889</v>
      </c>
      <c r="T3647" s="11">
        <f t="shared" si="227"/>
        <v>32419.804805555556</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4.8099999999999997E-2</v>
      </c>
      <c r="P3648" s="6">
        <f t="shared" si="225"/>
        <v>60.125</v>
      </c>
      <c r="Q3648" t="s">
        <v>8317</v>
      </c>
      <c r="R3648" t="s">
        <v>8359</v>
      </c>
      <c r="S3648" s="11">
        <f t="shared" si="226"/>
        <v>32197.568527777777</v>
      </c>
      <c r="T3648" s="11">
        <f t="shared" si="227"/>
        <v>32210.191666666666</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0.06</v>
      </c>
      <c r="P3649" s="6">
        <f t="shared" si="225"/>
        <v>15</v>
      </c>
      <c r="Q3649" t="s">
        <v>8317</v>
      </c>
      <c r="R3649" t="s">
        <v>8359</v>
      </c>
      <c r="S3649" s="11">
        <f t="shared" si="226"/>
        <v>32380.899662037038</v>
      </c>
      <c r="T3649" s="11">
        <f t="shared" si="227"/>
        <v>32398.899662037038</v>
      </c>
    </row>
    <row r="3650" spans="1:20" ht="30" hidden="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4"/>
        <v>1.003825</v>
      </c>
      <c r="P3650" s="6">
        <f t="shared" si="225"/>
        <v>550.04109589041093</v>
      </c>
      <c r="Q3650" t="s">
        <v>8317</v>
      </c>
      <c r="R3650" t="s">
        <v>8318</v>
      </c>
      <c r="S3650" s="11">
        <f t="shared" si="226"/>
        <v>32096.316875</v>
      </c>
      <c r="T3650" s="11">
        <f t="shared" si="227"/>
        <v>32108.316875</v>
      </c>
    </row>
    <row r="3651" spans="1:20" ht="45" hidden="1"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8">IFERROR(E3651/D3651,0)</f>
        <v>1.04</v>
      </c>
      <c r="P3651" s="6">
        <f t="shared" ref="P3651:P3714" si="229">E3651/L3651</f>
        <v>97.5</v>
      </c>
      <c r="Q3651" t="s">
        <v>8317</v>
      </c>
      <c r="R3651" t="s">
        <v>8318</v>
      </c>
      <c r="S3651" s="11">
        <f t="shared" ref="S3651:S3714" si="230">(((J3651/60)/60)/60)+DATE(1970,1,1)</f>
        <v>32053.685157407406</v>
      </c>
      <c r="T3651" s="11">
        <f t="shared" ref="T3651:T3714" si="231">(((I3651/60)/60)/60)+DATE(1970,1,1)</f>
        <v>32064.085157407408</v>
      </c>
    </row>
    <row r="3652" spans="1:20" ht="60" hidden="1"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v>
      </c>
      <c r="P3652" s="6">
        <f t="shared" si="229"/>
        <v>29.411764705882351</v>
      </c>
      <c r="Q3652" t="s">
        <v>8317</v>
      </c>
      <c r="R3652" t="s">
        <v>8318</v>
      </c>
      <c r="S3652" s="11">
        <f t="shared" si="230"/>
        <v>32293.991592592592</v>
      </c>
      <c r="T3652" s="11">
        <f t="shared" si="231"/>
        <v>32302.391592592594</v>
      </c>
    </row>
    <row r="3653" spans="1:20" ht="45" hidden="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6">
        <f t="shared" si="229"/>
        <v>57.777777777777779</v>
      </c>
      <c r="Q3653" t="s">
        <v>8317</v>
      </c>
      <c r="R3653" t="s">
        <v>8318</v>
      </c>
      <c r="S3653" s="11">
        <f t="shared" si="230"/>
        <v>32072.858527777778</v>
      </c>
      <c r="T3653" s="11">
        <f t="shared" si="231"/>
        <v>32086.066388888888</v>
      </c>
    </row>
    <row r="3654" spans="1:20" ht="60" hidden="1"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2.5066666666666668</v>
      </c>
      <c r="P3654" s="6">
        <f t="shared" si="229"/>
        <v>44.235294117647058</v>
      </c>
      <c r="Q3654" t="s">
        <v>8317</v>
      </c>
      <c r="R3654" t="s">
        <v>8318</v>
      </c>
      <c r="S3654" s="11">
        <f t="shared" si="230"/>
        <v>32380.057879629629</v>
      </c>
      <c r="T3654" s="11">
        <f t="shared" si="231"/>
        <v>32384.266388888889</v>
      </c>
    </row>
    <row r="3655" spans="1:20" ht="60" hidden="1"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1.0049999999999999</v>
      </c>
      <c r="P3655" s="6">
        <f t="shared" si="229"/>
        <v>60.909090909090907</v>
      </c>
      <c r="Q3655" t="s">
        <v>8317</v>
      </c>
      <c r="R3655" t="s">
        <v>8318</v>
      </c>
      <c r="S3655" s="11">
        <f t="shared" si="230"/>
        <v>32217.945402777779</v>
      </c>
      <c r="T3655" s="11">
        <f t="shared" si="231"/>
        <v>32229.945402777779</v>
      </c>
    </row>
    <row r="3656" spans="1:20" ht="60" hidden="1"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6">
        <f t="shared" si="229"/>
        <v>68.84210526315789</v>
      </c>
      <c r="Q3656" t="s">
        <v>8317</v>
      </c>
      <c r="R3656" t="s">
        <v>8318</v>
      </c>
      <c r="S3656" s="11">
        <f t="shared" si="230"/>
        <v>32317.566601851853</v>
      </c>
      <c r="T3656" s="11">
        <f t="shared" si="231"/>
        <v>32326.883333333331</v>
      </c>
    </row>
    <row r="3657" spans="1:20" ht="60" hidden="1"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1.1626000000000001</v>
      </c>
      <c r="P3657" s="6">
        <f t="shared" si="229"/>
        <v>73.582278481012665</v>
      </c>
      <c r="Q3657" t="s">
        <v>8317</v>
      </c>
      <c r="R3657" t="s">
        <v>8318</v>
      </c>
      <c r="S3657" s="11">
        <f t="shared" si="230"/>
        <v>32210.921287037039</v>
      </c>
      <c r="T3657" s="11">
        <f t="shared" si="231"/>
        <v>32222.71638888889</v>
      </c>
    </row>
    <row r="3658" spans="1:20" ht="60" hidden="1"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v>
      </c>
      <c r="P3658" s="6">
        <f t="shared" si="229"/>
        <v>115.02173913043478</v>
      </c>
      <c r="Q3658" t="s">
        <v>8317</v>
      </c>
      <c r="R3658" t="s">
        <v>8318</v>
      </c>
      <c r="S3658" s="11">
        <f t="shared" si="230"/>
        <v>32436.564055555558</v>
      </c>
      <c r="T3658" s="11">
        <f t="shared" si="231"/>
        <v>32448.583055555555</v>
      </c>
    </row>
    <row r="3659" spans="1:20" ht="60" hidden="1"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1.1074999999999999</v>
      </c>
      <c r="P3659" s="6">
        <f t="shared" si="229"/>
        <v>110.75</v>
      </c>
      <c r="Q3659" t="s">
        <v>8317</v>
      </c>
      <c r="R3659" t="s">
        <v>8318</v>
      </c>
      <c r="S3659" s="11">
        <f t="shared" si="230"/>
        <v>32341.251939814814</v>
      </c>
      <c r="T3659" s="11">
        <f t="shared" si="231"/>
        <v>32350.561666666668</v>
      </c>
    </row>
    <row r="3660" spans="1:20" ht="30" hidden="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1.0066666666666666</v>
      </c>
      <c r="P3660" s="6">
        <f t="shared" si="229"/>
        <v>75.5</v>
      </c>
      <c r="Q3660" t="s">
        <v>8317</v>
      </c>
      <c r="R3660" t="s">
        <v>8318</v>
      </c>
      <c r="S3660" s="11">
        <f t="shared" si="230"/>
        <v>32051.743425925924</v>
      </c>
      <c r="T3660" s="11">
        <f t="shared" si="231"/>
        <v>32070.266388888889</v>
      </c>
    </row>
    <row r="3661" spans="1:20" ht="45" hidden="1"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6">
        <f t="shared" si="229"/>
        <v>235.46153846153845</v>
      </c>
      <c r="Q3661" t="s">
        <v>8317</v>
      </c>
      <c r="R3661" t="s">
        <v>8318</v>
      </c>
      <c r="S3661" s="11">
        <f t="shared" si="230"/>
        <v>32163.51087962963</v>
      </c>
      <c r="T3661" s="11">
        <f t="shared" si="231"/>
        <v>32174.444166666668</v>
      </c>
    </row>
    <row r="3662" spans="1:20" ht="60" hidden="1"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v>
      </c>
      <c r="P3662" s="6">
        <f t="shared" si="229"/>
        <v>11.363636363636363</v>
      </c>
      <c r="Q3662" t="s">
        <v>8317</v>
      </c>
      <c r="R3662" t="s">
        <v>8318</v>
      </c>
      <c r="S3662" s="11">
        <f t="shared" si="230"/>
        <v>32130.152430555554</v>
      </c>
      <c r="T3662" s="11">
        <f t="shared" si="231"/>
        <v>32140.152430555554</v>
      </c>
    </row>
    <row r="3663" spans="1:20" ht="60" hidden="1"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1.1100000000000001</v>
      </c>
      <c r="P3663" s="6">
        <f t="shared" si="229"/>
        <v>92.5</v>
      </c>
      <c r="Q3663" t="s">
        <v>8317</v>
      </c>
      <c r="R3663" t="s">
        <v>8318</v>
      </c>
      <c r="S3663" s="11">
        <f t="shared" si="230"/>
        <v>32320.558666666664</v>
      </c>
      <c r="T3663" s="11">
        <f t="shared" si="231"/>
        <v>32329.466666666667</v>
      </c>
    </row>
    <row r="3664" spans="1:20" ht="60" hidden="1"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1.0142500000000001</v>
      </c>
      <c r="P3664" s="6">
        <f t="shared" si="229"/>
        <v>202.85</v>
      </c>
      <c r="Q3664" t="s">
        <v>8317</v>
      </c>
      <c r="R3664" t="s">
        <v>8318</v>
      </c>
      <c r="S3664" s="11">
        <f t="shared" si="230"/>
        <v>32167.088027777776</v>
      </c>
      <c r="T3664" s="11">
        <f t="shared" si="231"/>
        <v>32179.07136111111</v>
      </c>
    </row>
    <row r="3665" spans="1:20" ht="60" hidden="1"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6">
        <f t="shared" si="229"/>
        <v>26</v>
      </c>
      <c r="Q3665" t="s">
        <v>8317</v>
      </c>
      <c r="R3665" t="s">
        <v>8318</v>
      </c>
      <c r="S3665" s="11">
        <f t="shared" si="230"/>
        <v>32407.580694444445</v>
      </c>
      <c r="T3665" s="11">
        <f t="shared" si="231"/>
        <v>32431.597361111111</v>
      </c>
    </row>
    <row r="3666" spans="1:20" ht="60" hidden="1"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6">
        <f t="shared" si="229"/>
        <v>46.05263157894737</v>
      </c>
      <c r="Q3666" t="s">
        <v>8317</v>
      </c>
      <c r="R3666" t="s">
        <v>8318</v>
      </c>
      <c r="S3666" s="11">
        <f t="shared" si="230"/>
        <v>32350.699486111109</v>
      </c>
      <c r="T3666" s="11">
        <f t="shared" si="231"/>
        <v>32356.299486111111</v>
      </c>
    </row>
    <row r="3667" spans="1:20" ht="60" hidden="1"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1.1516129032258065</v>
      </c>
      <c r="P3667" s="6">
        <f t="shared" si="229"/>
        <v>51</v>
      </c>
      <c r="Q3667" t="s">
        <v>8317</v>
      </c>
      <c r="R3667" t="s">
        <v>8318</v>
      </c>
      <c r="S3667" s="11">
        <f t="shared" si="230"/>
        <v>32259.323250000001</v>
      </c>
      <c r="T3667" s="11">
        <f t="shared" si="231"/>
        <v>32263.731666666667</v>
      </c>
    </row>
    <row r="3668" spans="1:20" ht="30" hidden="1"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v>
      </c>
      <c r="P3668" s="6">
        <f t="shared" si="229"/>
        <v>31.578947368421051</v>
      </c>
      <c r="Q3668" t="s">
        <v>8317</v>
      </c>
      <c r="R3668" t="s">
        <v>8318</v>
      </c>
      <c r="S3668" s="11">
        <f t="shared" si="230"/>
        <v>32070.561953703706</v>
      </c>
      <c r="T3668" s="11">
        <f t="shared" si="231"/>
        <v>32079.116666666669</v>
      </c>
    </row>
    <row r="3669" spans="1:20" ht="60" hidden="1"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1.0317033333333334</v>
      </c>
      <c r="P3669" s="6">
        <f t="shared" si="229"/>
        <v>53.363965517241382</v>
      </c>
      <c r="Q3669" t="s">
        <v>8317</v>
      </c>
      <c r="R3669" t="s">
        <v>8318</v>
      </c>
      <c r="S3669" s="11">
        <f t="shared" si="230"/>
        <v>32210.988050925927</v>
      </c>
      <c r="T3669" s="11">
        <f t="shared" si="231"/>
        <v>32222.988050925927</v>
      </c>
    </row>
    <row r="3670" spans="1:20" ht="60" hidden="1"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1.0349999999999999</v>
      </c>
      <c r="P3670" s="6">
        <f t="shared" si="229"/>
        <v>36.964285714285715</v>
      </c>
      <c r="Q3670" t="s">
        <v>8317</v>
      </c>
      <c r="R3670" t="s">
        <v>8318</v>
      </c>
      <c r="S3670" s="11">
        <f t="shared" si="230"/>
        <v>32215.622462962961</v>
      </c>
      <c r="T3670" s="11">
        <f t="shared" si="231"/>
        <v>32224.909166666665</v>
      </c>
    </row>
    <row r="3671" spans="1:20" ht="60" hidden="1"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6">
        <f t="shared" si="229"/>
        <v>81.294117647058826</v>
      </c>
      <c r="Q3671" t="s">
        <v>8317</v>
      </c>
      <c r="R3671" t="s">
        <v>8318</v>
      </c>
      <c r="S3671" s="11">
        <f t="shared" si="230"/>
        <v>32196.070078703706</v>
      </c>
      <c r="T3671" s="11">
        <f t="shared" si="231"/>
        <v>32208.070078703706</v>
      </c>
    </row>
    <row r="3672" spans="1:20" ht="60" hidden="1"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6">
        <f t="shared" si="229"/>
        <v>20.083333333333332</v>
      </c>
      <c r="Q3672" t="s">
        <v>8317</v>
      </c>
      <c r="R3672" t="s">
        <v>8318</v>
      </c>
      <c r="S3672" s="11">
        <f t="shared" si="230"/>
        <v>32198.405606481479</v>
      </c>
      <c r="T3672" s="11">
        <f t="shared" si="231"/>
        <v>32203.783333333333</v>
      </c>
    </row>
    <row r="3673" spans="1:20" ht="60" hidden="1"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1.0085714285714287</v>
      </c>
      <c r="P3673" s="6">
        <f t="shared" si="229"/>
        <v>88.25</v>
      </c>
      <c r="Q3673" t="s">
        <v>8317</v>
      </c>
      <c r="R3673" t="s">
        <v>8318</v>
      </c>
      <c r="S3673" s="11">
        <f t="shared" si="230"/>
        <v>32069.651236111109</v>
      </c>
      <c r="T3673" s="11">
        <f t="shared" si="231"/>
        <v>32077.866388888888</v>
      </c>
    </row>
    <row r="3674" spans="1:20" ht="60" hidden="1"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1.0153333333333334</v>
      </c>
      <c r="P3674" s="6">
        <f t="shared" si="229"/>
        <v>53.438596491228068</v>
      </c>
      <c r="Q3674" t="s">
        <v>8317</v>
      </c>
      <c r="R3674" t="s">
        <v>8318</v>
      </c>
      <c r="S3674" s="11">
        <f t="shared" si="230"/>
        <v>32092.97862962963</v>
      </c>
      <c r="T3674" s="11">
        <f t="shared" si="231"/>
        <v>32104.97862962963</v>
      </c>
    </row>
    <row r="3675" spans="1:20" ht="45" hidden="1"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6">
        <f t="shared" si="229"/>
        <v>39.868421052631582</v>
      </c>
      <c r="Q3675" t="s">
        <v>8317</v>
      </c>
      <c r="R3675" t="s">
        <v>8318</v>
      </c>
      <c r="S3675" s="11">
        <f t="shared" si="230"/>
        <v>32107.118041666665</v>
      </c>
      <c r="T3675" s="11">
        <f t="shared" si="231"/>
        <v>32120.814444444444</v>
      </c>
    </row>
    <row r="3676" spans="1:20" ht="60" hidden="1"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v>
      </c>
      <c r="P3676" s="6">
        <f t="shared" si="229"/>
        <v>145.16129032258064</v>
      </c>
      <c r="Q3676" t="s">
        <v>8317</v>
      </c>
      <c r="R3676" t="s">
        <v>8318</v>
      </c>
      <c r="S3676" s="11">
        <f t="shared" si="230"/>
        <v>32364.149208333332</v>
      </c>
      <c r="T3676" s="11">
        <f t="shared" si="231"/>
        <v>32388.149208333332</v>
      </c>
    </row>
    <row r="3677" spans="1:20" ht="60" hidden="1"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v>
      </c>
      <c r="P3677" s="6">
        <f t="shared" si="229"/>
        <v>23.333333333333332</v>
      </c>
      <c r="Q3677" t="s">
        <v>8317</v>
      </c>
      <c r="R3677" t="s">
        <v>8318</v>
      </c>
      <c r="S3677" s="11">
        <f t="shared" si="230"/>
        <v>32338.838805555555</v>
      </c>
      <c r="T3677" s="11">
        <f t="shared" si="231"/>
        <v>32343.783333333333</v>
      </c>
    </row>
    <row r="3678" spans="1:20" ht="60" hidden="1"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1.2875000000000001</v>
      </c>
      <c r="P3678" s="6">
        <f t="shared" si="229"/>
        <v>64.375</v>
      </c>
      <c r="Q3678" t="s">
        <v>8317</v>
      </c>
      <c r="R3678" t="s">
        <v>8318</v>
      </c>
      <c r="S3678" s="11">
        <f t="shared" si="230"/>
        <v>32092.126314814814</v>
      </c>
      <c r="T3678" s="11">
        <f t="shared" si="231"/>
        <v>32099.326314814814</v>
      </c>
    </row>
    <row r="3679" spans="1:20" ht="45" hidden="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1.0290416666666666</v>
      </c>
      <c r="P3679" s="6">
        <f t="shared" si="229"/>
        <v>62.052763819095475</v>
      </c>
      <c r="Q3679" t="s">
        <v>8317</v>
      </c>
      <c r="R3679" t="s">
        <v>8318</v>
      </c>
      <c r="S3679" s="11">
        <f t="shared" si="230"/>
        <v>32062.429712962963</v>
      </c>
      <c r="T3679" s="11">
        <f t="shared" si="231"/>
        <v>32070.666388888887</v>
      </c>
    </row>
    <row r="3680" spans="1:20" ht="45" hidden="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1.0249999999999999</v>
      </c>
      <c r="P3680" s="6">
        <f t="shared" si="229"/>
        <v>66.129032258064512</v>
      </c>
      <c r="Q3680" t="s">
        <v>8317</v>
      </c>
      <c r="R3680" t="s">
        <v>8318</v>
      </c>
      <c r="S3680" s="11">
        <f t="shared" si="230"/>
        <v>32189.612490740739</v>
      </c>
      <c r="T3680" s="11">
        <f t="shared" si="231"/>
        <v>32203.612490740739</v>
      </c>
    </row>
    <row r="3681" spans="1:20" ht="60" hidden="1"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6">
        <f t="shared" si="229"/>
        <v>73.400000000000006</v>
      </c>
      <c r="Q3681" t="s">
        <v>8317</v>
      </c>
      <c r="R3681" t="s">
        <v>8318</v>
      </c>
      <c r="S3681" s="11">
        <f t="shared" si="230"/>
        <v>32056.104541666668</v>
      </c>
      <c r="T3681" s="11">
        <f t="shared" si="231"/>
        <v>32069.883055555554</v>
      </c>
    </row>
    <row r="3682" spans="1:20" ht="45" hidden="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1.1276666666666666</v>
      </c>
      <c r="P3682" s="6">
        <f t="shared" si="229"/>
        <v>99.5</v>
      </c>
      <c r="Q3682" t="s">
        <v>8317</v>
      </c>
      <c r="R3682" t="s">
        <v>8318</v>
      </c>
      <c r="S3682" s="11">
        <f t="shared" si="230"/>
        <v>32392.381638888888</v>
      </c>
      <c r="T3682" s="11">
        <f t="shared" si="231"/>
        <v>32400.78163888889</v>
      </c>
    </row>
    <row r="3683" spans="1:20" ht="60" hidden="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6">
        <f t="shared" si="229"/>
        <v>62.166666666666664</v>
      </c>
      <c r="Q3683" t="s">
        <v>8317</v>
      </c>
      <c r="R3683" t="s">
        <v>8318</v>
      </c>
      <c r="S3683" s="11">
        <f t="shared" si="230"/>
        <v>32291.260601851853</v>
      </c>
      <c r="T3683" s="11">
        <f t="shared" si="231"/>
        <v>32295.260601851853</v>
      </c>
    </row>
    <row r="3684" spans="1:20" ht="45" hidden="1"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6">
        <f t="shared" si="229"/>
        <v>62.328358208955223</v>
      </c>
      <c r="Q3684" t="s">
        <v>8317</v>
      </c>
      <c r="R3684" t="s">
        <v>8318</v>
      </c>
      <c r="S3684" s="11">
        <f t="shared" si="230"/>
        <v>32050.474157407407</v>
      </c>
      <c r="T3684" s="11">
        <f t="shared" si="231"/>
        <v>32063.916388888887</v>
      </c>
    </row>
    <row r="3685" spans="1:20" ht="45" hidden="1"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1.1085714285714285</v>
      </c>
      <c r="P3685" s="6">
        <f t="shared" si="229"/>
        <v>58.787878787878789</v>
      </c>
      <c r="Q3685" t="s">
        <v>8317</v>
      </c>
      <c r="R3685" t="s">
        <v>8318</v>
      </c>
      <c r="S3685" s="11">
        <f t="shared" si="230"/>
        <v>32394.64674074074</v>
      </c>
      <c r="T3685" s="11">
        <f t="shared" si="231"/>
        <v>32406.64674074074</v>
      </c>
    </row>
    <row r="3686" spans="1:20" ht="60" hidden="1"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1.3906666666666667</v>
      </c>
      <c r="P3686" s="6">
        <f t="shared" si="229"/>
        <v>45.347826086956523</v>
      </c>
      <c r="Q3686" t="s">
        <v>8317</v>
      </c>
      <c r="R3686" t="s">
        <v>8318</v>
      </c>
      <c r="S3686" s="11">
        <f t="shared" si="230"/>
        <v>32229.072157407409</v>
      </c>
      <c r="T3686" s="11">
        <f t="shared" si="231"/>
        <v>32241.072157407409</v>
      </c>
    </row>
    <row r="3687" spans="1:20" ht="45" hidden="1"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1.0569999999999999</v>
      </c>
      <c r="P3687" s="6">
        <f t="shared" si="229"/>
        <v>41.944444444444443</v>
      </c>
      <c r="Q3687" t="s">
        <v>8317</v>
      </c>
      <c r="R3687" t="s">
        <v>8318</v>
      </c>
      <c r="S3687" s="11">
        <f t="shared" si="230"/>
        <v>32042.837310185187</v>
      </c>
      <c r="T3687" s="11">
        <f t="shared" si="231"/>
        <v>32052.95</v>
      </c>
    </row>
    <row r="3688" spans="1:20" ht="45" hidden="1"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1.0142857142857142</v>
      </c>
      <c r="P3688" s="6">
        <f t="shared" si="229"/>
        <v>59.166666666666664</v>
      </c>
      <c r="Q3688" t="s">
        <v>8317</v>
      </c>
      <c r="R3688" t="s">
        <v>8318</v>
      </c>
      <c r="S3688" s="11">
        <f t="shared" si="230"/>
        <v>32233.665092592593</v>
      </c>
      <c r="T3688" s="11">
        <f t="shared" si="231"/>
        <v>32239.46638888889</v>
      </c>
    </row>
    <row r="3689" spans="1:20" ht="60" hidden="1"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1.0024500000000001</v>
      </c>
      <c r="P3689" s="6">
        <f t="shared" si="229"/>
        <v>200.49</v>
      </c>
      <c r="Q3689" t="s">
        <v>8317</v>
      </c>
      <c r="R3689" t="s">
        <v>8318</v>
      </c>
      <c r="S3689" s="11">
        <f t="shared" si="230"/>
        <v>32056.287291666667</v>
      </c>
      <c r="T3689" s="11">
        <f t="shared" si="231"/>
        <v>32068.287291666667</v>
      </c>
    </row>
    <row r="3690" spans="1:20" ht="60" hidden="1"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1.0916666666666666</v>
      </c>
      <c r="P3690" s="6">
        <f t="shared" si="229"/>
        <v>83.974358974358978</v>
      </c>
      <c r="Q3690" t="s">
        <v>8317</v>
      </c>
      <c r="R3690" t="s">
        <v>8318</v>
      </c>
      <c r="S3690" s="11">
        <f t="shared" si="230"/>
        <v>32073.314833333334</v>
      </c>
      <c r="T3690" s="11">
        <f t="shared" si="231"/>
        <v>32085.314833333334</v>
      </c>
    </row>
    <row r="3691" spans="1:20" ht="60" hidden="1"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6">
        <f t="shared" si="229"/>
        <v>57.258064516129032</v>
      </c>
      <c r="Q3691" t="s">
        <v>8317</v>
      </c>
      <c r="R3691" t="s">
        <v>8318</v>
      </c>
      <c r="S3691" s="11">
        <f t="shared" si="230"/>
        <v>32200.530736111112</v>
      </c>
      <c r="T3691" s="11">
        <f t="shared" si="231"/>
        <v>32212.173611111109</v>
      </c>
    </row>
    <row r="3692" spans="1:20" ht="60" hidden="1"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v>
      </c>
      <c r="P3692" s="6">
        <f t="shared" si="229"/>
        <v>58.064516129032256</v>
      </c>
      <c r="Q3692" t="s">
        <v>8317</v>
      </c>
      <c r="R3692" t="s">
        <v>8318</v>
      </c>
      <c r="S3692" s="11">
        <f t="shared" si="230"/>
        <v>32117.639273148146</v>
      </c>
      <c r="T3692" s="11">
        <f t="shared" si="231"/>
        <v>32129.655939814817</v>
      </c>
    </row>
    <row r="3693" spans="1:20" ht="30" hidden="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1.2796000000000001</v>
      </c>
      <c r="P3693" s="6">
        <f t="shared" si="229"/>
        <v>186.80291970802921</v>
      </c>
      <c r="Q3693" t="s">
        <v>8317</v>
      </c>
      <c r="R3693" t="s">
        <v>8318</v>
      </c>
      <c r="S3693" s="11">
        <f t="shared" si="230"/>
        <v>32149.680226851851</v>
      </c>
      <c r="T3693" s="11">
        <f t="shared" si="231"/>
        <v>32167.483055555556</v>
      </c>
    </row>
    <row r="3694" spans="1:20" ht="30" hidden="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6">
        <f t="shared" si="229"/>
        <v>74.117647058823536</v>
      </c>
      <c r="Q3694" t="s">
        <v>8317</v>
      </c>
      <c r="R3694" t="s">
        <v>8318</v>
      </c>
      <c r="S3694" s="11">
        <f t="shared" si="230"/>
        <v>32098.186013888888</v>
      </c>
      <c r="T3694" s="11">
        <f t="shared" si="231"/>
        <v>32101.8</v>
      </c>
    </row>
    <row r="3695" spans="1:20" ht="60" hidden="1"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6">
        <f t="shared" si="229"/>
        <v>30.714285714285715</v>
      </c>
      <c r="Q3695" t="s">
        <v>8317</v>
      </c>
      <c r="R3695" t="s">
        <v>8318</v>
      </c>
      <c r="S3695" s="11">
        <f t="shared" si="230"/>
        <v>32265.076523148149</v>
      </c>
      <c r="T3695" s="11">
        <f t="shared" si="231"/>
        <v>32276.974999999999</v>
      </c>
    </row>
    <row r="3696" spans="1:20" ht="60" hidden="1"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6">
        <f t="shared" si="229"/>
        <v>62.666666666666664</v>
      </c>
      <c r="Q3696" t="s">
        <v>8317</v>
      </c>
      <c r="R3696" t="s">
        <v>8318</v>
      </c>
      <c r="S3696" s="11">
        <f t="shared" si="230"/>
        <v>32337.453550925926</v>
      </c>
      <c r="T3696" s="11">
        <f t="shared" si="231"/>
        <v>32352.233333333334</v>
      </c>
    </row>
    <row r="3697" spans="1:20" ht="60" hidden="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6">
        <f t="shared" si="229"/>
        <v>121.36363636363636</v>
      </c>
      <c r="Q3697" t="s">
        <v>8317</v>
      </c>
      <c r="R3697" t="s">
        <v>8318</v>
      </c>
      <c r="S3697" s="11">
        <f t="shared" si="230"/>
        <v>32139.748194444444</v>
      </c>
      <c r="T3697" s="11">
        <f t="shared" si="231"/>
        <v>32147.748194444444</v>
      </c>
    </row>
    <row r="3698" spans="1:20" ht="45" hidden="1"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6">
        <f t="shared" si="229"/>
        <v>39.743589743589745</v>
      </c>
      <c r="Q3698" t="s">
        <v>8317</v>
      </c>
      <c r="R3698" t="s">
        <v>8318</v>
      </c>
      <c r="S3698" s="11">
        <f t="shared" si="230"/>
        <v>32136.846833333333</v>
      </c>
      <c r="T3698" s="11">
        <f t="shared" si="231"/>
        <v>32160.846833333333</v>
      </c>
    </row>
    <row r="3699" spans="1:20" ht="60" hidden="1"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6">
        <f t="shared" si="229"/>
        <v>72</v>
      </c>
      <c r="Q3699" t="s">
        <v>8317</v>
      </c>
      <c r="R3699" t="s">
        <v>8318</v>
      </c>
      <c r="S3699" s="11">
        <f t="shared" si="230"/>
        <v>32333.186333333331</v>
      </c>
      <c r="T3699" s="11">
        <f t="shared" si="231"/>
        <v>32341.586333333333</v>
      </c>
    </row>
    <row r="3700" spans="1:20" ht="45" hidden="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6">
        <f t="shared" si="229"/>
        <v>40.632352941176471</v>
      </c>
      <c r="Q3700" t="s">
        <v>8317</v>
      </c>
      <c r="R3700" t="s">
        <v>8318</v>
      </c>
      <c r="S3700" s="11">
        <f t="shared" si="230"/>
        <v>32302.122625</v>
      </c>
      <c r="T3700" s="11">
        <f t="shared" si="231"/>
        <v>32314.122625</v>
      </c>
    </row>
    <row r="3701" spans="1:20" ht="60" hidden="1"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6">
        <f t="shared" si="229"/>
        <v>63</v>
      </c>
      <c r="Q3701" t="s">
        <v>8317</v>
      </c>
      <c r="R3701" t="s">
        <v>8318</v>
      </c>
      <c r="S3701" s="11">
        <f t="shared" si="230"/>
        <v>32100.440814814814</v>
      </c>
      <c r="T3701" s="11">
        <f t="shared" si="231"/>
        <v>32112.440814814814</v>
      </c>
    </row>
    <row r="3702" spans="1:20" ht="30" hidden="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6">
        <f t="shared" si="229"/>
        <v>33.666666666666664</v>
      </c>
      <c r="Q3702" t="s">
        <v>8317</v>
      </c>
      <c r="R3702" t="s">
        <v>8318</v>
      </c>
      <c r="S3702" s="11">
        <f t="shared" si="230"/>
        <v>32094.434259259258</v>
      </c>
      <c r="T3702" s="11">
        <f t="shared" si="231"/>
        <v>32106.466666666667</v>
      </c>
    </row>
    <row r="3703" spans="1:20" ht="60" hidden="1"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1.0033333333333334</v>
      </c>
      <c r="P3703" s="6">
        <f t="shared" si="229"/>
        <v>38.589743589743591</v>
      </c>
      <c r="Q3703" t="s">
        <v>8317</v>
      </c>
      <c r="R3703" t="s">
        <v>8318</v>
      </c>
      <c r="S3703" s="11">
        <f t="shared" si="230"/>
        <v>32193.216634259261</v>
      </c>
      <c r="T3703" s="11">
        <f t="shared" si="231"/>
        <v>32205.216634259261</v>
      </c>
    </row>
    <row r="3704" spans="1:20" ht="60" hidden="1"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1.0916666666666666</v>
      </c>
      <c r="P3704" s="6">
        <f t="shared" si="229"/>
        <v>155.95238095238096</v>
      </c>
      <c r="Q3704" t="s">
        <v>8317</v>
      </c>
      <c r="R3704" t="s">
        <v>8318</v>
      </c>
      <c r="S3704" s="11">
        <f t="shared" si="230"/>
        <v>32351.215203703705</v>
      </c>
      <c r="T3704" s="11">
        <f t="shared" si="231"/>
        <v>32366.183055555557</v>
      </c>
    </row>
    <row r="3705" spans="1:20" ht="60" hidden="1"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1.2342857142857142</v>
      </c>
      <c r="P3705" s="6">
        <f t="shared" si="229"/>
        <v>43.2</v>
      </c>
      <c r="Q3705" t="s">
        <v>8317</v>
      </c>
      <c r="R3705" t="s">
        <v>8318</v>
      </c>
      <c r="S3705" s="11">
        <f t="shared" si="230"/>
        <v>32364.001796296296</v>
      </c>
      <c r="T3705" s="11">
        <f t="shared" si="231"/>
        <v>32379.516388888889</v>
      </c>
    </row>
    <row r="3706" spans="1:20" ht="60" hidden="1"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1.3633666666666666</v>
      </c>
      <c r="P3706" s="6">
        <f t="shared" si="229"/>
        <v>15.148518518518518</v>
      </c>
      <c r="Q3706" t="s">
        <v>8317</v>
      </c>
      <c r="R3706" t="s">
        <v>8318</v>
      </c>
      <c r="S3706" s="11">
        <f t="shared" si="230"/>
        <v>32326.075898148149</v>
      </c>
      <c r="T3706" s="11">
        <f t="shared" si="231"/>
        <v>32350.075898148149</v>
      </c>
    </row>
    <row r="3707" spans="1:20" ht="60" hidden="1"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1.0346657233816767</v>
      </c>
      <c r="P3707" s="6">
        <f t="shared" si="229"/>
        <v>83.571428571428569</v>
      </c>
      <c r="Q3707" t="s">
        <v>8317</v>
      </c>
      <c r="R3707" t="s">
        <v>8318</v>
      </c>
      <c r="S3707" s="11">
        <f t="shared" si="230"/>
        <v>32058.417194444442</v>
      </c>
      <c r="T3707" s="11">
        <f t="shared" si="231"/>
        <v>32066.9</v>
      </c>
    </row>
    <row r="3708" spans="1:20" ht="45" hidden="1"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1.2133333333333334</v>
      </c>
      <c r="P3708" s="6">
        <f t="shared" si="229"/>
        <v>140</v>
      </c>
      <c r="Q3708" t="s">
        <v>8317</v>
      </c>
      <c r="R3708" t="s">
        <v>8318</v>
      </c>
      <c r="S3708" s="11">
        <f t="shared" si="230"/>
        <v>32093.36550462963</v>
      </c>
      <c r="T3708" s="11">
        <f t="shared" si="231"/>
        <v>32099.36550462963</v>
      </c>
    </row>
    <row r="3709" spans="1:20" ht="45" hidden="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6">
        <f t="shared" si="229"/>
        <v>80.869565217391298</v>
      </c>
      <c r="Q3709" t="s">
        <v>8317</v>
      </c>
      <c r="R3709" t="s">
        <v>8318</v>
      </c>
      <c r="S3709" s="11">
        <f t="shared" si="230"/>
        <v>32362.219342592594</v>
      </c>
      <c r="T3709" s="11">
        <f t="shared" si="231"/>
        <v>32370.690555555557</v>
      </c>
    </row>
    <row r="3710" spans="1:20" ht="60" hidden="1"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v>
      </c>
      <c r="P3710" s="6">
        <f t="shared" si="229"/>
        <v>53.846153846153847</v>
      </c>
      <c r="Q3710" t="s">
        <v>8317</v>
      </c>
      <c r="R3710" t="s">
        <v>8318</v>
      </c>
      <c r="S3710" s="11">
        <f t="shared" si="230"/>
        <v>32065.45687962963</v>
      </c>
      <c r="T3710" s="11">
        <f t="shared" si="231"/>
        <v>32071.056879629628</v>
      </c>
    </row>
    <row r="3711" spans="1:20" ht="45" hidden="1"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6">
        <f t="shared" si="229"/>
        <v>30.928571428571427</v>
      </c>
      <c r="Q3711" t="s">
        <v>8317</v>
      </c>
      <c r="R3711" t="s">
        <v>8318</v>
      </c>
      <c r="S3711" s="11">
        <f t="shared" si="230"/>
        <v>32055.683083333333</v>
      </c>
      <c r="T3711" s="11">
        <f t="shared" si="231"/>
        <v>32067.683083333333</v>
      </c>
    </row>
    <row r="3712" spans="1:20" ht="30" hidden="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6">
        <f t="shared" si="229"/>
        <v>67.962962962962962</v>
      </c>
      <c r="Q3712" t="s">
        <v>8317</v>
      </c>
      <c r="R3712" t="s">
        <v>8318</v>
      </c>
      <c r="S3712" s="11">
        <f t="shared" si="230"/>
        <v>32170.430500000002</v>
      </c>
      <c r="T3712" s="11">
        <f t="shared" si="231"/>
        <v>32180.430500000002</v>
      </c>
    </row>
    <row r="3713" spans="1:20" ht="30" hidden="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1.1399999999999999</v>
      </c>
      <c r="P3713" s="6">
        <f t="shared" si="229"/>
        <v>27.142857142857142</v>
      </c>
      <c r="Q3713" t="s">
        <v>8317</v>
      </c>
      <c r="R3713" t="s">
        <v>8318</v>
      </c>
      <c r="S3713" s="11">
        <f t="shared" si="230"/>
        <v>32053.289689814814</v>
      </c>
      <c r="T3713" s="11">
        <f t="shared" si="231"/>
        <v>32063.666666666668</v>
      </c>
    </row>
    <row r="3714" spans="1:20" ht="60" hidden="1"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8"/>
        <v>1.5373333333333334</v>
      </c>
      <c r="P3714" s="6">
        <f t="shared" si="229"/>
        <v>110.86538461538461</v>
      </c>
      <c r="Q3714" t="s">
        <v>8317</v>
      </c>
      <c r="R3714" t="s">
        <v>8318</v>
      </c>
      <c r="S3714" s="11">
        <f t="shared" si="230"/>
        <v>32195.068828703705</v>
      </c>
      <c r="T3714" s="11">
        <f t="shared" si="231"/>
        <v>32203.516388888889</v>
      </c>
    </row>
    <row r="3715" spans="1:20" ht="45" hidden="1"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2">IFERROR(E3715/D3715,0)</f>
        <v>1.0149999999999999</v>
      </c>
      <c r="P3715" s="6">
        <f t="shared" ref="P3715:P3778" si="233">E3715/L3715</f>
        <v>106.84210526315789</v>
      </c>
      <c r="Q3715" t="s">
        <v>8317</v>
      </c>
      <c r="R3715" t="s">
        <v>8318</v>
      </c>
      <c r="S3715" s="11">
        <f t="shared" ref="S3715:S3778" si="234">(((J3715/60)/60)/60)+DATE(1970,1,1)</f>
        <v>32343.695212962964</v>
      </c>
      <c r="T3715" s="11">
        <f t="shared" ref="T3715:T3778" si="235">(((I3715/60)/60)/60)+DATE(1970,1,1)</f>
        <v>32351.695212962964</v>
      </c>
    </row>
    <row r="3716" spans="1:20" ht="60" hidden="1"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1.0235000000000001</v>
      </c>
      <c r="P3716" s="6">
        <f t="shared" si="233"/>
        <v>105.51546391752578</v>
      </c>
      <c r="Q3716" t="s">
        <v>8317</v>
      </c>
      <c r="R3716" t="s">
        <v>8318</v>
      </c>
      <c r="S3716" s="11">
        <f t="shared" si="234"/>
        <v>32188.822532407408</v>
      </c>
      <c r="T3716" s="11">
        <f t="shared" si="235"/>
        <v>32201.46638888889</v>
      </c>
    </row>
    <row r="3717" spans="1:20" ht="60" hidden="1"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1.0257142857142858</v>
      </c>
      <c r="P3717" s="6">
        <f t="shared" si="233"/>
        <v>132.96296296296296</v>
      </c>
      <c r="Q3717" t="s">
        <v>8317</v>
      </c>
      <c r="R3717" t="s">
        <v>8318</v>
      </c>
      <c r="S3717" s="11">
        <f t="shared" si="234"/>
        <v>32156.198236111111</v>
      </c>
      <c r="T3717" s="11">
        <f t="shared" si="235"/>
        <v>32179.214444444442</v>
      </c>
    </row>
    <row r="3718" spans="1:20" ht="45" hidden="1"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1.5575000000000001</v>
      </c>
      <c r="P3718" s="6">
        <f t="shared" si="233"/>
        <v>51.916666666666664</v>
      </c>
      <c r="Q3718" t="s">
        <v>8317</v>
      </c>
      <c r="R3718" t="s">
        <v>8318</v>
      </c>
      <c r="S3718" s="11">
        <f t="shared" si="234"/>
        <v>32285.75513425926</v>
      </c>
      <c r="T3718" s="11">
        <f t="shared" si="235"/>
        <v>32297.75513425926</v>
      </c>
    </row>
    <row r="3719" spans="1:20" ht="45" hidden="1"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1.0075000000000001</v>
      </c>
      <c r="P3719" s="6">
        <f t="shared" si="233"/>
        <v>310</v>
      </c>
      <c r="Q3719" t="s">
        <v>8317</v>
      </c>
      <c r="R3719" t="s">
        <v>8318</v>
      </c>
      <c r="S3719" s="11">
        <f t="shared" si="234"/>
        <v>32182.54652314815</v>
      </c>
      <c r="T3719" s="11">
        <f t="shared" si="235"/>
        <v>32194.946523148148</v>
      </c>
    </row>
    <row r="3720" spans="1:20" ht="45" hidden="1"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2.3940000000000001</v>
      </c>
      <c r="P3720" s="6">
        <f t="shared" si="233"/>
        <v>26.021739130434781</v>
      </c>
      <c r="Q3720" t="s">
        <v>8317</v>
      </c>
      <c r="R3720" t="s">
        <v>8318</v>
      </c>
      <c r="S3720" s="11">
        <f t="shared" si="234"/>
        <v>32154.486458333333</v>
      </c>
      <c r="T3720" s="11">
        <f t="shared" si="235"/>
        <v>32166.486458333333</v>
      </c>
    </row>
    <row r="3721" spans="1:20" ht="30" hidden="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v>
      </c>
      <c r="P3721" s="6">
        <f t="shared" si="233"/>
        <v>105</v>
      </c>
      <c r="Q3721" t="s">
        <v>8317</v>
      </c>
      <c r="R3721" t="s">
        <v>8318</v>
      </c>
      <c r="S3721" s="11">
        <f t="shared" si="234"/>
        <v>32200.491972222222</v>
      </c>
      <c r="T3721" s="11">
        <f t="shared" si="235"/>
        <v>32212.491972222222</v>
      </c>
    </row>
    <row r="3722" spans="1:20" ht="30" hidden="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6">
        <f t="shared" si="233"/>
        <v>86.224999999999994</v>
      </c>
      <c r="Q3722" t="s">
        <v>8317</v>
      </c>
      <c r="R3722" t="s">
        <v>8318</v>
      </c>
      <c r="S3722" s="11">
        <f t="shared" si="234"/>
        <v>32207.79725</v>
      </c>
      <c r="T3722" s="11">
        <f t="shared" si="235"/>
        <v>32216.597249999999</v>
      </c>
    </row>
    <row r="3723" spans="1:20" ht="60" hidden="1"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6">
        <f t="shared" si="233"/>
        <v>114.54545454545455</v>
      </c>
      <c r="Q3723" t="s">
        <v>8317</v>
      </c>
      <c r="R3723" t="s">
        <v>8318</v>
      </c>
      <c r="S3723" s="11">
        <f t="shared" si="234"/>
        <v>32112.574462962963</v>
      </c>
      <c r="T3723" s="11">
        <f t="shared" si="235"/>
        <v>32120.99112962963</v>
      </c>
    </row>
    <row r="3724" spans="1:20" ht="60" hidden="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1.1120000000000001</v>
      </c>
      <c r="P3724" s="6">
        <f t="shared" si="233"/>
        <v>47.657142857142858</v>
      </c>
      <c r="Q3724" t="s">
        <v>8317</v>
      </c>
      <c r="R3724" t="s">
        <v>8318</v>
      </c>
      <c r="S3724" s="11">
        <f t="shared" si="234"/>
        <v>32294.068736111112</v>
      </c>
      <c r="T3724" s="11">
        <f t="shared" si="235"/>
        <v>32306.183055555557</v>
      </c>
    </row>
    <row r="3725" spans="1:20" ht="30" hidden="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6">
        <f t="shared" si="233"/>
        <v>72.888888888888886</v>
      </c>
      <c r="Q3725" t="s">
        <v>8317</v>
      </c>
      <c r="R3725" t="s">
        <v>8318</v>
      </c>
      <c r="S3725" s="11">
        <f t="shared" si="234"/>
        <v>32118.901212962963</v>
      </c>
      <c r="T3725" s="11">
        <f t="shared" si="235"/>
        <v>32130.917879629629</v>
      </c>
    </row>
    <row r="3726" spans="1:20" ht="60" hidden="1"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6">
        <f t="shared" si="233"/>
        <v>49.545505617977533</v>
      </c>
      <c r="Q3726" t="s">
        <v>8317</v>
      </c>
      <c r="R3726" t="s">
        <v>8318</v>
      </c>
      <c r="S3726" s="11">
        <f t="shared" si="234"/>
        <v>32327.596574074076</v>
      </c>
      <c r="T3726" s="11">
        <f t="shared" si="235"/>
        <v>32339.383333333331</v>
      </c>
    </row>
    <row r="3727" spans="1:20" ht="60" hidden="1"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6">
        <f t="shared" si="233"/>
        <v>25.4</v>
      </c>
      <c r="Q3727" t="s">
        <v>8317</v>
      </c>
      <c r="R3727" t="s">
        <v>8318</v>
      </c>
      <c r="S3727" s="11">
        <f t="shared" si="234"/>
        <v>32302.178087962962</v>
      </c>
      <c r="T3727" s="11">
        <f t="shared" si="235"/>
        <v>32308.958333333332</v>
      </c>
    </row>
    <row r="3728" spans="1:20" ht="45" hidden="1"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3.3870588235294119</v>
      </c>
      <c r="P3728" s="6">
        <f t="shared" si="233"/>
        <v>62.586956521739133</v>
      </c>
      <c r="Q3728" t="s">
        <v>8317</v>
      </c>
      <c r="R3728" t="s">
        <v>8318</v>
      </c>
      <c r="S3728" s="11">
        <f t="shared" si="234"/>
        <v>32326.256347222225</v>
      </c>
      <c r="T3728" s="11">
        <f t="shared" si="235"/>
        <v>32337.35</v>
      </c>
    </row>
    <row r="3729" spans="1:20" ht="45" hidden="1"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1.0075000000000001</v>
      </c>
      <c r="P3729" s="6">
        <f t="shared" si="233"/>
        <v>61.060606060606062</v>
      </c>
      <c r="Q3729" t="s">
        <v>8317</v>
      </c>
      <c r="R3729" t="s">
        <v>8318</v>
      </c>
      <c r="S3729" s="11">
        <f t="shared" si="234"/>
        <v>32394.339324074073</v>
      </c>
      <c r="T3729" s="11">
        <f t="shared" si="235"/>
        <v>32406.681944444445</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9.3100000000000002E-2</v>
      </c>
      <c r="P3730" s="6">
        <f t="shared" si="233"/>
        <v>60.064516129032256</v>
      </c>
      <c r="Q3730" t="s">
        <v>8317</v>
      </c>
      <c r="R3730" t="s">
        <v>8318</v>
      </c>
      <c r="S3730" s="11">
        <f t="shared" si="234"/>
        <v>32223.468407407407</v>
      </c>
      <c r="T3730" s="11">
        <f t="shared" si="235"/>
        <v>32235.468407407407</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7.2400000000000006E-2</v>
      </c>
      <c r="P3731" s="6">
        <f t="shared" si="233"/>
        <v>72.400000000000006</v>
      </c>
      <c r="Q3731" t="s">
        <v>8317</v>
      </c>
      <c r="R3731" t="s">
        <v>8318</v>
      </c>
      <c r="S3731" s="11">
        <f t="shared" si="234"/>
        <v>32157.881999999998</v>
      </c>
      <c r="T3731" s="11">
        <f t="shared" si="235"/>
        <v>32175.865333333335</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0.1</v>
      </c>
      <c r="P3732" s="6">
        <f t="shared" si="233"/>
        <v>100</v>
      </c>
      <c r="Q3732" t="s">
        <v>8317</v>
      </c>
      <c r="R3732" t="s">
        <v>8318</v>
      </c>
      <c r="S3732" s="11">
        <f t="shared" si="234"/>
        <v>32222.871106481482</v>
      </c>
      <c r="T3732" s="11">
        <f t="shared" si="235"/>
        <v>32234.871106481482</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0.11272727272727273</v>
      </c>
      <c r="P3733" s="6">
        <f t="shared" si="233"/>
        <v>51.666666666666664</v>
      </c>
      <c r="Q3733" t="s">
        <v>8317</v>
      </c>
      <c r="R3733" t="s">
        <v>8318</v>
      </c>
      <c r="S3733" s="11">
        <f t="shared" si="234"/>
        <v>32134.90113888889</v>
      </c>
      <c r="T3733" s="11">
        <f t="shared" si="235"/>
        <v>32147.05638888889</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0.15411764705882353</v>
      </c>
      <c r="P3734" s="6">
        <f t="shared" si="233"/>
        <v>32.75</v>
      </c>
      <c r="Q3734" t="s">
        <v>8317</v>
      </c>
      <c r="R3734" t="s">
        <v>8318</v>
      </c>
      <c r="S3734" s="11">
        <f t="shared" si="234"/>
        <v>32128.870986111113</v>
      </c>
      <c r="T3734" s="11">
        <f t="shared" si="235"/>
        <v>32152.799999999999</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6" t="e">
        <f t="shared" si="233"/>
        <v>#DIV/0!</v>
      </c>
      <c r="Q3735" t="s">
        <v>8317</v>
      </c>
      <c r="R3735" t="s">
        <v>8318</v>
      </c>
      <c r="S3735" s="11">
        <f t="shared" si="234"/>
        <v>32182.60975925926</v>
      </c>
      <c r="T3735" s="11">
        <f t="shared" si="235"/>
        <v>32186.575000000001</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0.28466666666666668</v>
      </c>
      <c r="P3736" s="6">
        <f t="shared" si="233"/>
        <v>61</v>
      </c>
      <c r="Q3736" t="s">
        <v>8317</v>
      </c>
      <c r="R3736" t="s">
        <v>8318</v>
      </c>
      <c r="S3736" s="11">
        <f t="shared" si="234"/>
        <v>32177.360629629628</v>
      </c>
      <c r="T3736" s="11">
        <f t="shared" si="235"/>
        <v>32201.360629629628</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0.13333333333333333</v>
      </c>
      <c r="P3737" s="6">
        <f t="shared" si="233"/>
        <v>10</v>
      </c>
      <c r="Q3737" t="s">
        <v>8317</v>
      </c>
      <c r="R3737" t="s">
        <v>8318</v>
      </c>
      <c r="S3737" s="11">
        <f t="shared" si="234"/>
        <v>32190.47726388889</v>
      </c>
      <c r="T3737" s="11">
        <f t="shared" si="235"/>
        <v>32202.47726388889</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6.6666666666666671E-3</v>
      </c>
      <c r="P3738" s="6">
        <f t="shared" si="233"/>
        <v>10</v>
      </c>
      <c r="Q3738" t="s">
        <v>8317</v>
      </c>
      <c r="R3738" t="s">
        <v>8318</v>
      </c>
      <c r="S3738" s="11">
        <f t="shared" si="234"/>
        <v>32160.884689814815</v>
      </c>
      <c r="T3738" s="11">
        <f t="shared" si="235"/>
        <v>32176.1</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0.21428571428571427</v>
      </c>
      <c r="P3739" s="6">
        <f t="shared" si="233"/>
        <v>37.5</v>
      </c>
      <c r="Q3739" t="s">
        <v>8317</v>
      </c>
      <c r="R3739" t="s">
        <v>8318</v>
      </c>
      <c r="S3739" s="11">
        <f t="shared" si="234"/>
        <v>32260.476402777778</v>
      </c>
      <c r="T3739" s="11">
        <f t="shared" si="235"/>
        <v>32269.516388888889</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0.18</v>
      </c>
      <c r="P3740" s="6">
        <f t="shared" si="233"/>
        <v>45</v>
      </c>
      <c r="Q3740" t="s">
        <v>8317</v>
      </c>
      <c r="R3740" t="s">
        <v>8318</v>
      </c>
      <c r="S3740" s="11">
        <f t="shared" si="234"/>
        <v>32066.975486111111</v>
      </c>
      <c r="T3740" s="11">
        <f t="shared" si="235"/>
        <v>32075.766666666666</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0.20125000000000001</v>
      </c>
      <c r="P3741" s="6">
        <f t="shared" si="233"/>
        <v>100.625</v>
      </c>
      <c r="Q3741" t="s">
        <v>8317</v>
      </c>
      <c r="R3741" t="s">
        <v>8318</v>
      </c>
      <c r="S3741" s="11">
        <f t="shared" si="234"/>
        <v>32360.779944444446</v>
      </c>
      <c r="T3741" s="11">
        <f t="shared" si="235"/>
        <v>32368.779944444446</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0.17899999999999999</v>
      </c>
      <c r="P3742" s="6">
        <f t="shared" si="233"/>
        <v>25.571428571428573</v>
      </c>
      <c r="Q3742" t="s">
        <v>8317</v>
      </c>
      <c r="R3742" t="s">
        <v>8318</v>
      </c>
      <c r="S3742" s="11">
        <f t="shared" si="234"/>
        <v>32074.63590277778</v>
      </c>
      <c r="T3742" s="11">
        <f t="shared" si="235"/>
        <v>32086.631657407408</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6" t="e">
        <f t="shared" si="233"/>
        <v>#DIV/0!</v>
      </c>
      <c r="Q3743" t="s">
        <v>8317</v>
      </c>
      <c r="R3743" t="s">
        <v>8318</v>
      </c>
      <c r="S3743" s="11">
        <f t="shared" si="234"/>
        <v>32271.768287037037</v>
      </c>
      <c r="T3743" s="11">
        <f t="shared" si="235"/>
        <v>32283.768287037037</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0.02</v>
      </c>
      <c r="P3744" s="6">
        <f t="shared" si="233"/>
        <v>25</v>
      </c>
      <c r="Q3744" t="s">
        <v>8317</v>
      </c>
      <c r="R3744" t="s">
        <v>8318</v>
      </c>
      <c r="S3744" s="11">
        <f t="shared" si="234"/>
        <v>32084.685851851853</v>
      </c>
      <c r="T3744" s="11">
        <f t="shared" si="235"/>
        <v>32096.685851851853</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6" t="e">
        <f t="shared" si="233"/>
        <v>#DIV/0!</v>
      </c>
      <c r="Q3745" t="s">
        <v>8317</v>
      </c>
      <c r="R3745" t="s">
        <v>8318</v>
      </c>
      <c r="S3745" s="11">
        <f t="shared" si="234"/>
        <v>32058.884092592591</v>
      </c>
      <c r="T3745" s="11">
        <f t="shared" si="235"/>
        <v>32070.884092592591</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6" t="e">
        <f t="shared" si="233"/>
        <v>#DIV/0!</v>
      </c>
      <c r="Q3746" t="s">
        <v>8317</v>
      </c>
      <c r="R3746" t="s">
        <v>8318</v>
      </c>
      <c r="S3746" s="11">
        <f t="shared" si="234"/>
        <v>32058.925703703702</v>
      </c>
      <c r="T3746" s="11">
        <f t="shared" si="235"/>
        <v>32071.46638888889</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0.1</v>
      </c>
      <c r="P3747" s="6">
        <f t="shared" si="233"/>
        <v>10</v>
      </c>
      <c r="Q3747" t="s">
        <v>8317</v>
      </c>
      <c r="R3747" t="s">
        <v>8318</v>
      </c>
      <c r="S3747" s="11">
        <f t="shared" si="234"/>
        <v>32074.079175925926</v>
      </c>
      <c r="T3747" s="11">
        <f t="shared" si="235"/>
        <v>32086.079175925926</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2.3764705882352941E-2</v>
      </c>
      <c r="P3748" s="6">
        <f t="shared" si="233"/>
        <v>202</v>
      </c>
      <c r="Q3748" t="s">
        <v>8317</v>
      </c>
      <c r="R3748" t="s">
        <v>8318</v>
      </c>
      <c r="S3748" s="11">
        <f t="shared" si="234"/>
        <v>32389.955736111111</v>
      </c>
      <c r="T3748" s="11">
        <f t="shared" si="235"/>
        <v>32401.955736111111</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0.01</v>
      </c>
      <c r="P3749" s="6">
        <f t="shared" si="233"/>
        <v>25</v>
      </c>
      <c r="Q3749" t="s">
        <v>8317</v>
      </c>
      <c r="R3749" t="s">
        <v>8318</v>
      </c>
      <c r="S3749" s="11">
        <f t="shared" si="234"/>
        <v>32207.11988888889</v>
      </c>
      <c r="T3749" s="11">
        <f t="shared" si="235"/>
        <v>32217.783055555556</v>
      </c>
    </row>
    <row r="3750" spans="1:20" ht="60" hidden="1"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1.0351999999999999</v>
      </c>
      <c r="P3750" s="6">
        <f t="shared" si="233"/>
        <v>99.538461538461533</v>
      </c>
      <c r="Q3750" t="s">
        <v>8317</v>
      </c>
      <c r="R3750" t="s">
        <v>8359</v>
      </c>
      <c r="S3750" s="11">
        <f t="shared" si="234"/>
        <v>32299.682574074075</v>
      </c>
      <c r="T3750" s="11">
        <f t="shared" si="235"/>
        <v>32307.899722222224</v>
      </c>
    </row>
    <row r="3751" spans="1:20" ht="45" hidden="1"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6">
        <f t="shared" si="233"/>
        <v>75</v>
      </c>
      <c r="Q3751" t="s">
        <v>8317</v>
      </c>
      <c r="R3751" t="s">
        <v>8359</v>
      </c>
      <c r="S3751" s="11">
        <f t="shared" si="234"/>
        <v>32324.650870370369</v>
      </c>
      <c r="T3751" s="11">
        <f t="shared" si="235"/>
        <v>32337.066388888888</v>
      </c>
    </row>
    <row r="3752" spans="1:20" ht="105" hidden="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1.0044999999999999</v>
      </c>
      <c r="P3752" s="6">
        <f t="shared" si="233"/>
        <v>215.25</v>
      </c>
      <c r="Q3752" t="s">
        <v>8317</v>
      </c>
      <c r="R3752" t="s">
        <v>8359</v>
      </c>
      <c r="S3752" s="11">
        <f t="shared" si="234"/>
        <v>32148.19262962963</v>
      </c>
      <c r="T3752" s="11">
        <f t="shared" si="235"/>
        <v>32159.533055555556</v>
      </c>
    </row>
    <row r="3753" spans="1:20" ht="45" hidden="1"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1.3260000000000001</v>
      </c>
      <c r="P3753" s="6">
        <f t="shared" si="233"/>
        <v>120.54545454545455</v>
      </c>
      <c r="Q3753" t="s">
        <v>8317</v>
      </c>
      <c r="R3753" t="s">
        <v>8359</v>
      </c>
      <c r="S3753" s="11">
        <f t="shared" si="234"/>
        <v>32302.614226851852</v>
      </c>
      <c r="T3753" s="11">
        <f t="shared" si="235"/>
        <v>32326.597560185182</v>
      </c>
    </row>
    <row r="3754" spans="1:20" ht="60" hidden="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1.1299999999999999</v>
      </c>
      <c r="P3754" s="6">
        <f t="shared" si="233"/>
        <v>37.666666666666664</v>
      </c>
      <c r="Q3754" t="s">
        <v>8317</v>
      </c>
      <c r="R3754" t="s">
        <v>8359</v>
      </c>
      <c r="S3754" s="11">
        <f t="shared" si="234"/>
        <v>32389.32099537037</v>
      </c>
      <c r="T3754" s="11">
        <f t="shared" si="235"/>
        <v>32405.35</v>
      </c>
    </row>
    <row r="3755" spans="1:20" ht="60" hidden="1"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1.0334000000000001</v>
      </c>
      <c r="P3755" s="6">
        <f t="shared" si="233"/>
        <v>172.23333333333332</v>
      </c>
      <c r="Q3755" t="s">
        <v>8317</v>
      </c>
      <c r="R3755" t="s">
        <v>8359</v>
      </c>
      <c r="S3755" s="11">
        <f t="shared" si="234"/>
        <v>32192.929629629631</v>
      </c>
      <c r="T3755" s="11">
        <f t="shared" si="235"/>
        <v>32204.6</v>
      </c>
    </row>
    <row r="3756" spans="1:20" ht="45" hidden="1"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v>
      </c>
      <c r="P3756" s="6">
        <f t="shared" si="233"/>
        <v>111.11111111111111</v>
      </c>
      <c r="Q3756" t="s">
        <v>8317</v>
      </c>
      <c r="R3756" t="s">
        <v>8359</v>
      </c>
      <c r="S3756" s="11">
        <f t="shared" si="234"/>
        <v>32064.952486111113</v>
      </c>
      <c r="T3756" s="11">
        <f t="shared" si="235"/>
        <v>32079.883055555554</v>
      </c>
    </row>
    <row r="3757" spans="1:20" ht="60" hidden="1"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1.2963636363636364</v>
      </c>
      <c r="P3757" s="6">
        <f t="shared" si="233"/>
        <v>25.464285714285715</v>
      </c>
      <c r="Q3757" t="s">
        <v>8317</v>
      </c>
      <c r="R3757" t="s">
        <v>8359</v>
      </c>
      <c r="S3757" s="11">
        <f t="shared" si="234"/>
        <v>32319.746791666665</v>
      </c>
      <c r="T3757" s="11">
        <f t="shared" si="235"/>
        <v>32331.746791666665</v>
      </c>
    </row>
    <row r="3758" spans="1:20" ht="60" hidden="1"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6">
        <f t="shared" si="233"/>
        <v>267.64705882352939</v>
      </c>
      <c r="Q3758" t="s">
        <v>8317</v>
      </c>
      <c r="R3758" t="s">
        <v>8359</v>
      </c>
      <c r="S3758" s="11">
        <f t="shared" si="234"/>
        <v>32050.125916666668</v>
      </c>
      <c r="T3758" s="11">
        <f t="shared" si="235"/>
        <v>32062.125916666668</v>
      </c>
    </row>
    <row r="3759" spans="1:20" ht="45" hidden="1"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6">
        <f t="shared" si="233"/>
        <v>75.959999999999994</v>
      </c>
      <c r="Q3759" t="s">
        <v>8317</v>
      </c>
      <c r="R3759" t="s">
        <v>8359</v>
      </c>
      <c r="S3759" s="11">
        <f t="shared" si="234"/>
        <v>32123.340347222223</v>
      </c>
      <c r="T3759" s="11">
        <f t="shared" si="235"/>
        <v>32131.340347222223</v>
      </c>
    </row>
    <row r="3760" spans="1:20" ht="30" hidden="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1.0233333333333334</v>
      </c>
      <c r="P3760" s="6">
        <f t="shared" si="233"/>
        <v>59.03846153846154</v>
      </c>
      <c r="Q3760" t="s">
        <v>8317</v>
      </c>
      <c r="R3760" t="s">
        <v>8359</v>
      </c>
      <c r="S3760" s="11">
        <f t="shared" si="234"/>
        <v>32040.388601851853</v>
      </c>
      <c r="T3760" s="11">
        <f t="shared" si="235"/>
        <v>32052.683333333334</v>
      </c>
    </row>
    <row r="3761" spans="1:20" ht="30" hidden="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1.1024425000000002</v>
      </c>
      <c r="P3761" s="6">
        <f t="shared" si="233"/>
        <v>50.111022727272733</v>
      </c>
      <c r="Q3761" t="s">
        <v>8317</v>
      </c>
      <c r="R3761" t="s">
        <v>8359</v>
      </c>
      <c r="S3761" s="11">
        <f t="shared" si="234"/>
        <v>32214.243300925926</v>
      </c>
      <c r="T3761" s="11">
        <f t="shared" si="235"/>
        <v>32238.243300925926</v>
      </c>
    </row>
    <row r="3762" spans="1:20" ht="60" hidden="1"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v>
      </c>
      <c r="P3762" s="6">
        <f t="shared" si="233"/>
        <v>55.502967032967035</v>
      </c>
      <c r="Q3762" t="s">
        <v>8317</v>
      </c>
      <c r="R3762" t="s">
        <v>8359</v>
      </c>
      <c r="S3762" s="11">
        <f t="shared" si="234"/>
        <v>32037.210120370371</v>
      </c>
      <c r="T3762" s="11">
        <f t="shared" si="235"/>
        <v>32047.210120370371</v>
      </c>
    </row>
    <row r="3763" spans="1:20" ht="60" hidden="1"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v>
      </c>
      <c r="P3763" s="6">
        <f t="shared" si="233"/>
        <v>166.66666666666666</v>
      </c>
      <c r="Q3763" t="s">
        <v>8317</v>
      </c>
      <c r="R3763" t="s">
        <v>8359</v>
      </c>
      <c r="S3763" s="11">
        <f t="shared" si="234"/>
        <v>32210.786745370369</v>
      </c>
      <c r="T3763" s="11">
        <f t="shared" si="235"/>
        <v>32232.183333333334</v>
      </c>
    </row>
    <row r="3764" spans="1:20" ht="45" hidden="1"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6">
        <f t="shared" si="233"/>
        <v>47.428571428571431</v>
      </c>
      <c r="Q3764" t="s">
        <v>8317</v>
      </c>
      <c r="R3764" t="s">
        <v>8359</v>
      </c>
      <c r="S3764" s="11">
        <f t="shared" si="234"/>
        <v>32218.925412037039</v>
      </c>
      <c r="T3764" s="11">
        <f t="shared" si="235"/>
        <v>32228.925412037039</v>
      </c>
    </row>
    <row r="3765" spans="1:20" ht="30" hidden="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v>
      </c>
      <c r="P3765" s="6">
        <f t="shared" si="233"/>
        <v>64.935064935064929</v>
      </c>
      <c r="Q3765" t="s">
        <v>8317</v>
      </c>
      <c r="R3765" t="s">
        <v>8359</v>
      </c>
      <c r="S3765" s="11">
        <f t="shared" si="234"/>
        <v>32167.700120370369</v>
      </c>
      <c r="T3765" s="11">
        <f t="shared" si="235"/>
        <v>32179.683453703703</v>
      </c>
    </row>
    <row r="3766" spans="1:20" ht="45" hidden="1"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v>
      </c>
      <c r="P3766" s="6">
        <f t="shared" si="233"/>
        <v>55.555555555555557</v>
      </c>
      <c r="Q3766" t="s">
        <v>8317</v>
      </c>
      <c r="R3766" t="s">
        <v>8359</v>
      </c>
      <c r="S3766" s="11">
        <f t="shared" si="234"/>
        <v>32341.337185185184</v>
      </c>
      <c r="T3766" s="11">
        <f t="shared" si="235"/>
        <v>32349.01</v>
      </c>
    </row>
    <row r="3767" spans="1:20" ht="60" hidden="1"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6">
        <f t="shared" si="233"/>
        <v>74.224299065420567</v>
      </c>
      <c r="Q3767" t="s">
        <v>8317</v>
      </c>
      <c r="R3767" t="s">
        <v>8359</v>
      </c>
      <c r="S3767" s="11">
        <f t="shared" si="234"/>
        <v>32069.710564814814</v>
      </c>
      <c r="T3767" s="11">
        <f t="shared" si="235"/>
        <v>32081.710564814814</v>
      </c>
    </row>
    <row r="3768" spans="1:20" ht="45" hidden="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1.0265010000000001</v>
      </c>
      <c r="P3768" s="6">
        <f t="shared" si="233"/>
        <v>106.9271875</v>
      </c>
      <c r="Q3768" t="s">
        <v>8317</v>
      </c>
      <c r="R3768" t="s">
        <v>8359</v>
      </c>
      <c r="S3768" s="11">
        <f t="shared" si="234"/>
        <v>32056.666874999999</v>
      </c>
      <c r="T3768" s="11">
        <f t="shared" si="235"/>
        <v>32070.666874999999</v>
      </c>
    </row>
    <row r="3769" spans="1:20" ht="60" hidden="1"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6">
        <f t="shared" si="233"/>
        <v>41.696428571428569</v>
      </c>
      <c r="Q3769" t="s">
        <v>8317</v>
      </c>
      <c r="R3769" t="s">
        <v>8359</v>
      </c>
      <c r="S3769" s="11">
        <f t="shared" si="234"/>
        <v>32161.407856481481</v>
      </c>
      <c r="T3769" s="11">
        <f t="shared" si="235"/>
        <v>32167.083055555555</v>
      </c>
    </row>
    <row r="3770" spans="1:20" ht="60" hidden="1"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1.0765274999999999</v>
      </c>
      <c r="P3770" s="6">
        <f t="shared" si="233"/>
        <v>74.243275862068955</v>
      </c>
      <c r="Q3770" t="s">
        <v>8317</v>
      </c>
      <c r="R3770" t="s">
        <v>8359</v>
      </c>
      <c r="S3770" s="11">
        <f t="shared" si="234"/>
        <v>32050.491157407407</v>
      </c>
      <c r="T3770" s="11">
        <f t="shared" si="235"/>
        <v>32062.491157407407</v>
      </c>
    </row>
    <row r="3771" spans="1:20" ht="45" hidden="1"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v>
      </c>
      <c r="P3771" s="6">
        <f t="shared" si="233"/>
        <v>73.333333333333329</v>
      </c>
      <c r="Q3771" t="s">
        <v>8317</v>
      </c>
      <c r="R3771" t="s">
        <v>8359</v>
      </c>
      <c r="S3771" s="11">
        <f t="shared" si="234"/>
        <v>32319.63925462963</v>
      </c>
      <c r="T3771" s="11">
        <f t="shared" si="235"/>
        <v>32331.63925462963</v>
      </c>
    </row>
    <row r="3772" spans="1:20" ht="60" hidden="1"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v>
      </c>
      <c r="P3772" s="6">
        <f t="shared" si="233"/>
        <v>100</v>
      </c>
      <c r="Q3772" t="s">
        <v>8317</v>
      </c>
      <c r="R3772" t="s">
        <v>8359</v>
      </c>
      <c r="S3772" s="11">
        <f t="shared" si="234"/>
        <v>32196.972268518519</v>
      </c>
      <c r="T3772" s="11">
        <f t="shared" si="235"/>
        <v>32208.972268518519</v>
      </c>
    </row>
    <row r="3773" spans="1:20" ht="30" hidden="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6">
        <f t="shared" si="233"/>
        <v>38.421052631578945</v>
      </c>
      <c r="Q3773" t="s">
        <v>8317</v>
      </c>
      <c r="R3773" t="s">
        <v>8359</v>
      </c>
      <c r="S3773" s="11">
        <f t="shared" si="234"/>
        <v>32338.942833333334</v>
      </c>
      <c r="T3773" s="11">
        <f t="shared" si="235"/>
        <v>32344.6</v>
      </c>
    </row>
    <row r="3774" spans="1:20" ht="45" hidden="1"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1.1020000000000001</v>
      </c>
      <c r="P3774" s="6">
        <f t="shared" si="233"/>
        <v>166.96969696969697</v>
      </c>
      <c r="Q3774" t="s">
        <v>8317</v>
      </c>
      <c r="R3774" t="s">
        <v>8359</v>
      </c>
      <c r="S3774" s="11">
        <f t="shared" si="234"/>
        <v>32414.446787037035</v>
      </c>
      <c r="T3774" s="11">
        <f t="shared" si="235"/>
        <v>32422.7</v>
      </c>
    </row>
    <row r="3775" spans="1:20" ht="30" hidden="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1.0820000000000001</v>
      </c>
      <c r="P3775" s="6">
        <f t="shared" si="233"/>
        <v>94.912280701754383</v>
      </c>
      <c r="Q3775" t="s">
        <v>8317</v>
      </c>
      <c r="R3775" t="s">
        <v>8359</v>
      </c>
      <c r="S3775" s="11">
        <f t="shared" si="234"/>
        <v>32403.802069444442</v>
      </c>
      <c r="T3775" s="11">
        <f t="shared" si="235"/>
        <v>32417.035555555558</v>
      </c>
    </row>
    <row r="3776" spans="1:20" ht="60" hidden="1"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v>
      </c>
      <c r="P3776" s="6">
        <f t="shared" si="233"/>
        <v>100</v>
      </c>
      <c r="Q3776" t="s">
        <v>8317</v>
      </c>
      <c r="R3776" t="s">
        <v>8359</v>
      </c>
      <c r="S3776" s="11">
        <f t="shared" si="234"/>
        <v>32176.516921296297</v>
      </c>
      <c r="T3776" s="11">
        <f t="shared" si="235"/>
        <v>32182.916921296295</v>
      </c>
    </row>
    <row r="3777" spans="1:20" ht="45" hidden="1"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1.0024999999999999</v>
      </c>
      <c r="P3777" s="6">
        <f t="shared" si="233"/>
        <v>143.21428571428572</v>
      </c>
      <c r="Q3777" t="s">
        <v>8317</v>
      </c>
      <c r="R3777" t="s">
        <v>8359</v>
      </c>
      <c r="S3777" s="11">
        <f t="shared" si="234"/>
        <v>32171.777050925928</v>
      </c>
      <c r="T3777" s="11">
        <f t="shared" si="235"/>
        <v>32182.666666666668</v>
      </c>
    </row>
    <row r="3778" spans="1:20" ht="60" hidden="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2"/>
        <v>1.0671250000000001</v>
      </c>
      <c r="P3778" s="6">
        <f t="shared" si="233"/>
        <v>90.819148936170208</v>
      </c>
      <c r="Q3778" t="s">
        <v>8317</v>
      </c>
      <c r="R3778" t="s">
        <v>8359</v>
      </c>
      <c r="S3778" s="11">
        <f t="shared" si="234"/>
        <v>32067.14712037037</v>
      </c>
      <c r="T3778" s="11">
        <f t="shared" si="235"/>
        <v>32082.216666666667</v>
      </c>
    </row>
    <row r="3779" spans="1:20" ht="45" hidden="1"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6">IFERROR(E3779/D3779,0)</f>
        <v>1.4319999999999999</v>
      </c>
      <c r="P3779" s="6">
        <f t="shared" ref="P3779:P3842" si="237">E3779/L3779</f>
        <v>48.542372881355931</v>
      </c>
      <c r="Q3779" t="s">
        <v>8317</v>
      </c>
      <c r="R3779" t="s">
        <v>8359</v>
      </c>
      <c r="S3779" s="11">
        <f t="shared" ref="S3779:S3842" si="238">(((J3779/60)/60)/60)+DATE(1970,1,1)</f>
        <v>32096.244541666667</v>
      </c>
      <c r="T3779" s="11">
        <f t="shared" ref="T3779:T3842" si="239">(((I3779/60)/60)/60)+DATE(1970,1,1)</f>
        <v>32105.066666666666</v>
      </c>
    </row>
    <row r="3780" spans="1:20" ht="30" hidden="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1.0504166666666668</v>
      </c>
      <c r="P3780" s="6">
        <f t="shared" si="237"/>
        <v>70.027777777777771</v>
      </c>
      <c r="Q3780" t="s">
        <v>8317</v>
      </c>
      <c r="R3780" t="s">
        <v>8359</v>
      </c>
      <c r="S3780" s="11">
        <f t="shared" si="238"/>
        <v>32137.327685185184</v>
      </c>
      <c r="T3780" s="11">
        <f t="shared" si="239"/>
        <v>32161.327685185184</v>
      </c>
    </row>
    <row r="3781" spans="1:20" ht="30" hidden="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1.0398000000000001</v>
      </c>
      <c r="P3781" s="6">
        <f t="shared" si="237"/>
        <v>135.62608695652173</v>
      </c>
      <c r="Q3781" t="s">
        <v>8317</v>
      </c>
      <c r="R3781" t="s">
        <v>8359</v>
      </c>
      <c r="S3781" s="11">
        <f t="shared" si="238"/>
        <v>32311.694166666668</v>
      </c>
      <c r="T3781" s="11">
        <f t="shared" si="239"/>
        <v>32323.677500000002</v>
      </c>
    </row>
    <row r="3782" spans="1:20" ht="45" hidden="1"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v>
      </c>
      <c r="P3782" s="6">
        <f t="shared" si="237"/>
        <v>100</v>
      </c>
      <c r="Q3782" t="s">
        <v>8317</v>
      </c>
      <c r="R3782" t="s">
        <v>8359</v>
      </c>
      <c r="S3782" s="11">
        <f t="shared" si="238"/>
        <v>32207.88789351852</v>
      </c>
      <c r="T3782" s="11">
        <f t="shared" si="239"/>
        <v>32220.934999999998</v>
      </c>
    </row>
    <row r="3783" spans="1:20" ht="60" hidden="1"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6">
        <f t="shared" si="237"/>
        <v>94.90384615384616</v>
      </c>
      <c r="Q3783" t="s">
        <v>8317</v>
      </c>
      <c r="R3783" t="s">
        <v>8359</v>
      </c>
      <c r="S3783" s="11">
        <f t="shared" si="238"/>
        <v>32087.753171296295</v>
      </c>
      <c r="T3783" s="11">
        <f t="shared" si="239"/>
        <v>32097.753171296295</v>
      </c>
    </row>
    <row r="3784" spans="1:20" ht="60" hidden="1"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1.0175000000000001</v>
      </c>
      <c r="P3784" s="6">
        <f t="shared" si="237"/>
        <v>75.370370370370367</v>
      </c>
      <c r="Q3784" t="s">
        <v>8317</v>
      </c>
      <c r="R3784" t="s">
        <v>8359</v>
      </c>
      <c r="S3784" s="11">
        <f t="shared" si="238"/>
        <v>32360.144893518518</v>
      </c>
      <c r="T3784" s="11">
        <f t="shared" si="239"/>
        <v>32371.783333333333</v>
      </c>
    </row>
    <row r="3785" spans="1:20" ht="45" hidden="1"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6">
        <f t="shared" si="237"/>
        <v>64.458333333333329</v>
      </c>
      <c r="Q3785" t="s">
        <v>8317</v>
      </c>
      <c r="R3785" t="s">
        <v>8359</v>
      </c>
      <c r="S3785" s="11">
        <f t="shared" si="238"/>
        <v>32309.456111111111</v>
      </c>
      <c r="T3785" s="11">
        <f t="shared" si="239"/>
        <v>32319.266666666666</v>
      </c>
    </row>
    <row r="3786" spans="1:20" ht="60" hidden="1"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1.1499999999999999</v>
      </c>
      <c r="P3786" s="6">
        <f t="shared" si="237"/>
        <v>115</v>
      </c>
      <c r="Q3786" t="s">
        <v>8317</v>
      </c>
      <c r="R3786" t="s">
        <v>8359</v>
      </c>
      <c r="S3786" s="11">
        <f t="shared" si="238"/>
        <v>32354.19227777778</v>
      </c>
      <c r="T3786" s="11">
        <f t="shared" si="239"/>
        <v>32366.19227777778</v>
      </c>
    </row>
    <row r="3787" spans="1:20" ht="60" hidden="1"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1.5075000000000001</v>
      </c>
      <c r="P3787" s="6">
        <f t="shared" si="237"/>
        <v>100.5</v>
      </c>
      <c r="Q3787" t="s">
        <v>8317</v>
      </c>
      <c r="R3787" t="s">
        <v>8359</v>
      </c>
      <c r="S3787" s="11">
        <f t="shared" si="238"/>
        <v>32360.855412037039</v>
      </c>
      <c r="T3787" s="11">
        <f t="shared" si="239"/>
        <v>32375.1675</v>
      </c>
    </row>
    <row r="3788" spans="1:20" ht="45" hidden="1"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1.1096666666666666</v>
      </c>
      <c r="P3788" s="6">
        <f t="shared" si="237"/>
        <v>93.774647887323937</v>
      </c>
      <c r="Q3788" t="s">
        <v>8317</v>
      </c>
      <c r="R3788" t="s">
        <v>8359</v>
      </c>
      <c r="S3788" s="11">
        <f t="shared" si="238"/>
        <v>32336.215162037035</v>
      </c>
      <c r="T3788" s="11">
        <f t="shared" si="239"/>
        <v>32348.215162037035</v>
      </c>
    </row>
    <row r="3789" spans="1:20" ht="45" hidden="1"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6">
        <f t="shared" si="237"/>
        <v>35.1</v>
      </c>
      <c r="Q3789" t="s">
        <v>8317</v>
      </c>
      <c r="R3789" t="s">
        <v>8359</v>
      </c>
      <c r="S3789" s="11">
        <f t="shared" si="238"/>
        <v>32208.413916666668</v>
      </c>
      <c r="T3789" s="11">
        <f t="shared" si="239"/>
        <v>32219.866388888888</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6.6666666666666671E-3</v>
      </c>
      <c r="P3790" s="6">
        <f t="shared" si="237"/>
        <v>500</v>
      </c>
      <c r="Q3790" t="s">
        <v>8317</v>
      </c>
      <c r="R3790" t="s">
        <v>8359</v>
      </c>
      <c r="S3790" s="11">
        <f t="shared" si="238"/>
        <v>32274.878328703704</v>
      </c>
      <c r="T3790" s="11">
        <f t="shared" si="239"/>
        <v>32286.071666666667</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3.267605633802817E-2</v>
      </c>
      <c r="P3791" s="6">
        <f t="shared" si="237"/>
        <v>29</v>
      </c>
      <c r="Q3791" t="s">
        <v>8317</v>
      </c>
      <c r="R3791" t="s">
        <v>8359</v>
      </c>
      <c r="S3791" s="11">
        <f t="shared" si="238"/>
        <v>32196.919527777776</v>
      </c>
      <c r="T3791" s="11">
        <f t="shared" si="239"/>
        <v>32209.719527777779</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6" t="e">
        <f t="shared" si="237"/>
        <v>#DIV/0!</v>
      </c>
      <c r="Q3792" t="s">
        <v>8317</v>
      </c>
      <c r="R3792" t="s">
        <v>8359</v>
      </c>
      <c r="S3792" s="11">
        <f t="shared" si="238"/>
        <v>32408.066773148148</v>
      </c>
      <c r="T3792" s="11">
        <f t="shared" si="239"/>
        <v>32420.083439814814</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6" t="e">
        <f t="shared" si="237"/>
        <v>#DIV/0!</v>
      </c>
      <c r="Q3793" t="s">
        <v>8317</v>
      </c>
      <c r="R3793" t="s">
        <v>8359</v>
      </c>
      <c r="S3793" s="11">
        <f t="shared" si="238"/>
        <v>32048.076814814816</v>
      </c>
      <c r="T3793" s="11">
        <f t="shared" si="239"/>
        <v>32072.076814814816</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2.8E-3</v>
      </c>
      <c r="P3794" s="6">
        <f t="shared" si="237"/>
        <v>17.5</v>
      </c>
      <c r="Q3794" t="s">
        <v>8317</v>
      </c>
      <c r="R3794" t="s">
        <v>8359</v>
      </c>
      <c r="S3794" s="11">
        <f t="shared" si="238"/>
        <v>32209.578805555557</v>
      </c>
      <c r="T3794" s="11">
        <f t="shared" si="239"/>
        <v>32221.578805555557</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0.59657142857142853</v>
      </c>
      <c r="P3795" s="6">
        <f t="shared" si="237"/>
        <v>174</v>
      </c>
      <c r="Q3795" t="s">
        <v>8317</v>
      </c>
      <c r="R3795" t="s">
        <v>8359</v>
      </c>
      <c r="S3795" s="11">
        <f t="shared" si="238"/>
        <v>32128.975597222223</v>
      </c>
      <c r="T3795" s="11">
        <f t="shared" si="239"/>
        <v>32137.375597222221</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0.01</v>
      </c>
      <c r="P3796" s="6">
        <f t="shared" si="237"/>
        <v>50</v>
      </c>
      <c r="Q3796" t="s">
        <v>8317</v>
      </c>
      <c r="R3796" t="s">
        <v>8359</v>
      </c>
      <c r="S3796" s="11">
        <f t="shared" si="238"/>
        <v>32194.432194444445</v>
      </c>
      <c r="T3796" s="11">
        <f t="shared" si="239"/>
        <v>32206.432194444445</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1.6666666666666666E-2</v>
      </c>
      <c r="P3797" s="6">
        <f t="shared" si="237"/>
        <v>5</v>
      </c>
      <c r="Q3797" t="s">
        <v>8317</v>
      </c>
      <c r="R3797" t="s">
        <v>8359</v>
      </c>
      <c r="S3797" s="11">
        <f t="shared" si="238"/>
        <v>32221.97449074074</v>
      </c>
      <c r="T3797" s="11">
        <f t="shared" si="239"/>
        <v>32239.375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4.4444444444444447E-5</v>
      </c>
      <c r="P3798" s="6">
        <f t="shared" si="237"/>
        <v>1</v>
      </c>
      <c r="Q3798" t="s">
        <v>8317</v>
      </c>
      <c r="R3798" t="s">
        <v>8359</v>
      </c>
      <c r="S3798" s="11">
        <f t="shared" si="238"/>
        <v>32417.011833333334</v>
      </c>
      <c r="T3798" s="11">
        <f t="shared" si="239"/>
        <v>32441.011833333334</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0.89666666666666661</v>
      </c>
      <c r="P3799" s="6">
        <f t="shared" si="237"/>
        <v>145.40540540540542</v>
      </c>
      <c r="Q3799" t="s">
        <v>8317</v>
      </c>
      <c r="R3799" t="s">
        <v>8359</v>
      </c>
      <c r="S3799" s="11">
        <f t="shared" si="238"/>
        <v>32175.35261574074</v>
      </c>
      <c r="T3799" s="11">
        <f t="shared" si="239"/>
        <v>32187.35261574074</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1.4642857142857143E-2</v>
      </c>
      <c r="P3800" s="6">
        <f t="shared" si="237"/>
        <v>205</v>
      </c>
      <c r="Q3800" t="s">
        <v>8317</v>
      </c>
      <c r="R3800" t="s">
        <v>8359</v>
      </c>
      <c r="S3800" s="11">
        <f t="shared" si="238"/>
        <v>32074.089111111112</v>
      </c>
      <c r="T3800" s="11">
        <f t="shared" si="239"/>
        <v>32086.089111111112</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4.02E-2</v>
      </c>
      <c r="P3801" s="6">
        <f t="shared" si="237"/>
        <v>100.5</v>
      </c>
      <c r="Q3801" t="s">
        <v>8317</v>
      </c>
      <c r="R3801" t="s">
        <v>8359</v>
      </c>
      <c r="S3801" s="11">
        <f t="shared" si="238"/>
        <v>32305.772421296297</v>
      </c>
      <c r="T3801" s="11">
        <f t="shared" si="239"/>
        <v>32317.772421296297</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4.0045454545454544E-2</v>
      </c>
      <c r="P3802" s="6">
        <f t="shared" si="237"/>
        <v>55.0625</v>
      </c>
      <c r="Q3802" t="s">
        <v>8317</v>
      </c>
      <c r="R3802" t="s">
        <v>8359</v>
      </c>
      <c r="S3802" s="11">
        <f t="shared" si="238"/>
        <v>32134.494828703704</v>
      </c>
      <c r="T3802" s="11">
        <f t="shared" si="239"/>
        <v>32147.483055555556</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8.5199999999999998E-2</v>
      </c>
      <c r="P3803" s="6">
        <f t="shared" si="237"/>
        <v>47.333333333333336</v>
      </c>
      <c r="Q3803" t="s">
        <v>8317</v>
      </c>
      <c r="R3803" t="s">
        <v>8359</v>
      </c>
      <c r="S3803" s="11">
        <f t="shared" si="238"/>
        <v>32131.670444444444</v>
      </c>
      <c r="T3803" s="11">
        <f t="shared" si="239"/>
        <v>32144.070444444445</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6" t="e">
        <f t="shared" si="237"/>
        <v>#DIV/0!</v>
      </c>
      <c r="Q3804" t="s">
        <v>8317</v>
      </c>
      <c r="R3804" t="s">
        <v>8359</v>
      </c>
      <c r="S3804" s="11">
        <f t="shared" si="238"/>
        <v>32249.050490740741</v>
      </c>
      <c r="T3804" s="11">
        <f t="shared" si="239"/>
        <v>32261.050490740741</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0.19650000000000001</v>
      </c>
      <c r="P3805" s="6">
        <f t="shared" si="237"/>
        <v>58.95</v>
      </c>
      <c r="Q3805" t="s">
        <v>8317</v>
      </c>
      <c r="R3805" t="s">
        <v>8359</v>
      </c>
      <c r="S3805" s="11">
        <f t="shared" si="238"/>
        <v>32302.98874074074</v>
      </c>
      <c r="T3805" s="11">
        <f t="shared" si="239"/>
        <v>32314.98874074074</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6" t="e">
        <f t="shared" si="237"/>
        <v>#DIV/0!</v>
      </c>
      <c r="Q3806" t="s">
        <v>8317</v>
      </c>
      <c r="R3806" t="s">
        <v>8359</v>
      </c>
      <c r="S3806" s="11">
        <f t="shared" si="238"/>
        <v>32352.203814814813</v>
      </c>
      <c r="T3806" s="11">
        <f t="shared" si="239"/>
        <v>32374.316666666666</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2.0000000000000002E-5</v>
      </c>
      <c r="P3807" s="6">
        <f t="shared" si="237"/>
        <v>1.5</v>
      </c>
      <c r="Q3807" t="s">
        <v>8317</v>
      </c>
      <c r="R3807" t="s">
        <v>8359</v>
      </c>
      <c r="S3807" s="11">
        <f t="shared" si="238"/>
        <v>32081.354814814815</v>
      </c>
      <c r="T3807" s="11">
        <f t="shared" si="239"/>
        <v>32105.354814814815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6.6666666666666664E-4</v>
      </c>
      <c r="P3808" s="6">
        <f t="shared" si="237"/>
        <v>5</v>
      </c>
      <c r="Q3808" t="s">
        <v>8317</v>
      </c>
      <c r="R3808" t="s">
        <v>8359</v>
      </c>
      <c r="S3808" s="11">
        <f t="shared" si="238"/>
        <v>32061.10361574074</v>
      </c>
      <c r="T3808" s="11">
        <f t="shared" si="239"/>
        <v>32069.10361574074</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0.30333333333333334</v>
      </c>
      <c r="P3809" s="6">
        <f t="shared" si="237"/>
        <v>50.555555555555557</v>
      </c>
      <c r="Q3809" t="s">
        <v>8317</v>
      </c>
      <c r="R3809" t="s">
        <v>8359</v>
      </c>
      <c r="S3809" s="11">
        <f t="shared" si="238"/>
        <v>32177.763606481483</v>
      </c>
      <c r="T3809" s="11">
        <f t="shared" si="239"/>
        <v>32180.563606481483</v>
      </c>
    </row>
    <row r="3810" spans="1:20" ht="45" hidden="1"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v>
      </c>
      <c r="P3810" s="6">
        <f t="shared" si="237"/>
        <v>41.666666666666664</v>
      </c>
      <c r="Q3810" t="s">
        <v>8317</v>
      </c>
      <c r="R3810" t="s">
        <v>8318</v>
      </c>
      <c r="S3810" s="11">
        <f t="shared" si="238"/>
        <v>32165.181569444445</v>
      </c>
      <c r="T3810" s="11">
        <f t="shared" si="239"/>
        <v>32189.164902777778</v>
      </c>
    </row>
    <row r="3811" spans="1:20" ht="60" hidden="1"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6">
        <f t="shared" si="237"/>
        <v>53.289473684210527</v>
      </c>
      <c r="Q3811" t="s">
        <v>8317</v>
      </c>
      <c r="R3811" t="s">
        <v>8318</v>
      </c>
      <c r="S3811" s="11">
        <f t="shared" si="238"/>
        <v>32061.610680555554</v>
      </c>
      <c r="T3811" s="11">
        <f t="shared" si="239"/>
        <v>32081.783333333333</v>
      </c>
    </row>
    <row r="3812" spans="1:20" ht="60" hidden="1"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1.2173333333333334</v>
      </c>
      <c r="P3812" s="6">
        <f t="shared" si="237"/>
        <v>70.230769230769226</v>
      </c>
      <c r="Q3812" t="s">
        <v>8317</v>
      </c>
      <c r="R3812" t="s">
        <v>8318</v>
      </c>
      <c r="S3812" s="11">
        <f t="shared" si="238"/>
        <v>32163.339620370371</v>
      </c>
      <c r="T3812" s="11">
        <f t="shared" si="239"/>
        <v>32175.322953703704</v>
      </c>
    </row>
    <row r="3813" spans="1:20" ht="60" hidden="1"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v>
      </c>
      <c r="P3813" s="6">
        <f t="shared" si="237"/>
        <v>43.421052631578945</v>
      </c>
      <c r="Q3813" t="s">
        <v>8317</v>
      </c>
      <c r="R3813" t="s">
        <v>8318</v>
      </c>
      <c r="S3813" s="11">
        <f t="shared" si="238"/>
        <v>32336.450800925926</v>
      </c>
      <c r="T3813" s="11">
        <f t="shared" si="239"/>
        <v>32349.983333333334</v>
      </c>
    </row>
    <row r="3814" spans="1:20" ht="60" hidden="1"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1.0954999999999999</v>
      </c>
      <c r="P3814" s="6">
        <f t="shared" si="237"/>
        <v>199.18181818181819</v>
      </c>
      <c r="Q3814" t="s">
        <v>8317</v>
      </c>
      <c r="R3814" t="s">
        <v>8318</v>
      </c>
      <c r="S3814" s="11">
        <f t="shared" si="238"/>
        <v>32185.300500000001</v>
      </c>
      <c r="T3814" s="11">
        <f t="shared" si="239"/>
        <v>32203.866388888888</v>
      </c>
    </row>
    <row r="3815" spans="1:20" ht="60" hidden="1"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6">
        <f t="shared" si="237"/>
        <v>78.518148148148143</v>
      </c>
      <c r="Q3815" t="s">
        <v>8317</v>
      </c>
      <c r="R3815" t="s">
        <v>8318</v>
      </c>
      <c r="S3815" s="11">
        <f t="shared" si="238"/>
        <v>32340.310282407409</v>
      </c>
      <c r="T3815" s="11">
        <f t="shared" si="239"/>
        <v>32355.761944444443</v>
      </c>
    </row>
    <row r="3816" spans="1:20" ht="60" hidden="1"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6">
        <f t="shared" si="237"/>
        <v>61.823529411764703</v>
      </c>
      <c r="Q3816" t="s">
        <v>8317</v>
      </c>
      <c r="R3816" t="s">
        <v>8318</v>
      </c>
      <c r="S3816" s="11">
        <f t="shared" si="238"/>
        <v>32164.96162962963</v>
      </c>
      <c r="T3816" s="11">
        <f t="shared" si="239"/>
        <v>32179.46638888889</v>
      </c>
    </row>
    <row r="3817" spans="1:20" ht="30" hidden="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1.0000100000000001</v>
      </c>
      <c r="P3817" s="6">
        <f t="shared" si="237"/>
        <v>50.000500000000002</v>
      </c>
      <c r="Q3817" t="s">
        <v>8317</v>
      </c>
      <c r="R3817" t="s">
        <v>8318</v>
      </c>
      <c r="S3817" s="11">
        <f t="shared" si="238"/>
        <v>32224.303967592594</v>
      </c>
      <c r="T3817" s="11">
        <f t="shared" si="239"/>
        <v>32236.183333333334</v>
      </c>
    </row>
    <row r="3818" spans="1:20" ht="60" hidden="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6">
        <f t="shared" si="237"/>
        <v>48.339729729729726</v>
      </c>
      <c r="Q3818" t="s">
        <v>8317</v>
      </c>
      <c r="R3818" t="s">
        <v>8318</v>
      </c>
      <c r="S3818" s="11">
        <f t="shared" si="238"/>
        <v>32064.476032407409</v>
      </c>
      <c r="T3818" s="11">
        <f t="shared" si="239"/>
        <v>32076.476032407409</v>
      </c>
    </row>
    <row r="3819" spans="1:20" ht="60" hidden="1"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6">
        <f t="shared" si="237"/>
        <v>107.25</v>
      </c>
      <c r="Q3819" t="s">
        <v>8317</v>
      </c>
      <c r="R3819" t="s">
        <v>8318</v>
      </c>
      <c r="S3819" s="11">
        <f t="shared" si="238"/>
        <v>32255.278777777778</v>
      </c>
      <c r="T3819" s="11">
        <f t="shared" si="239"/>
        <v>32261.866388888888</v>
      </c>
    </row>
    <row r="3820" spans="1:20" ht="45" hidden="1"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2.2799999999999998</v>
      </c>
      <c r="P3820" s="6">
        <f t="shared" si="237"/>
        <v>57</v>
      </c>
      <c r="Q3820" t="s">
        <v>8317</v>
      </c>
      <c r="R3820" t="s">
        <v>8318</v>
      </c>
      <c r="S3820" s="11">
        <f t="shared" si="238"/>
        <v>32159.736953703705</v>
      </c>
      <c r="T3820" s="11">
        <f t="shared" si="239"/>
        <v>32171.720287037038</v>
      </c>
    </row>
    <row r="3821" spans="1:20" ht="45" hidden="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1.0640000000000001</v>
      </c>
      <c r="P3821" s="6">
        <f t="shared" si="237"/>
        <v>40.92307692307692</v>
      </c>
      <c r="Q3821" t="s">
        <v>8317</v>
      </c>
      <c r="R3821" t="s">
        <v>8318</v>
      </c>
      <c r="S3821" s="11">
        <f t="shared" si="238"/>
        <v>32215.083814814814</v>
      </c>
      <c r="T3821" s="11">
        <f t="shared" si="239"/>
        <v>32222.550555555557</v>
      </c>
    </row>
    <row r="3822" spans="1:20" ht="45" hidden="1"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1.4333333333333333</v>
      </c>
      <c r="P3822" s="6">
        <f t="shared" si="237"/>
        <v>21.5</v>
      </c>
      <c r="Q3822" t="s">
        <v>8317</v>
      </c>
      <c r="R3822" t="s">
        <v>8318</v>
      </c>
      <c r="S3822" s="11">
        <f t="shared" si="238"/>
        <v>32205.660726851853</v>
      </c>
      <c r="T3822" s="11">
        <f t="shared" si="239"/>
        <v>32217.660726851853</v>
      </c>
    </row>
    <row r="3823" spans="1:20" ht="60" hidden="1"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6">
        <f t="shared" si="237"/>
        <v>79.543478260869563</v>
      </c>
      <c r="Q3823" t="s">
        <v>8317</v>
      </c>
      <c r="R3823" t="s">
        <v>8318</v>
      </c>
      <c r="S3823" s="11">
        <f t="shared" si="238"/>
        <v>32277.87225462963</v>
      </c>
      <c r="T3823" s="11">
        <f t="shared" si="239"/>
        <v>32290.67225462963</v>
      </c>
    </row>
    <row r="3824" spans="1:20" ht="60" hidden="1"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1.1002000000000001</v>
      </c>
      <c r="P3824" s="6">
        <f t="shared" si="237"/>
        <v>72.381578947368425</v>
      </c>
      <c r="Q3824" t="s">
        <v>8317</v>
      </c>
      <c r="R3824" t="s">
        <v>8318</v>
      </c>
      <c r="S3824" s="11">
        <f t="shared" si="238"/>
        <v>32273.33526388889</v>
      </c>
      <c r="T3824" s="11">
        <f t="shared" si="239"/>
        <v>32296.983055555556</v>
      </c>
    </row>
    <row r="3825" spans="1:20" ht="60" hidden="1"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6">
        <f t="shared" si="237"/>
        <v>64.634146341463421</v>
      </c>
      <c r="Q3825" t="s">
        <v>8317</v>
      </c>
      <c r="R3825" t="s">
        <v>8318</v>
      </c>
      <c r="S3825" s="11">
        <f t="shared" si="238"/>
        <v>32209.764092592595</v>
      </c>
      <c r="T3825" s="11">
        <f t="shared" si="239"/>
        <v>32223.46638888889</v>
      </c>
    </row>
    <row r="3826" spans="1:20" ht="60" hidden="1"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6">
        <f t="shared" si="237"/>
        <v>38.571428571428569</v>
      </c>
      <c r="Q3826" t="s">
        <v>8317</v>
      </c>
      <c r="R3826" t="s">
        <v>8318</v>
      </c>
      <c r="S3826" s="11">
        <f t="shared" si="238"/>
        <v>32370.050476851851</v>
      </c>
      <c r="T3826" s="11">
        <f t="shared" si="239"/>
        <v>32374.828055555554</v>
      </c>
    </row>
    <row r="3827" spans="1:20" ht="60" hidden="1"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6">
        <f t="shared" si="237"/>
        <v>107.57142857142857</v>
      </c>
      <c r="Q3827" t="s">
        <v>8317</v>
      </c>
      <c r="R3827" t="s">
        <v>8318</v>
      </c>
      <c r="S3827" s="11">
        <f t="shared" si="238"/>
        <v>32201.827842592593</v>
      </c>
      <c r="T3827" s="11">
        <f t="shared" si="239"/>
        <v>32210.227842592591</v>
      </c>
    </row>
    <row r="3828" spans="1:20" ht="45" hidden="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6">
        <f t="shared" si="237"/>
        <v>27.5</v>
      </c>
      <c r="Q3828" t="s">
        <v>8317</v>
      </c>
      <c r="R3828" t="s">
        <v>8318</v>
      </c>
      <c r="S3828" s="11">
        <f t="shared" si="238"/>
        <v>32181.969416666667</v>
      </c>
      <c r="T3828" s="11">
        <f t="shared" si="239"/>
        <v>32193.969416666667</v>
      </c>
    </row>
    <row r="3829" spans="1:20" ht="60" hidden="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6">
        <f t="shared" si="237"/>
        <v>70.461538461538467</v>
      </c>
      <c r="Q3829" t="s">
        <v>8317</v>
      </c>
      <c r="R3829" t="s">
        <v>8318</v>
      </c>
      <c r="S3829" s="11">
        <f t="shared" si="238"/>
        <v>32155.371300925926</v>
      </c>
      <c r="T3829" s="11">
        <f t="shared" si="239"/>
        <v>32177.4</v>
      </c>
    </row>
    <row r="3830" spans="1:20" ht="60" hidden="1"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v>
      </c>
      <c r="P3830" s="6">
        <f t="shared" si="237"/>
        <v>178.57142857142858</v>
      </c>
      <c r="Q3830" t="s">
        <v>8317</v>
      </c>
      <c r="R3830" t="s">
        <v>8318</v>
      </c>
      <c r="S3830" s="11">
        <f t="shared" si="238"/>
        <v>32119.211050925926</v>
      </c>
      <c r="T3830" s="11">
        <f t="shared" si="239"/>
        <v>32143.227717592592</v>
      </c>
    </row>
    <row r="3831" spans="1:20" ht="60" hidden="1"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6">
        <f t="shared" si="237"/>
        <v>62.625</v>
      </c>
      <c r="Q3831" t="s">
        <v>8317</v>
      </c>
      <c r="R3831" t="s">
        <v>8318</v>
      </c>
      <c r="S3831" s="11">
        <f t="shared" si="238"/>
        <v>32378.946162037038</v>
      </c>
      <c r="T3831" s="11">
        <f t="shared" si="239"/>
        <v>32386.946162037038</v>
      </c>
    </row>
    <row r="3832" spans="1:20" ht="45" hidden="1"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6">
        <f t="shared" si="237"/>
        <v>75</v>
      </c>
      <c r="Q3832" t="s">
        <v>8317</v>
      </c>
      <c r="R3832" t="s">
        <v>8318</v>
      </c>
      <c r="S3832" s="11">
        <f t="shared" si="238"/>
        <v>32342.896347222224</v>
      </c>
      <c r="T3832" s="11">
        <f t="shared" si="239"/>
        <v>32348.496347222223</v>
      </c>
    </row>
    <row r="3833" spans="1:20" ht="60" hidden="1"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1.0602199999999999</v>
      </c>
      <c r="P3833" s="6">
        <f t="shared" si="237"/>
        <v>58.901111111111113</v>
      </c>
      <c r="Q3833" t="s">
        <v>8317</v>
      </c>
      <c r="R3833" t="s">
        <v>8318</v>
      </c>
      <c r="S3833" s="11">
        <f t="shared" si="238"/>
        <v>32112.539560185185</v>
      </c>
      <c r="T3833" s="11">
        <f t="shared" si="239"/>
        <v>32120.956226851853</v>
      </c>
    </row>
    <row r="3834" spans="1:20" ht="60" hidden="1"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1.0466666666666666</v>
      </c>
      <c r="P3834" s="6">
        <f t="shared" si="237"/>
        <v>139.55555555555554</v>
      </c>
      <c r="Q3834" t="s">
        <v>8317</v>
      </c>
      <c r="R3834" t="s">
        <v>8318</v>
      </c>
      <c r="S3834" s="11">
        <f t="shared" si="238"/>
        <v>32291.44599537037</v>
      </c>
      <c r="T3834" s="11">
        <f t="shared" si="239"/>
        <v>32309.44599537037</v>
      </c>
    </row>
    <row r="3835" spans="1:20" ht="60" hidden="1"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6">
        <f t="shared" si="237"/>
        <v>70</v>
      </c>
      <c r="Q3835" t="s">
        <v>8317</v>
      </c>
      <c r="R3835" t="s">
        <v>8318</v>
      </c>
      <c r="S3835" s="11">
        <f t="shared" si="238"/>
        <v>32126.948944444444</v>
      </c>
      <c r="T3835" s="11">
        <f t="shared" si="239"/>
        <v>32131.319166666668</v>
      </c>
    </row>
    <row r="3836" spans="1:20" ht="60" hidden="1"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1.0903333333333334</v>
      </c>
      <c r="P3836" s="6">
        <f t="shared" si="237"/>
        <v>57.385964912280699</v>
      </c>
      <c r="Q3836" t="s">
        <v>8317</v>
      </c>
      <c r="R3836" t="s">
        <v>8318</v>
      </c>
      <c r="S3836" s="11">
        <f t="shared" si="238"/>
        <v>32198.778087962964</v>
      </c>
      <c r="T3836" s="11">
        <f t="shared" si="239"/>
        <v>32210.778087962964</v>
      </c>
    </row>
    <row r="3837" spans="1:20" ht="60" hidden="1"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v>
      </c>
      <c r="P3837" s="6">
        <f t="shared" si="237"/>
        <v>40</v>
      </c>
      <c r="Q3837" t="s">
        <v>8317</v>
      </c>
      <c r="R3837" t="s">
        <v>8318</v>
      </c>
      <c r="S3837" s="11">
        <f t="shared" si="238"/>
        <v>32325.77688888889</v>
      </c>
      <c r="T3837" s="11">
        <f t="shared" si="239"/>
        <v>32334.176888888891</v>
      </c>
    </row>
    <row r="3838" spans="1:20" ht="45" hidden="1"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6">
        <f t="shared" si="237"/>
        <v>64.285714285714292</v>
      </c>
      <c r="Q3838" t="s">
        <v>8317</v>
      </c>
      <c r="R3838" t="s">
        <v>8318</v>
      </c>
      <c r="S3838" s="11">
        <f t="shared" si="238"/>
        <v>32362.970611111112</v>
      </c>
      <c r="T3838" s="11">
        <f t="shared" si="239"/>
        <v>32375.469166666666</v>
      </c>
    </row>
    <row r="3839" spans="1:20" ht="30" hidden="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1.0209999999999999</v>
      </c>
      <c r="P3839" s="6">
        <f t="shared" si="237"/>
        <v>120.11764705882354</v>
      </c>
      <c r="Q3839" t="s">
        <v>8317</v>
      </c>
      <c r="R3839" t="s">
        <v>8318</v>
      </c>
      <c r="S3839" s="11">
        <f t="shared" si="238"/>
        <v>32202.506287037038</v>
      </c>
      <c r="T3839" s="11">
        <f t="shared" si="239"/>
        <v>32216.906287037036</v>
      </c>
    </row>
    <row r="3840" spans="1:20" ht="60" hidden="1"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6">
        <f t="shared" si="237"/>
        <v>1008.24</v>
      </c>
      <c r="Q3840" t="s">
        <v>8317</v>
      </c>
      <c r="R3840" t="s">
        <v>8318</v>
      </c>
      <c r="S3840" s="11">
        <f t="shared" si="238"/>
        <v>32188.084300925926</v>
      </c>
      <c r="T3840" s="11">
        <f t="shared" si="239"/>
        <v>32200.084300925926</v>
      </c>
    </row>
    <row r="3841" spans="1:20" ht="60" hidden="1"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6">
        <f t="shared" si="237"/>
        <v>63.28125</v>
      </c>
      <c r="Q3841" t="s">
        <v>8317</v>
      </c>
      <c r="R3841" t="s">
        <v>8318</v>
      </c>
      <c r="S3841" s="11">
        <f t="shared" si="238"/>
        <v>32203.457055555555</v>
      </c>
      <c r="T3841" s="11">
        <f t="shared" si="239"/>
        <v>32227.457055555555</v>
      </c>
    </row>
    <row r="3842" spans="1:20" ht="45" hidden="1"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6"/>
        <v>65</v>
      </c>
      <c r="P3842" s="6">
        <f t="shared" si="237"/>
        <v>21.666666666666668</v>
      </c>
      <c r="Q3842" t="s">
        <v>8317</v>
      </c>
      <c r="R3842" t="s">
        <v>8318</v>
      </c>
      <c r="S3842" s="11">
        <f t="shared" si="238"/>
        <v>32314.480689814816</v>
      </c>
      <c r="T3842" s="11">
        <f t="shared" si="239"/>
        <v>32324.464023148146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0">IFERROR(E3843/D3843,0)</f>
        <v>8.72E-2</v>
      </c>
      <c r="P3843" s="6">
        <f t="shared" ref="P3843:P3906" si="241">E3843/L3843</f>
        <v>25.647058823529413</v>
      </c>
      <c r="Q3843" t="s">
        <v>8317</v>
      </c>
      <c r="R3843" t="s">
        <v>8318</v>
      </c>
      <c r="S3843" s="11">
        <f t="shared" ref="S3843:S3906" si="242">(((J3843/60)/60)/60)+DATE(1970,1,1)</f>
        <v>32053.714291666667</v>
      </c>
      <c r="T3843" s="11">
        <f t="shared" ref="T3843:T3906" si="243">(((I3843/60)/60)/60)+DATE(1970,1,1)</f>
        <v>32077.714291666667</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0.21940000000000001</v>
      </c>
      <c r="P3844" s="6">
        <f t="shared" si="241"/>
        <v>47.695652173913047</v>
      </c>
      <c r="Q3844" t="s">
        <v>8317</v>
      </c>
      <c r="R3844" t="s">
        <v>8318</v>
      </c>
      <c r="S3844" s="11">
        <f t="shared" si="242"/>
        <v>32037.597462962964</v>
      </c>
      <c r="T3844" s="11">
        <f t="shared" si="243"/>
        <v>32049.597462962964</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0.21299999999999999</v>
      </c>
      <c r="P3845" s="6">
        <f t="shared" si="241"/>
        <v>56.05263157894737</v>
      </c>
      <c r="Q3845" t="s">
        <v>8317</v>
      </c>
      <c r="R3845" t="s">
        <v>8318</v>
      </c>
      <c r="S3845" s="11">
        <f t="shared" si="242"/>
        <v>32047.828999999998</v>
      </c>
      <c r="T3845" s="11">
        <f t="shared" si="243"/>
        <v>32057.828999999998</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0.41489795918367345</v>
      </c>
      <c r="P3846" s="6">
        <f t="shared" si="241"/>
        <v>81.319999999999993</v>
      </c>
      <c r="Q3846" t="s">
        <v>8317</v>
      </c>
      <c r="R3846" t="s">
        <v>8318</v>
      </c>
      <c r="S3846" s="11">
        <f t="shared" si="242"/>
        <v>32048.046916666666</v>
      </c>
      <c r="T3846" s="11">
        <f t="shared" si="243"/>
        <v>32058.71638888889</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2.1049999999999999E-2</v>
      </c>
      <c r="P3847" s="6">
        <f t="shared" si="241"/>
        <v>70.166666666666671</v>
      </c>
      <c r="Q3847" t="s">
        <v>8317</v>
      </c>
      <c r="R3847" t="s">
        <v>8318</v>
      </c>
      <c r="S3847" s="11">
        <f t="shared" si="242"/>
        <v>32240.850805555554</v>
      </c>
      <c r="T3847" s="11">
        <f t="shared" si="243"/>
        <v>32252.850805555554</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2.7E-2</v>
      </c>
      <c r="P3848" s="6">
        <f t="shared" si="241"/>
        <v>23.625</v>
      </c>
      <c r="Q3848" t="s">
        <v>8317</v>
      </c>
      <c r="R3848" t="s">
        <v>8318</v>
      </c>
      <c r="S3848" s="11">
        <f t="shared" si="242"/>
        <v>32095.488620370372</v>
      </c>
      <c r="T3848" s="11">
        <f t="shared" si="243"/>
        <v>32107.916388888887</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0.16161904761904761</v>
      </c>
      <c r="P3849" s="6">
        <f t="shared" si="241"/>
        <v>188.55555555555554</v>
      </c>
      <c r="Q3849" t="s">
        <v>8317</v>
      </c>
      <c r="R3849" t="s">
        <v>8318</v>
      </c>
      <c r="S3849" s="11">
        <f t="shared" si="242"/>
        <v>32205.089773148149</v>
      </c>
      <c r="T3849" s="11">
        <f t="shared" si="243"/>
        <v>32223.089773148149</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0.16376923076923078</v>
      </c>
      <c r="P3850" s="6">
        <f t="shared" si="241"/>
        <v>49.511627906976742</v>
      </c>
      <c r="Q3850" t="s">
        <v>8317</v>
      </c>
      <c r="R3850" t="s">
        <v>8318</v>
      </c>
      <c r="S3850" s="11">
        <f t="shared" si="242"/>
        <v>32247.726800925928</v>
      </c>
      <c r="T3850" s="11">
        <f t="shared" si="243"/>
        <v>32259.726800925928</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7.0433333333333334E-2</v>
      </c>
      <c r="P3851" s="6">
        <f t="shared" si="241"/>
        <v>75.464285714285708</v>
      </c>
      <c r="Q3851" t="s">
        <v>8317</v>
      </c>
      <c r="R3851" t="s">
        <v>8318</v>
      </c>
      <c r="S3851" s="11">
        <f t="shared" si="242"/>
        <v>32196.106870370371</v>
      </c>
      <c r="T3851" s="11">
        <f t="shared" si="243"/>
        <v>32208.106870370371</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3.7999999999999999E-2</v>
      </c>
      <c r="P3852" s="6">
        <f t="shared" si="241"/>
        <v>9.5</v>
      </c>
      <c r="Q3852" t="s">
        <v>8317</v>
      </c>
      <c r="R3852" t="s">
        <v>8318</v>
      </c>
      <c r="S3852" s="11">
        <f t="shared" si="242"/>
        <v>32131.449736111113</v>
      </c>
      <c r="T3852" s="11">
        <f t="shared" si="243"/>
        <v>32143.449736111113</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0.34079999999999999</v>
      </c>
      <c r="P3853" s="6">
        <f t="shared" si="241"/>
        <v>35.5</v>
      </c>
      <c r="Q3853" t="s">
        <v>8317</v>
      </c>
      <c r="R3853" t="s">
        <v>8318</v>
      </c>
      <c r="S3853" s="11">
        <f t="shared" si="242"/>
        <v>32210.375828703705</v>
      </c>
      <c r="T3853" s="11">
        <f t="shared" si="243"/>
        <v>32222.375828703705</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2E-3</v>
      </c>
      <c r="P3854" s="6">
        <f t="shared" si="241"/>
        <v>10</v>
      </c>
      <c r="Q3854" t="s">
        <v>8317</v>
      </c>
      <c r="R3854" t="s">
        <v>8318</v>
      </c>
      <c r="S3854" s="11">
        <f t="shared" si="242"/>
        <v>32167.47627777778</v>
      </c>
      <c r="T3854" s="11">
        <f t="shared" si="243"/>
        <v>32177.459611111113</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2.5999999999999998E-4</v>
      </c>
      <c r="P3855" s="6">
        <f t="shared" si="241"/>
        <v>13</v>
      </c>
      <c r="Q3855" t="s">
        <v>8317</v>
      </c>
      <c r="R3855" t="s">
        <v>8318</v>
      </c>
      <c r="S3855" s="11">
        <f t="shared" si="242"/>
        <v>32080.936009259258</v>
      </c>
      <c r="T3855" s="11">
        <f t="shared" si="243"/>
        <v>32094.936009259258</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0.16254545454545455</v>
      </c>
      <c r="P3856" s="6">
        <f t="shared" si="241"/>
        <v>89.4</v>
      </c>
      <c r="Q3856" t="s">
        <v>8317</v>
      </c>
      <c r="R3856" t="s">
        <v>8318</v>
      </c>
      <c r="S3856" s="11">
        <f t="shared" si="242"/>
        <v>32182.953972222222</v>
      </c>
      <c r="T3856" s="11">
        <f t="shared" si="243"/>
        <v>32194.953972222222</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2.5000000000000001E-2</v>
      </c>
      <c r="P3857" s="6">
        <f t="shared" si="241"/>
        <v>25</v>
      </c>
      <c r="Q3857" t="s">
        <v>8317</v>
      </c>
      <c r="R3857" t="s">
        <v>8318</v>
      </c>
      <c r="S3857" s="11">
        <f t="shared" si="242"/>
        <v>32165.388291666666</v>
      </c>
      <c r="T3857" s="11">
        <f t="shared" si="243"/>
        <v>32177.371625</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2.0000000000000001E-4</v>
      </c>
      <c r="P3858" s="6">
        <f t="shared" si="241"/>
        <v>1</v>
      </c>
      <c r="Q3858" t="s">
        <v>8317</v>
      </c>
      <c r="R3858" t="s">
        <v>8318</v>
      </c>
      <c r="S3858" s="11">
        <f t="shared" si="242"/>
        <v>32158.097236111113</v>
      </c>
      <c r="T3858" s="11">
        <f t="shared" si="243"/>
        <v>32170.080569444443</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5.1999999999999998E-2</v>
      </c>
      <c r="P3859" s="6">
        <f t="shared" si="241"/>
        <v>65</v>
      </c>
      <c r="Q3859" t="s">
        <v>8317</v>
      </c>
      <c r="R3859" t="s">
        <v>8318</v>
      </c>
      <c r="S3859" s="11">
        <f t="shared" si="242"/>
        <v>32073.29486111111</v>
      </c>
      <c r="T3859" s="11">
        <f t="shared" si="243"/>
        <v>32082.486666666668</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0.02</v>
      </c>
      <c r="P3860" s="6">
        <f t="shared" si="241"/>
        <v>10</v>
      </c>
      <c r="Q3860" t="s">
        <v>8317</v>
      </c>
      <c r="R3860" t="s">
        <v>8318</v>
      </c>
      <c r="S3860" s="11">
        <f t="shared" si="242"/>
        <v>32192.772425925927</v>
      </c>
      <c r="T3860" s="11">
        <f t="shared" si="243"/>
        <v>32200.15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4.0000000000000002E-4</v>
      </c>
      <c r="P3861" s="6">
        <f t="shared" si="241"/>
        <v>1</v>
      </c>
      <c r="Q3861" t="s">
        <v>8317</v>
      </c>
      <c r="R3861" t="s">
        <v>8318</v>
      </c>
      <c r="S3861" s="11">
        <f t="shared" si="242"/>
        <v>32057.357439814816</v>
      </c>
      <c r="T3861" s="11">
        <f t="shared" si="243"/>
        <v>32067.75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0.17666666666666667</v>
      </c>
      <c r="P3862" s="6">
        <f t="shared" si="241"/>
        <v>81.538461538461533</v>
      </c>
      <c r="Q3862" t="s">
        <v>8317</v>
      </c>
      <c r="R3862" t="s">
        <v>8318</v>
      </c>
      <c r="S3862" s="11">
        <f t="shared" si="242"/>
        <v>32074.864398148147</v>
      </c>
      <c r="T3862" s="11">
        <f t="shared" si="243"/>
        <v>32086.864398148147</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0.05</v>
      </c>
      <c r="P3863" s="6">
        <f t="shared" si="241"/>
        <v>100</v>
      </c>
      <c r="Q3863" t="s">
        <v>8317</v>
      </c>
      <c r="R3863" t="s">
        <v>8318</v>
      </c>
      <c r="S3863" s="11">
        <f t="shared" si="242"/>
        <v>32107.236004629631</v>
      </c>
      <c r="T3863" s="11">
        <f t="shared" si="243"/>
        <v>32123.763055555555</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1.3333333333333334E-4</v>
      </c>
      <c r="P3864" s="6">
        <f t="shared" si="241"/>
        <v>1</v>
      </c>
      <c r="Q3864" t="s">
        <v>8317</v>
      </c>
      <c r="R3864" t="s">
        <v>8318</v>
      </c>
      <c r="S3864" s="11">
        <f t="shared" si="242"/>
        <v>32385.904425925924</v>
      </c>
      <c r="T3864" s="11">
        <f t="shared" si="243"/>
        <v>32391.683055555557</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6" t="e">
        <f t="shared" si="241"/>
        <v>#DIV/0!</v>
      </c>
      <c r="Q3865" t="s">
        <v>8317</v>
      </c>
      <c r="R3865" t="s">
        <v>8318</v>
      </c>
      <c r="S3865" s="11">
        <f t="shared" si="242"/>
        <v>32242.85326388889</v>
      </c>
      <c r="T3865" s="11">
        <f t="shared" si="243"/>
        <v>32266.869930555556</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1.2E-2</v>
      </c>
      <c r="P3866" s="6">
        <f t="shared" si="241"/>
        <v>20</v>
      </c>
      <c r="Q3866" t="s">
        <v>8317</v>
      </c>
      <c r="R3866" t="s">
        <v>8318</v>
      </c>
      <c r="S3866" s="11">
        <f t="shared" si="242"/>
        <v>32259.756731481481</v>
      </c>
      <c r="T3866" s="11">
        <f t="shared" si="243"/>
        <v>32271.773398148147</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0.26937422295897223</v>
      </c>
      <c r="P3867" s="6">
        <f t="shared" si="241"/>
        <v>46.428571428571431</v>
      </c>
      <c r="Q3867" t="s">
        <v>8317</v>
      </c>
      <c r="R3867" t="s">
        <v>8318</v>
      </c>
      <c r="S3867" s="11">
        <f t="shared" si="242"/>
        <v>32078.060638888888</v>
      </c>
      <c r="T3867" s="11">
        <f t="shared" si="243"/>
        <v>32093.891666666666</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5.4999999999999997E-3</v>
      </c>
      <c r="P3868" s="6">
        <f t="shared" si="241"/>
        <v>5.5</v>
      </c>
      <c r="Q3868" t="s">
        <v>8317</v>
      </c>
      <c r="R3868" t="s">
        <v>8318</v>
      </c>
      <c r="S3868" s="11">
        <f t="shared" si="242"/>
        <v>32302.578800925927</v>
      </c>
      <c r="T3868" s="11">
        <f t="shared" si="243"/>
        <v>32322.258055555554</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0.1255</v>
      </c>
      <c r="P3869" s="6">
        <f t="shared" si="241"/>
        <v>50.2</v>
      </c>
      <c r="Q3869" t="s">
        <v>8317</v>
      </c>
      <c r="R3869" t="s">
        <v>8318</v>
      </c>
      <c r="S3869" s="11">
        <f t="shared" si="242"/>
        <v>32345.325643518518</v>
      </c>
      <c r="T3869" s="11">
        <f t="shared" si="243"/>
        <v>32357.325643518518</v>
      </c>
    </row>
    <row r="3870" spans="1:20" ht="30" hidden="1"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2E-3</v>
      </c>
      <c r="P3870" s="6">
        <f t="shared" si="241"/>
        <v>10</v>
      </c>
      <c r="Q3870" t="s">
        <v>8317</v>
      </c>
      <c r="R3870" t="s">
        <v>8359</v>
      </c>
      <c r="S3870" s="11">
        <f t="shared" si="242"/>
        <v>32087.663912037038</v>
      </c>
      <c r="T3870" s="11">
        <f t="shared" si="243"/>
        <v>32097.663912037038</v>
      </c>
    </row>
    <row r="3871" spans="1:20" ht="30" hidden="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3.44748684310884E-2</v>
      </c>
      <c r="P3871" s="6">
        <f t="shared" si="241"/>
        <v>30.133333333333333</v>
      </c>
      <c r="Q3871" t="s">
        <v>8317</v>
      </c>
      <c r="R3871" t="s">
        <v>8359</v>
      </c>
      <c r="S3871" s="11">
        <f t="shared" si="242"/>
        <v>32160.489777777777</v>
      </c>
      <c r="T3871" s="11">
        <f t="shared" si="243"/>
        <v>32172.253055555557</v>
      </c>
    </row>
    <row r="3872" spans="1:20" ht="60" hidden="1"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0.15</v>
      </c>
      <c r="P3872" s="6">
        <f t="shared" si="241"/>
        <v>150</v>
      </c>
      <c r="Q3872" t="s">
        <v>8317</v>
      </c>
      <c r="R3872" t="s">
        <v>8359</v>
      </c>
      <c r="S3872" s="11">
        <f t="shared" si="242"/>
        <v>32058.668879629629</v>
      </c>
      <c r="T3872" s="11">
        <f t="shared" si="243"/>
        <v>32070.668879629629</v>
      </c>
    </row>
    <row r="3873" spans="1:20" ht="45" hidden="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2.6666666666666668E-2</v>
      </c>
      <c r="P3873" s="6">
        <f t="shared" si="241"/>
        <v>13.333333333333334</v>
      </c>
      <c r="Q3873" t="s">
        <v>8317</v>
      </c>
      <c r="R3873" t="s">
        <v>8359</v>
      </c>
      <c r="S3873" s="11">
        <f t="shared" si="242"/>
        <v>32446.912268518518</v>
      </c>
      <c r="T3873" s="11">
        <f t="shared" si="243"/>
        <v>32470.895601851851</v>
      </c>
    </row>
    <row r="3874" spans="1:20" ht="60" hidden="1"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6" t="e">
        <f t="shared" si="241"/>
        <v>#DIV/0!</v>
      </c>
      <c r="Q3874" t="s">
        <v>8317</v>
      </c>
      <c r="R3874" t="s">
        <v>8359</v>
      </c>
      <c r="S3874" s="11">
        <f t="shared" si="242"/>
        <v>32213.458314814816</v>
      </c>
      <c r="T3874" s="11">
        <f t="shared" si="243"/>
        <v>32233.458314814816</v>
      </c>
    </row>
    <row r="3875" spans="1:20" ht="60" hidden="1"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6" t="e">
        <f t="shared" si="241"/>
        <v>#DIV/0!</v>
      </c>
      <c r="Q3875" t="s">
        <v>8317</v>
      </c>
      <c r="R3875" t="s">
        <v>8359</v>
      </c>
      <c r="S3875" s="11">
        <f t="shared" si="242"/>
        <v>32243.678402777776</v>
      </c>
      <c r="T3875" s="11">
        <f t="shared" si="243"/>
        <v>32255.678402777776</v>
      </c>
    </row>
    <row r="3876" spans="1:20" ht="60" hidden="1"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6" t="e">
        <f t="shared" si="241"/>
        <v>#DIV/0!</v>
      </c>
      <c r="Q3876" t="s">
        <v>8317</v>
      </c>
      <c r="R3876" t="s">
        <v>8359</v>
      </c>
      <c r="S3876" s="11">
        <f t="shared" si="242"/>
        <v>32144.206583333333</v>
      </c>
      <c r="T3876" s="11">
        <f t="shared" si="243"/>
        <v>32152.616666666669</v>
      </c>
    </row>
    <row r="3877" spans="1:20" ht="45" hidden="1"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6" t="e">
        <f t="shared" si="241"/>
        <v>#DIV/0!</v>
      </c>
      <c r="Q3877" t="s">
        <v>8317</v>
      </c>
      <c r="R3877" t="s">
        <v>8359</v>
      </c>
      <c r="S3877" s="11">
        <f t="shared" si="242"/>
        <v>32387.538726851853</v>
      </c>
      <c r="T3877" s="11">
        <f t="shared" si="243"/>
        <v>32387.966666666667</v>
      </c>
    </row>
    <row r="3878" spans="1:20" ht="60" hidden="1"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0.52794871794871789</v>
      </c>
      <c r="P3878" s="6">
        <f t="shared" si="241"/>
        <v>44.760869565217391</v>
      </c>
      <c r="Q3878" t="s">
        <v>8317</v>
      </c>
      <c r="R3878" t="s">
        <v>8359</v>
      </c>
      <c r="S3878" s="11">
        <f t="shared" si="242"/>
        <v>32290.449666666667</v>
      </c>
      <c r="T3878" s="11">
        <f t="shared" si="243"/>
        <v>32302.449666666667</v>
      </c>
    </row>
    <row r="3879" spans="1:20" ht="60" hidden="1"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4.9639999999999997E-2</v>
      </c>
      <c r="P3879" s="6">
        <f t="shared" si="241"/>
        <v>88.642857142857139</v>
      </c>
      <c r="Q3879" t="s">
        <v>8317</v>
      </c>
      <c r="R3879" t="s">
        <v>8359</v>
      </c>
      <c r="S3879" s="11">
        <f t="shared" si="242"/>
        <v>32414.471074074074</v>
      </c>
      <c r="T3879" s="11">
        <f t="shared" si="243"/>
        <v>32426.471074074074</v>
      </c>
    </row>
    <row r="3880" spans="1:20" ht="45" hidden="1"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5.5555555555555556E-4</v>
      </c>
      <c r="P3880" s="6">
        <f t="shared" si="241"/>
        <v>10</v>
      </c>
      <c r="Q3880" t="s">
        <v>8317</v>
      </c>
      <c r="R3880" t="s">
        <v>8359</v>
      </c>
      <c r="S3880" s="11">
        <f t="shared" si="242"/>
        <v>32203.327527777779</v>
      </c>
      <c r="T3880" s="11">
        <f t="shared" si="243"/>
        <v>32215.46638888889</v>
      </c>
    </row>
    <row r="3881" spans="1:20" ht="45" hidden="1"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6" t="e">
        <f t="shared" si="241"/>
        <v>#DIV/0!</v>
      </c>
      <c r="Q3881" t="s">
        <v>8317</v>
      </c>
      <c r="R3881" t="s">
        <v>8359</v>
      </c>
      <c r="S3881" s="11">
        <f t="shared" si="242"/>
        <v>32141.344425925927</v>
      </c>
      <c r="T3881" s="11">
        <f t="shared" si="243"/>
        <v>32153.344425925927</v>
      </c>
    </row>
    <row r="3882" spans="1:20" ht="60" hidden="1"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0.13066666666666665</v>
      </c>
      <c r="P3882" s="6">
        <f t="shared" si="241"/>
        <v>57.647058823529413</v>
      </c>
      <c r="Q3882" t="s">
        <v>8317</v>
      </c>
      <c r="R3882" t="s">
        <v>8359</v>
      </c>
      <c r="S3882" s="11">
        <f t="shared" si="242"/>
        <v>32067.726018518519</v>
      </c>
      <c r="T3882" s="11">
        <f t="shared" si="243"/>
        <v>32081.783333333333</v>
      </c>
    </row>
    <row r="3883" spans="1:20" ht="30" hidden="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0.05</v>
      </c>
      <c r="P3883" s="6">
        <f t="shared" si="241"/>
        <v>25</v>
      </c>
      <c r="Q3883" t="s">
        <v>8317</v>
      </c>
      <c r="R3883" t="s">
        <v>8359</v>
      </c>
      <c r="S3883" s="11">
        <f t="shared" si="242"/>
        <v>32443.807402777777</v>
      </c>
      <c r="T3883" s="11">
        <f t="shared" si="243"/>
        <v>32455.807402777777</v>
      </c>
    </row>
    <row r="3884" spans="1:20" ht="60" hidden="1"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6" t="e">
        <f t="shared" si="241"/>
        <v>#DIV/0!</v>
      </c>
      <c r="Q3884" t="s">
        <v>8317</v>
      </c>
      <c r="R3884" t="s">
        <v>8359</v>
      </c>
      <c r="S3884" s="11">
        <f t="shared" si="242"/>
        <v>32290.993379629632</v>
      </c>
      <c r="T3884" s="11">
        <f t="shared" si="243"/>
        <v>32301.784166666665</v>
      </c>
    </row>
    <row r="3885" spans="1:20" ht="60" hidden="1"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6" t="e">
        <f t="shared" si="241"/>
        <v>#DIV/0!</v>
      </c>
      <c r="Q3885" t="s">
        <v>8317</v>
      </c>
      <c r="R3885" t="s">
        <v>8359</v>
      </c>
      <c r="S3885" s="11">
        <f t="shared" si="242"/>
        <v>32083.241060185184</v>
      </c>
      <c r="T3885" s="11">
        <f t="shared" si="243"/>
        <v>32095.241060185184</v>
      </c>
    </row>
    <row r="3886" spans="1:20" ht="45" hidden="1"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6" t="e">
        <f t="shared" si="241"/>
        <v>#DIV/0!</v>
      </c>
      <c r="Q3886" t="s">
        <v>8317</v>
      </c>
      <c r="R3886" t="s">
        <v>8359</v>
      </c>
      <c r="S3886" s="11">
        <f t="shared" si="242"/>
        <v>32167.716629629631</v>
      </c>
      <c r="T3886" s="11">
        <f t="shared" si="243"/>
        <v>32177.699962962964</v>
      </c>
    </row>
    <row r="3887" spans="1:20" ht="45" hidden="1"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6" t="e">
        <f t="shared" si="241"/>
        <v>#DIV/0!</v>
      </c>
      <c r="Q3887" t="s">
        <v>8317</v>
      </c>
      <c r="R3887" t="s">
        <v>8359</v>
      </c>
      <c r="S3887" s="11">
        <f t="shared" si="242"/>
        <v>32329.380513888889</v>
      </c>
      <c r="T3887" s="11">
        <f t="shared" si="243"/>
        <v>32341.380513888889</v>
      </c>
    </row>
    <row r="3888" spans="1:20" hidden="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6" t="e">
        <f t="shared" si="241"/>
        <v>#DIV/0!</v>
      </c>
      <c r="Q3888" t="s">
        <v>8317</v>
      </c>
      <c r="R3888" t="s">
        <v>8359</v>
      </c>
      <c r="S3888" s="11">
        <f t="shared" si="242"/>
        <v>32123.091212962961</v>
      </c>
      <c r="T3888" s="11">
        <f t="shared" si="243"/>
        <v>32135.091212962961</v>
      </c>
    </row>
    <row r="3889" spans="1:20" ht="60" hidden="1"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1.7500000000000002E-2</v>
      </c>
      <c r="P3889" s="6">
        <f t="shared" si="241"/>
        <v>17.5</v>
      </c>
      <c r="Q3889" t="s">
        <v>8317</v>
      </c>
      <c r="R3889" t="s">
        <v>8359</v>
      </c>
      <c r="S3889" s="11">
        <f t="shared" si="242"/>
        <v>32173.343189814816</v>
      </c>
      <c r="T3889" s="11">
        <f t="shared" si="243"/>
        <v>32191.766666666666</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0.27100000000000002</v>
      </c>
      <c r="P3890" s="6">
        <f t="shared" si="241"/>
        <v>38.714285714285715</v>
      </c>
      <c r="Q3890" t="s">
        <v>8317</v>
      </c>
      <c r="R3890" t="s">
        <v>8318</v>
      </c>
      <c r="S3890" s="11">
        <f t="shared" si="242"/>
        <v>32446.418324074075</v>
      </c>
      <c r="T3890" s="11">
        <f t="shared" si="243"/>
        <v>32458.418324074075</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1.4749999999999999E-2</v>
      </c>
      <c r="P3891" s="6">
        <f t="shared" si="241"/>
        <v>13.111111111111111</v>
      </c>
      <c r="Q3891" t="s">
        <v>8317</v>
      </c>
      <c r="R3891" t="s">
        <v>8318</v>
      </c>
      <c r="S3891" s="11">
        <f t="shared" si="242"/>
        <v>32132.201990740741</v>
      </c>
      <c r="T3891" s="11">
        <f t="shared" si="243"/>
        <v>32144.990555555556</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0.16826666666666668</v>
      </c>
      <c r="P3892" s="6">
        <f t="shared" si="241"/>
        <v>315.5</v>
      </c>
      <c r="Q3892" t="s">
        <v>8317</v>
      </c>
      <c r="R3892" t="s">
        <v>8318</v>
      </c>
      <c r="S3892" s="11">
        <f t="shared" si="242"/>
        <v>32210.103444444445</v>
      </c>
      <c r="T3892" s="11">
        <f t="shared" si="243"/>
        <v>32234.103444444445</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0.32500000000000001</v>
      </c>
      <c r="P3893" s="6">
        <f t="shared" si="241"/>
        <v>37.142857142857146</v>
      </c>
      <c r="Q3893" t="s">
        <v>8317</v>
      </c>
      <c r="R3893" t="s">
        <v>8318</v>
      </c>
      <c r="S3893" s="11">
        <f t="shared" si="242"/>
        <v>32163.852981481483</v>
      </c>
      <c r="T3893" s="11">
        <f t="shared" si="243"/>
        <v>32175.883055555554</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6" t="e">
        <f t="shared" si="241"/>
        <v>#DIV/0!</v>
      </c>
      <c r="Q3894" t="s">
        <v>8317</v>
      </c>
      <c r="R3894" t="s">
        <v>8318</v>
      </c>
      <c r="S3894" s="11">
        <f t="shared" si="242"/>
        <v>32088.460912037037</v>
      </c>
      <c r="T3894" s="11">
        <f t="shared" si="243"/>
        <v>32091.516666666666</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0.2155</v>
      </c>
      <c r="P3895" s="6">
        <f t="shared" si="241"/>
        <v>128.27380952380952</v>
      </c>
      <c r="Q3895" t="s">
        <v>8317</v>
      </c>
      <c r="R3895" t="s">
        <v>8318</v>
      </c>
      <c r="S3895" s="11">
        <f t="shared" si="242"/>
        <v>32053.263148148148</v>
      </c>
      <c r="T3895" s="11">
        <f t="shared" si="243"/>
        <v>32069.9</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3.4666666666666665E-2</v>
      </c>
      <c r="P3896" s="6">
        <f t="shared" si="241"/>
        <v>47.272727272727273</v>
      </c>
      <c r="Q3896" t="s">
        <v>8317</v>
      </c>
      <c r="R3896" t="s">
        <v>8318</v>
      </c>
      <c r="S3896" s="11">
        <f t="shared" si="242"/>
        <v>32413.383388888888</v>
      </c>
      <c r="T3896" s="11">
        <f t="shared" si="243"/>
        <v>32425.483055555556</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0.05</v>
      </c>
      <c r="P3897" s="6">
        <f t="shared" si="241"/>
        <v>50</v>
      </c>
      <c r="Q3897" t="s">
        <v>8317</v>
      </c>
      <c r="R3897" t="s">
        <v>8318</v>
      </c>
      <c r="S3897" s="11">
        <f t="shared" si="242"/>
        <v>32154.300083333335</v>
      </c>
      <c r="T3897" s="11">
        <f t="shared" si="243"/>
        <v>32166.700083333333</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0.10625</v>
      </c>
      <c r="P3898" s="6">
        <f t="shared" si="241"/>
        <v>42.5</v>
      </c>
      <c r="Q3898" t="s">
        <v>8317</v>
      </c>
      <c r="R3898" t="s">
        <v>8318</v>
      </c>
      <c r="S3898" s="11">
        <f t="shared" si="242"/>
        <v>32058.676749999999</v>
      </c>
      <c r="T3898" s="11">
        <f t="shared" si="243"/>
        <v>32064.276750000001</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0.17599999999999999</v>
      </c>
      <c r="P3899" s="6">
        <f t="shared" si="241"/>
        <v>44</v>
      </c>
      <c r="Q3899" t="s">
        <v>8317</v>
      </c>
      <c r="R3899" t="s">
        <v>8318</v>
      </c>
      <c r="S3899" s="11">
        <f t="shared" si="242"/>
        <v>32134.549458333335</v>
      </c>
      <c r="T3899" s="11">
        <f t="shared" si="243"/>
        <v>32146.549458333335</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0.3256</v>
      </c>
      <c r="P3900" s="6">
        <f t="shared" si="241"/>
        <v>50.875</v>
      </c>
      <c r="Q3900" t="s">
        <v>8317</v>
      </c>
      <c r="R3900" t="s">
        <v>8318</v>
      </c>
      <c r="S3900" s="11">
        <f t="shared" si="242"/>
        <v>32218.792916666665</v>
      </c>
      <c r="T3900" s="11">
        <f t="shared" si="243"/>
        <v>32234.866666666669</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1.2500000000000001E-2</v>
      </c>
      <c r="P3901" s="6">
        <f t="shared" si="241"/>
        <v>62.5</v>
      </c>
      <c r="Q3901" t="s">
        <v>8317</v>
      </c>
      <c r="R3901" t="s">
        <v>8318</v>
      </c>
      <c r="S3901" s="11">
        <f t="shared" si="242"/>
        <v>32078.91000462963</v>
      </c>
      <c r="T3901" s="11">
        <f t="shared" si="243"/>
        <v>32086.91000462963</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5.3999999999999999E-2</v>
      </c>
      <c r="P3902" s="6">
        <f t="shared" si="241"/>
        <v>27</v>
      </c>
      <c r="Q3902" t="s">
        <v>8317</v>
      </c>
      <c r="R3902" t="s">
        <v>8318</v>
      </c>
      <c r="S3902" s="11">
        <f t="shared" si="242"/>
        <v>32195.83699537037</v>
      </c>
      <c r="T3902" s="11">
        <f t="shared" si="243"/>
        <v>32207.83699537037</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8.3333333333333332E-3</v>
      </c>
      <c r="P3903" s="6">
        <f t="shared" si="241"/>
        <v>25</v>
      </c>
      <c r="Q3903" t="s">
        <v>8317</v>
      </c>
      <c r="R3903" t="s">
        <v>8318</v>
      </c>
      <c r="S3903" s="11">
        <f t="shared" si="242"/>
        <v>32268.530550925927</v>
      </c>
      <c r="T3903" s="11">
        <f t="shared" si="243"/>
        <v>32284.530550925927</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0.48833333333333334</v>
      </c>
      <c r="P3904" s="6">
        <f t="shared" si="241"/>
        <v>47.258064516129032</v>
      </c>
      <c r="Q3904" t="s">
        <v>8317</v>
      </c>
      <c r="R3904" t="s">
        <v>8318</v>
      </c>
      <c r="S3904" s="11">
        <f t="shared" si="242"/>
        <v>32406.787231481481</v>
      </c>
      <c r="T3904" s="11">
        <f t="shared" si="243"/>
        <v>32416.803898148148</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6" t="e">
        <f t="shared" si="241"/>
        <v>#DIV/0!</v>
      </c>
      <c r="Q3905" t="s">
        <v>8317</v>
      </c>
      <c r="R3905" t="s">
        <v>8318</v>
      </c>
      <c r="S3905" s="11">
        <f t="shared" si="242"/>
        <v>32215.804467592592</v>
      </c>
      <c r="T3905" s="11">
        <f t="shared" si="243"/>
        <v>32233.727222222224</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0"/>
        <v>2.9999999999999997E-4</v>
      </c>
      <c r="P3906" s="6">
        <f t="shared" si="241"/>
        <v>1.5</v>
      </c>
      <c r="Q3906" t="s">
        <v>8317</v>
      </c>
      <c r="R3906" t="s">
        <v>8318</v>
      </c>
      <c r="S3906" s="11">
        <f t="shared" si="242"/>
        <v>32179.491666666669</v>
      </c>
      <c r="T3906" s="11">
        <f t="shared" si="243"/>
        <v>32185.084444444445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4">IFERROR(E3907/D3907,0)</f>
        <v>0.11533333333333333</v>
      </c>
      <c r="P3907" s="6">
        <f t="shared" ref="P3907:P3970" si="245">E3907/L3907</f>
        <v>24.714285714285715</v>
      </c>
      <c r="Q3907" t="s">
        <v>8317</v>
      </c>
      <c r="R3907" t="s">
        <v>8318</v>
      </c>
      <c r="S3907" s="11">
        <f t="shared" ref="S3907:S3970" si="246">(((J3907/60)/60)/60)+DATE(1970,1,1)</f>
        <v>32191.249550925924</v>
      </c>
      <c r="T3907" s="11">
        <f t="shared" ref="T3907:T3970" si="247">(((I3907/60)/60)/60)+DATE(1970,1,1)</f>
        <v>32208.183333333334</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0.67333333333333334</v>
      </c>
      <c r="P3908" s="6">
        <f t="shared" si="245"/>
        <v>63.125</v>
      </c>
      <c r="Q3908" t="s">
        <v>8317</v>
      </c>
      <c r="R3908" t="s">
        <v>8318</v>
      </c>
      <c r="S3908" s="11">
        <f t="shared" si="246"/>
        <v>32198.967097222223</v>
      </c>
      <c r="T3908" s="11">
        <f t="shared" si="247"/>
        <v>32214.023611111112</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0.153</v>
      </c>
      <c r="P3909" s="6">
        <f t="shared" si="245"/>
        <v>38.25</v>
      </c>
      <c r="Q3909" t="s">
        <v>8317</v>
      </c>
      <c r="R3909" t="s">
        <v>8318</v>
      </c>
      <c r="S3909" s="11">
        <f t="shared" si="246"/>
        <v>32104.127805555556</v>
      </c>
      <c r="T3909" s="11">
        <f t="shared" si="247"/>
        <v>32116.935555555556</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8.666666666666667E-2</v>
      </c>
      <c r="P3910" s="6">
        <f t="shared" si="245"/>
        <v>16.25</v>
      </c>
      <c r="Q3910" t="s">
        <v>8317</v>
      </c>
      <c r="R3910" t="s">
        <v>8318</v>
      </c>
      <c r="S3910" s="11">
        <f t="shared" si="246"/>
        <v>32075.054148148149</v>
      </c>
      <c r="T3910" s="11">
        <f t="shared" si="247"/>
        <v>32081.054148148149</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2.2499999999999998E-3</v>
      </c>
      <c r="P3911" s="6">
        <f t="shared" si="245"/>
        <v>33.75</v>
      </c>
      <c r="Q3911" t="s">
        <v>8317</v>
      </c>
      <c r="R3911" t="s">
        <v>8318</v>
      </c>
      <c r="S3911" s="11">
        <f t="shared" si="246"/>
        <v>32086.743712962962</v>
      </c>
      <c r="T3911" s="11">
        <f t="shared" si="247"/>
        <v>32098.743712962962</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3.0833333333333334E-2</v>
      </c>
      <c r="P3912" s="6">
        <f t="shared" si="245"/>
        <v>61.666666666666664</v>
      </c>
      <c r="Q3912" t="s">
        <v>8317</v>
      </c>
      <c r="R3912" t="s">
        <v>8318</v>
      </c>
      <c r="S3912" s="11">
        <f t="shared" si="246"/>
        <v>32231.302763888889</v>
      </c>
      <c r="T3912" s="11">
        <f t="shared" si="247"/>
        <v>32243.302763888889</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0.37412499999999999</v>
      </c>
      <c r="P3913" s="6">
        <f t="shared" si="245"/>
        <v>83.138888888888886</v>
      </c>
      <c r="Q3913" t="s">
        <v>8317</v>
      </c>
      <c r="R3913" t="s">
        <v>8318</v>
      </c>
      <c r="S3913" s="11">
        <f t="shared" si="246"/>
        <v>32117.324893518518</v>
      </c>
      <c r="T3913" s="11">
        <f t="shared" si="247"/>
        <v>32129.341560185185</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6.666666666666667E-5</v>
      </c>
      <c r="P3914" s="6">
        <f t="shared" si="245"/>
        <v>1</v>
      </c>
      <c r="Q3914" t="s">
        <v>8317</v>
      </c>
      <c r="R3914" t="s">
        <v>8318</v>
      </c>
      <c r="S3914" s="11">
        <f t="shared" si="246"/>
        <v>32165.10800925926</v>
      </c>
      <c r="T3914" s="11">
        <f t="shared" si="247"/>
        <v>32189.076388888891</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0.1</v>
      </c>
      <c r="P3915" s="6">
        <f t="shared" si="245"/>
        <v>142.85714285714286</v>
      </c>
      <c r="Q3915" t="s">
        <v>8317</v>
      </c>
      <c r="R3915" t="s">
        <v>8318</v>
      </c>
      <c r="S3915" s="11">
        <f t="shared" si="246"/>
        <v>32264.684486111109</v>
      </c>
      <c r="T3915" s="11">
        <f t="shared" si="247"/>
        <v>32276.701152777779</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0.36359999999999998</v>
      </c>
      <c r="P3916" s="6">
        <f t="shared" si="245"/>
        <v>33.666666666666664</v>
      </c>
      <c r="Q3916" t="s">
        <v>8317</v>
      </c>
      <c r="R3916" t="s">
        <v>8318</v>
      </c>
      <c r="S3916" s="11">
        <f t="shared" si="246"/>
        <v>32187.327574074072</v>
      </c>
      <c r="T3916" s="11">
        <f t="shared" si="247"/>
        <v>32195.383055555554</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3.3333333333333335E-3</v>
      </c>
      <c r="P3917" s="6">
        <f t="shared" si="245"/>
        <v>5</v>
      </c>
      <c r="Q3917" t="s">
        <v>8317</v>
      </c>
      <c r="R3917" t="s">
        <v>8318</v>
      </c>
      <c r="S3917" s="11">
        <f t="shared" si="246"/>
        <v>32338.594023148147</v>
      </c>
      <c r="T3917" s="11">
        <f t="shared" si="247"/>
        <v>32350.594023148147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6" t="e">
        <f t="shared" si="245"/>
        <v>#DIV/0!</v>
      </c>
      <c r="Q3918" t="s">
        <v>8317</v>
      </c>
      <c r="R3918" t="s">
        <v>8318</v>
      </c>
      <c r="S3918" s="11">
        <f t="shared" si="246"/>
        <v>32339.188666666669</v>
      </c>
      <c r="T3918" s="11">
        <f t="shared" si="247"/>
        <v>32351.188666666669</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2.8571428571428571E-3</v>
      </c>
      <c r="P3919" s="6">
        <f t="shared" si="245"/>
        <v>10</v>
      </c>
      <c r="Q3919" t="s">
        <v>8317</v>
      </c>
      <c r="R3919" t="s">
        <v>8318</v>
      </c>
      <c r="S3919" s="11">
        <f t="shared" si="246"/>
        <v>32086.810930555555</v>
      </c>
      <c r="T3919" s="11">
        <f t="shared" si="247"/>
        <v>32098.810930555555</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2E-3</v>
      </c>
      <c r="P3920" s="6">
        <f t="shared" si="245"/>
        <v>40</v>
      </c>
      <c r="Q3920" t="s">
        <v>8317</v>
      </c>
      <c r="R3920" t="s">
        <v>8318</v>
      </c>
      <c r="S3920" s="11">
        <f t="shared" si="246"/>
        <v>32078.865847222223</v>
      </c>
      <c r="T3920" s="11">
        <f t="shared" si="247"/>
        <v>32083.666666666668</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1.7999999999999999E-2</v>
      </c>
      <c r="P3921" s="6">
        <f t="shared" si="245"/>
        <v>30</v>
      </c>
      <c r="Q3921" t="s">
        <v>8317</v>
      </c>
      <c r="R3921" t="s">
        <v>8318</v>
      </c>
      <c r="S3921" s="11">
        <f t="shared" si="246"/>
        <v>32284.873949074074</v>
      </c>
      <c r="T3921" s="11">
        <f t="shared" si="247"/>
        <v>32296.2</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5.3999999999999999E-2</v>
      </c>
      <c r="P3922" s="6">
        <f t="shared" si="245"/>
        <v>45</v>
      </c>
      <c r="Q3922" t="s">
        <v>8317</v>
      </c>
      <c r="R3922" t="s">
        <v>8318</v>
      </c>
      <c r="S3922" s="11">
        <f t="shared" si="246"/>
        <v>32404.354907407407</v>
      </c>
      <c r="T3922" s="11">
        <f t="shared" si="247"/>
        <v>32416.371574074074</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6" t="e">
        <f t="shared" si="245"/>
        <v>#DIV/0!</v>
      </c>
      <c r="Q3923" t="s">
        <v>8317</v>
      </c>
      <c r="R3923" t="s">
        <v>8318</v>
      </c>
      <c r="S3923" s="11">
        <f t="shared" si="246"/>
        <v>32112.016921296297</v>
      </c>
      <c r="T3923" s="11">
        <f t="shared" si="247"/>
        <v>32116.9</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8.1333333333333327E-2</v>
      </c>
      <c r="P3924" s="6">
        <f t="shared" si="245"/>
        <v>10.166666666666666</v>
      </c>
      <c r="Q3924" t="s">
        <v>8317</v>
      </c>
      <c r="R3924" t="s">
        <v>8318</v>
      </c>
      <c r="S3924" s="11">
        <f t="shared" si="246"/>
        <v>32149.707453703704</v>
      </c>
      <c r="T3924" s="11">
        <f t="shared" si="247"/>
        <v>32167.783333333333</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0.12034782608695652</v>
      </c>
      <c r="P3925" s="6">
        <f t="shared" si="245"/>
        <v>81.411764705882348</v>
      </c>
      <c r="Q3925" t="s">
        <v>8317</v>
      </c>
      <c r="R3925" t="s">
        <v>8318</v>
      </c>
      <c r="S3925" s="11">
        <f t="shared" si="246"/>
        <v>32171.791995370371</v>
      </c>
      <c r="T3925" s="11">
        <f t="shared" si="247"/>
        <v>32182.991995370372</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0.15266666666666667</v>
      </c>
      <c r="P3926" s="6">
        <f t="shared" si="245"/>
        <v>57.25</v>
      </c>
      <c r="Q3926" t="s">
        <v>8317</v>
      </c>
      <c r="R3926" t="s">
        <v>8318</v>
      </c>
      <c r="S3926" s="11">
        <f t="shared" si="246"/>
        <v>32056.183898148149</v>
      </c>
      <c r="T3926" s="11">
        <f t="shared" si="247"/>
        <v>32068.183898148149</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0.1</v>
      </c>
      <c r="P3927" s="6">
        <f t="shared" si="245"/>
        <v>5</v>
      </c>
      <c r="Q3927" t="s">
        <v>8317</v>
      </c>
      <c r="R3927" t="s">
        <v>8318</v>
      </c>
      <c r="S3927" s="11">
        <f t="shared" si="246"/>
        <v>32069.748328703703</v>
      </c>
      <c r="T3927" s="11">
        <f t="shared" si="247"/>
        <v>32081.748328703703</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3.0000000000000001E-3</v>
      </c>
      <c r="P3928" s="6">
        <f t="shared" si="245"/>
        <v>15</v>
      </c>
      <c r="Q3928" t="s">
        <v>8317</v>
      </c>
      <c r="R3928" t="s">
        <v>8318</v>
      </c>
      <c r="S3928" s="11">
        <f t="shared" si="246"/>
        <v>32129.434018518517</v>
      </c>
      <c r="T3928" s="11">
        <f t="shared" si="247"/>
        <v>32141.434018518517</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0.01</v>
      </c>
      <c r="P3929" s="6">
        <f t="shared" si="245"/>
        <v>12.5</v>
      </c>
      <c r="Q3929" t="s">
        <v>8317</v>
      </c>
      <c r="R3929" t="s">
        <v>8318</v>
      </c>
      <c r="S3929" s="11">
        <f t="shared" si="246"/>
        <v>32073.506962962962</v>
      </c>
      <c r="T3929" s="11">
        <f t="shared" si="247"/>
        <v>32085.506962962962</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0.13020000000000001</v>
      </c>
      <c r="P3930" s="6">
        <f t="shared" si="245"/>
        <v>93</v>
      </c>
      <c r="Q3930" t="s">
        <v>8317</v>
      </c>
      <c r="R3930" t="s">
        <v>8318</v>
      </c>
      <c r="S3930" s="11">
        <f t="shared" si="246"/>
        <v>32247.67327314815</v>
      </c>
      <c r="T3930" s="11">
        <f t="shared" si="247"/>
        <v>32258.683055555557</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2.265E-2</v>
      </c>
      <c r="P3931" s="6">
        <f t="shared" si="245"/>
        <v>32.357142857142854</v>
      </c>
      <c r="Q3931" t="s">
        <v>8317</v>
      </c>
      <c r="R3931" t="s">
        <v>8318</v>
      </c>
      <c r="S3931" s="11">
        <f t="shared" si="246"/>
        <v>32382.130856481483</v>
      </c>
      <c r="T3931" s="11">
        <f t="shared" si="247"/>
        <v>32394.130856481483</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6" t="e">
        <f t="shared" si="245"/>
        <v>#DIV/0!</v>
      </c>
      <c r="Q3932" t="s">
        <v>8317</v>
      </c>
      <c r="R3932" t="s">
        <v>8318</v>
      </c>
      <c r="S3932" s="11">
        <f t="shared" si="246"/>
        <v>32314.735499999999</v>
      </c>
      <c r="T3932" s="11">
        <f t="shared" si="247"/>
        <v>32325.9</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6" t="e">
        <f t="shared" si="245"/>
        <v>#DIV/0!</v>
      </c>
      <c r="Q3933" t="s">
        <v>8317</v>
      </c>
      <c r="R3933" t="s">
        <v>8318</v>
      </c>
      <c r="S3933" s="11">
        <f t="shared" si="246"/>
        <v>32232.660680555557</v>
      </c>
      <c r="T3933" s="11">
        <f t="shared" si="247"/>
        <v>32242.660680555557</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8.3333333333333331E-5</v>
      </c>
      <c r="P3934" s="6">
        <f t="shared" si="245"/>
        <v>1</v>
      </c>
      <c r="Q3934" t="s">
        <v>8317</v>
      </c>
      <c r="R3934" t="s">
        <v>8318</v>
      </c>
      <c r="S3934" s="11">
        <f t="shared" si="246"/>
        <v>32307.467425925926</v>
      </c>
      <c r="T3934" s="11">
        <f t="shared" si="247"/>
        <v>32319.45075925926</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0.15742857142857142</v>
      </c>
      <c r="P3935" s="6">
        <f t="shared" si="245"/>
        <v>91.833333333333329</v>
      </c>
      <c r="Q3935" t="s">
        <v>8317</v>
      </c>
      <c r="R3935" t="s">
        <v>8318</v>
      </c>
      <c r="S3935" s="11">
        <f t="shared" si="246"/>
        <v>32356.987324074074</v>
      </c>
      <c r="T3935" s="11">
        <f t="shared" si="247"/>
        <v>32368.611944444445</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0.11</v>
      </c>
      <c r="P3936" s="6">
        <f t="shared" si="245"/>
        <v>45.833333333333336</v>
      </c>
      <c r="Q3936" t="s">
        <v>8317</v>
      </c>
      <c r="R3936" t="s">
        <v>8318</v>
      </c>
      <c r="S3936" s="11">
        <f t="shared" si="246"/>
        <v>32234.868699074075</v>
      </c>
      <c r="T3936" s="11">
        <f t="shared" si="247"/>
        <v>32252.816666666666</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0.43833333333333335</v>
      </c>
      <c r="P3937" s="6">
        <f t="shared" si="245"/>
        <v>57.173913043478258</v>
      </c>
      <c r="Q3937" t="s">
        <v>8317</v>
      </c>
      <c r="R3937" t="s">
        <v>8318</v>
      </c>
      <c r="S3937" s="11">
        <f t="shared" si="246"/>
        <v>32230.062712962961</v>
      </c>
      <c r="T3937" s="11">
        <f t="shared" si="247"/>
        <v>32254.062712962961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6" t="e">
        <f t="shared" si="245"/>
        <v>#DIV/0!</v>
      </c>
      <c r="Q3938" t="s">
        <v>8317</v>
      </c>
      <c r="R3938" t="s">
        <v>8318</v>
      </c>
      <c r="S3938" s="11">
        <f t="shared" si="246"/>
        <v>32411.505185185186</v>
      </c>
      <c r="T3938" s="11">
        <f t="shared" si="247"/>
        <v>32423.521851851852</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0.86135181975736563</v>
      </c>
      <c r="P3939" s="6">
        <f t="shared" si="245"/>
        <v>248.5</v>
      </c>
      <c r="Q3939" t="s">
        <v>8317</v>
      </c>
      <c r="R3939" t="s">
        <v>8318</v>
      </c>
      <c r="S3939" s="11">
        <f t="shared" si="246"/>
        <v>32355.252592592591</v>
      </c>
      <c r="T3939" s="11">
        <f t="shared" si="247"/>
        <v>32366.452592592592</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0.12196620583717357</v>
      </c>
      <c r="P3940" s="6">
        <f t="shared" si="245"/>
        <v>79.400000000000006</v>
      </c>
      <c r="Q3940" t="s">
        <v>8317</v>
      </c>
      <c r="R3940" t="s">
        <v>8318</v>
      </c>
      <c r="S3940" s="11">
        <f t="shared" si="246"/>
        <v>32202.162287037037</v>
      </c>
      <c r="T3940" s="11">
        <f t="shared" si="247"/>
        <v>32214.562287037039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1E-3</v>
      </c>
      <c r="P3941" s="6">
        <f t="shared" si="245"/>
        <v>5</v>
      </c>
      <c r="Q3941" t="s">
        <v>8317</v>
      </c>
      <c r="R3941" t="s">
        <v>8318</v>
      </c>
      <c r="S3941" s="11">
        <f t="shared" si="246"/>
        <v>32107.560087962964</v>
      </c>
      <c r="T3941" s="11">
        <f t="shared" si="247"/>
        <v>32109.075000000001</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2.2000000000000001E-3</v>
      </c>
      <c r="P3942" s="6">
        <f t="shared" si="245"/>
        <v>5.5</v>
      </c>
      <c r="Q3942" t="s">
        <v>8317</v>
      </c>
      <c r="R3942" t="s">
        <v>8318</v>
      </c>
      <c r="S3942" s="11">
        <f t="shared" si="246"/>
        <v>32125.996995370369</v>
      </c>
      <c r="T3942" s="11">
        <f t="shared" si="247"/>
        <v>32143.996995370369</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9.0909090909090905E-3</v>
      </c>
      <c r="P3943" s="6">
        <f t="shared" si="245"/>
        <v>25</v>
      </c>
      <c r="Q3943" t="s">
        <v>8317</v>
      </c>
      <c r="R3943" t="s">
        <v>8318</v>
      </c>
      <c r="S3943" s="11">
        <f t="shared" si="246"/>
        <v>32117.63489351852</v>
      </c>
      <c r="T3943" s="11">
        <f t="shared" si="247"/>
        <v>32128.616666666669</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6" t="e">
        <f t="shared" si="245"/>
        <v>#DIV/0!</v>
      </c>
      <c r="Q3944" t="s">
        <v>8317</v>
      </c>
      <c r="R3944" t="s">
        <v>8318</v>
      </c>
      <c r="S3944" s="11">
        <f t="shared" si="246"/>
        <v>32186.161638888887</v>
      </c>
      <c r="T3944" s="11">
        <f t="shared" si="247"/>
        <v>32210.161638888887</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0.35639999999999999</v>
      </c>
      <c r="P3945" s="6">
        <f t="shared" si="245"/>
        <v>137.07692307692307</v>
      </c>
      <c r="Q3945" t="s">
        <v>8317</v>
      </c>
      <c r="R3945" t="s">
        <v>8318</v>
      </c>
      <c r="S3945" s="11">
        <f t="shared" si="246"/>
        <v>32253.311425925927</v>
      </c>
      <c r="T3945" s="11">
        <f t="shared" si="247"/>
        <v>32265.680555555555</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6" t="e">
        <f t="shared" si="245"/>
        <v>#DIV/0!</v>
      </c>
      <c r="Q3946" t="s">
        <v>8317</v>
      </c>
      <c r="R3946" t="s">
        <v>8318</v>
      </c>
      <c r="S3946" s="11">
        <f t="shared" si="246"/>
        <v>32226.865162037036</v>
      </c>
      <c r="T3946" s="11">
        <f t="shared" si="247"/>
        <v>32238.865162037036</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2.5000000000000001E-3</v>
      </c>
      <c r="P3947" s="6">
        <f t="shared" si="245"/>
        <v>5</v>
      </c>
      <c r="Q3947" t="s">
        <v>8317</v>
      </c>
      <c r="R3947" t="s">
        <v>8318</v>
      </c>
      <c r="S3947" s="11">
        <f t="shared" si="246"/>
        <v>32185.320685185186</v>
      </c>
      <c r="T3947" s="11">
        <f t="shared" si="247"/>
        <v>32197.320685185186</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3.2500000000000001E-2</v>
      </c>
      <c r="P3948" s="6">
        <f t="shared" si="245"/>
        <v>39</v>
      </c>
      <c r="Q3948" t="s">
        <v>8317</v>
      </c>
      <c r="R3948" t="s">
        <v>8318</v>
      </c>
      <c r="S3948" s="11">
        <f t="shared" si="246"/>
        <v>32154.133435185184</v>
      </c>
      <c r="T3948" s="11">
        <f t="shared" si="247"/>
        <v>32166.733333333334</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3.3666666666666664E-2</v>
      </c>
      <c r="P3949" s="6">
        <f t="shared" si="245"/>
        <v>50.5</v>
      </c>
      <c r="Q3949" t="s">
        <v>8317</v>
      </c>
      <c r="R3949" t="s">
        <v>8318</v>
      </c>
      <c r="S3949" s="11">
        <f t="shared" si="246"/>
        <v>32387.457148148147</v>
      </c>
      <c r="T3949" s="11">
        <f t="shared" si="247"/>
        <v>32399.457148148147</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6" t="e">
        <f t="shared" si="245"/>
        <v>#DIV/0!</v>
      </c>
      <c r="Q3950" t="s">
        <v>8317</v>
      </c>
      <c r="R3950" t="s">
        <v>8318</v>
      </c>
      <c r="S3950" s="11">
        <f t="shared" si="246"/>
        <v>32073.130199074076</v>
      </c>
      <c r="T3950" s="11">
        <f t="shared" si="247"/>
        <v>32097.130199074076</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0.15770000000000001</v>
      </c>
      <c r="P3951" s="6">
        <f t="shared" si="245"/>
        <v>49.28125</v>
      </c>
      <c r="Q3951" t="s">
        <v>8317</v>
      </c>
      <c r="R3951" t="s">
        <v>8318</v>
      </c>
      <c r="S3951" s="11">
        <f t="shared" si="246"/>
        <v>32147.848245370369</v>
      </c>
      <c r="T3951" s="11">
        <f t="shared" si="247"/>
        <v>32159.848245370369</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6.2500000000000003E-3</v>
      </c>
      <c r="P3952" s="6">
        <f t="shared" si="245"/>
        <v>25</v>
      </c>
      <c r="Q3952" t="s">
        <v>8317</v>
      </c>
      <c r="R3952" t="s">
        <v>8318</v>
      </c>
      <c r="S3952" s="11">
        <f t="shared" si="246"/>
        <v>32317.280925925927</v>
      </c>
      <c r="T3952" s="11">
        <f t="shared" si="247"/>
        <v>32328.909722222223</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5.0000000000000004E-6</v>
      </c>
      <c r="P3953" s="6">
        <f t="shared" si="245"/>
        <v>1</v>
      </c>
      <c r="Q3953" t="s">
        <v>8317</v>
      </c>
      <c r="R3953" t="s">
        <v>8318</v>
      </c>
      <c r="S3953" s="11">
        <f t="shared" si="246"/>
        <v>32314.930287037037</v>
      </c>
      <c r="T3953" s="11">
        <f t="shared" si="247"/>
        <v>32338.913620370371</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9.6153846153846159E-4</v>
      </c>
      <c r="P3954" s="6">
        <f t="shared" si="245"/>
        <v>25</v>
      </c>
      <c r="Q3954" t="s">
        <v>8317</v>
      </c>
      <c r="R3954" t="s">
        <v>8318</v>
      </c>
      <c r="S3954" s="11">
        <f t="shared" si="246"/>
        <v>32238.91615740741</v>
      </c>
      <c r="T3954" s="11">
        <f t="shared" si="247"/>
        <v>32262.91615740741</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6" t="e">
        <f t="shared" si="245"/>
        <v>#DIV/0!</v>
      </c>
      <c r="Q3955" t="s">
        <v>8317</v>
      </c>
      <c r="R3955" t="s">
        <v>8318</v>
      </c>
      <c r="S3955" s="11">
        <f t="shared" si="246"/>
        <v>32361.419379629631</v>
      </c>
      <c r="T3955" s="11">
        <f t="shared" si="247"/>
        <v>32373.791388888887</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6" t="e">
        <f t="shared" si="245"/>
        <v>#DIV/0!</v>
      </c>
      <c r="Q3956" t="s">
        <v>8317</v>
      </c>
      <c r="R3956" t="s">
        <v>8318</v>
      </c>
      <c r="S3956" s="11">
        <f t="shared" si="246"/>
        <v>32051.260481481484</v>
      </c>
      <c r="T3956" s="11">
        <f t="shared" si="247"/>
        <v>32075.260481481484</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0.24285714285714285</v>
      </c>
      <c r="P3957" s="6">
        <f t="shared" si="245"/>
        <v>53.125</v>
      </c>
      <c r="Q3957" t="s">
        <v>8317</v>
      </c>
      <c r="R3957" t="s">
        <v>8318</v>
      </c>
      <c r="S3957" s="11">
        <f t="shared" si="246"/>
        <v>32264.139541666667</v>
      </c>
      <c r="T3957" s="11">
        <f t="shared" si="247"/>
        <v>32276.156208333334</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6" t="e">
        <f t="shared" si="245"/>
        <v>#DIV/0!</v>
      </c>
      <c r="Q3958" t="s">
        <v>8317</v>
      </c>
      <c r="R3958" t="s">
        <v>8318</v>
      </c>
      <c r="S3958" s="11">
        <f t="shared" si="246"/>
        <v>32324.572810185186</v>
      </c>
      <c r="T3958" s="11">
        <f t="shared" si="247"/>
        <v>32335.405555555553</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2.5000000000000001E-4</v>
      </c>
      <c r="P3959" s="6">
        <f t="shared" si="245"/>
        <v>7</v>
      </c>
      <c r="Q3959" t="s">
        <v>8317</v>
      </c>
      <c r="R3959" t="s">
        <v>8318</v>
      </c>
      <c r="S3959" s="11">
        <f t="shared" si="246"/>
        <v>32346.990527777776</v>
      </c>
      <c r="T3959" s="11">
        <f t="shared" si="247"/>
        <v>32365.390527777778</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0.32050000000000001</v>
      </c>
      <c r="P3960" s="6">
        <f t="shared" si="245"/>
        <v>40.0625</v>
      </c>
      <c r="Q3960" t="s">
        <v>8317</v>
      </c>
      <c r="R3960" t="s">
        <v>8318</v>
      </c>
      <c r="S3960" s="11">
        <f t="shared" si="246"/>
        <v>32068.180148148149</v>
      </c>
      <c r="T3960" s="11">
        <f t="shared" si="247"/>
        <v>32082.833333333332</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0.24333333333333335</v>
      </c>
      <c r="P3961" s="6">
        <f t="shared" si="245"/>
        <v>24.333333333333332</v>
      </c>
      <c r="Q3961" t="s">
        <v>8317</v>
      </c>
      <c r="R3961" t="s">
        <v>8318</v>
      </c>
      <c r="S3961" s="11">
        <f t="shared" si="246"/>
        <v>32093.715537037038</v>
      </c>
      <c r="T3961" s="11">
        <f t="shared" si="247"/>
        <v>32105.715537037038</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1.4999999999999999E-2</v>
      </c>
      <c r="P3962" s="6">
        <f t="shared" si="245"/>
        <v>11.25</v>
      </c>
      <c r="Q3962" t="s">
        <v>8317</v>
      </c>
      <c r="R3962" t="s">
        <v>8318</v>
      </c>
      <c r="S3962" s="11">
        <f t="shared" si="246"/>
        <v>32278.538222222222</v>
      </c>
      <c r="T3962" s="11">
        <f t="shared" si="247"/>
        <v>32290.538222222222</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4.1999999999999997E-3</v>
      </c>
      <c r="P3963" s="6">
        <f t="shared" si="245"/>
        <v>10.5</v>
      </c>
      <c r="Q3963" t="s">
        <v>8317</v>
      </c>
      <c r="R3963" t="s">
        <v>8318</v>
      </c>
      <c r="S3963" s="11">
        <f t="shared" si="246"/>
        <v>32039.756527777776</v>
      </c>
      <c r="T3963" s="11">
        <f t="shared" si="247"/>
        <v>32048.556527777779</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3.214285714285714E-2</v>
      </c>
      <c r="P3964" s="6">
        <f t="shared" si="245"/>
        <v>15</v>
      </c>
      <c r="Q3964" t="s">
        <v>8317</v>
      </c>
      <c r="R3964" t="s">
        <v>8318</v>
      </c>
      <c r="S3964" s="11">
        <f t="shared" si="246"/>
        <v>32266.048583333333</v>
      </c>
      <c r="T3964" s="11">
        <f t="shared" si="247"/>
        <v>32276.048583333333</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6" t="e">
        <f t="shared" si="245"/>
        <v>#DIV/0!</v>
      </c>
      <c r="Q3965" t="s">
        <v>8317</v>
      </c>
      <c r="R3965" t="s">
        <v>8318</v>
      </c>
      <c r="S3965" s="11">
        <f t="shared" si="246"/>
        <v>32259.861652777778</v>
      </c>
      <c r="T3965" s="11">
        <f t="shared" si="247"/>
        <v>32271.878319444444</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6.3E-2</v>
      </c>
      <c r="P3966" s="6">
        <f t="shared" si="245"/>
        <v>42</v>
      </c>
      <c r="Q3966" t="s">
        <v>8317</v>
      </c>
      <c r="R3966" t="s">
        <v>8318</v>
      </c>
      <c r="S3966" s="11">
        <f t="shared" si="246"/>
        <v>32162.888824074074</v>
      </c>
      <c r="T3966" s="11">
        <f t="shared" si="247"/>
        <v>32186.872157407408</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0.14249999999999999</v>
      </c>
      <c r="P3967" s="6">
        <f t="shared" si="245"/>
        <v>71.25</v>
      </c>
      <c r="Q3967" t="s">
        <v>8317</v>
      </c>
      <c r="R3967" t="s">
        <v>8318</v>
      </c>
      <c r="S3967" s="11">
        <f t="shared" si="246"/>
        <v>32307.094351851851</v>
      </c>
      <c r="T3967" s="11">
        <f t="shared" si="247"/>
        <v>32331.077685185184</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6.0000000000000001E-3</v>
      </c>
      <c r="P3968" s="6">
        <f t="shared" si="245"/>
        <v>22.5</v>
      </c>
      <c r="Q3968" t="s">
        <v>8317</v>
      </c>
      <c r="R3968" t="s">
        <v>8318</v>
      </c>
      <c r="S3968" s="11">
        <f t="shared" si="246"/>
        <v>32062.08462037037</v>
      </c>
      <c r="T3968" s="11">
        <f t="shared" si="247"/>
        <v>32079.049722222222</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0.2411764705882353</v>
      </c>
      <c r="P3969" s="6">
        <f t="shared" si="245"/>
        <v>41</v>
      </c>
      <c r="Q3969" t="s">
        <v>8317</v>
      </c>
      <c r="R3969" t="s">
        <v>8318</v>
      </c>
      <c r="S3969" s="11">
        <f t="shared" si="246"/>
        <v>32449.516236111111</v>
      </c>
      <c r="T3969" s="11">
        <f t="shared" si="247"/>
        <v>32461.516236111111</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4"/>
        <v>0.10539999999999999</v>
      </c>
      <c r="P3970" s="6">
        <f t="shared" si="245"/>
        <v>47.909090909090907</v>
      </c>
      <c r="Q3970" t="s">
        <v>8317</v>
      </c>
      <c r="R3970" t="s">
        <v>8318</v>
      </c>
      <c r="S3970" s="11">
        <f t="shared" si="246"/>
        <v>32322.526263888889</v>
      </c>
      <c r="T3970" s="11">
        <f t="shared" si="247"/>
        <v>32346.526263888889</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8">IFERROR(E3971/D3971,0)</f>
        <v>7.4690265486725665E-2</v>
      </c>
      <c r="P3971" s="6">
        <f t="shared" ref="P3971:P4034" si="249">E3971/L3971</f>
        <v>35.166666666666664</v>
      </c>
      <c r="Q3971" t="s">
        <v>8317</v>
      </c>
      <c r="R3971" t="s">
        <v>8318</v>
      </c>
      <c r="S3971" s="11">
        <f t="shared" ref="S3971:S4034" si="250">(((J3971/60)/60)/60)+DATE(1970,1,1)</f>
        <v>32382.141879629628</v>
      </c>
      <c r="T3971" s="11">
        <f t="shared" ref="T3971:T4034" si="251">(((I3971/60)/60)/60)+DATE(1970,1,1)</f>
        <v>32385.865277777779</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7.3333333333333334E-4</v>
      </c>
      <c r="P3972" s="6">
        <f t="shared" si="249"/>
        <v>5.5</v>
      </c>
      <c r="Q3972" t="s">
        <v>8317</v>
      </c>
      <c r="R3972" t="s">
        <v>8318</v>
      </c>
      <c r="S3972" s="11">
        <f t="shared" si="250"/>
        <v>32320.545421296294</v>
      </c>
      <c r="T3972" s="11">
        <f t="shared" si="251"/>
        <v>32332.545421296294</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9.7142857142857135E-3</v>
      </c>
      <c r="P3973" s="6">
        <f t="shared" si="249"/>
        <v>22.666666666666668</v>
      </c>
      <c r="Q3973" t="s">
        <v>8317</v>
      </c>
      <c r="R3973" t="s">
        <v>8318</v>
      </c>
      <c r="S3973" s="11">
        <f t="shared" si="250"/>
        <v>32066.014472222221</v>
      </c>
      <c r="T3973" s="11">
        <f t="shared" si="251"/>
        <v>32078.014472222221</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0.21099999999999999</v>
      </c>
      <c r="P3974" s="6">
        <f t="shared" si="249"/>
        <v>26.375</v>
      </c>
      <c r="Q3974" t="s">
        <v>8317</v>
      </c>
      <c r="R3974" t="s">
        <v>8318</v>
      </c>
      <c r="S3974" s="11">
        <f t="shared" si="250"/>
        <v>32133.827009259257</v>
      </c>
      <c r="T3974" s="11">
        <f t="shared" si="251"/>
        <v>32157.827009259257</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0.78100000000000003</v>
      </c>
      <c r="P3975" s="6">
        <f t="shared" si="249"/>
        <v>105.54054054054055</v>
      </c>
      <c r="Q3975" t="s">
        <v>8317</v>
      </c>
      <c r="R3975" t="s">
        <v>8318</v>
      </c>
      <c r="S3975" s="11">
        <f t="shared" si="250"/>
        <v>32329.273657407408</v>
      </c>
      <c r="T3975" s="11">
        <f t="shared" si="251"/>
        <v>32341.066666666666</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0.32</v>
      </c>
      <c r="P3976" s="6">
        <f t="shared" si="249"/>
        <v>29.09090909090909</v>
      </c>
      <c r="Q3976" t="s">
        <v>8317</v>
      </c>
      <c r="R3976" t="s">
        <v>8318</v>
      </c>
      <c r="S3976" s="11">
        <f t="shared" si="250"/>
        <v>32338.818740740739</v>
      </c>
      <c r="T3976" s="11">
        <f t="shared" si="251"/>
        <v>32350.818740740739</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6" t="e">
        <f t="shared" si="249"/>
        <v>#DIV/0!</v>
      </c>
      <c r="Q3977" t="s">
        <v>8317</v>
      </c>
      <c r="R3977" t="s">
        <v>8318</v>
      </c>
      <c r="S3977" s="11">
        <f t="shared" si="250"/>
        <v>32355.346750000001</v>
      </c>
      <c r="T3977" s="11">
        <f t="shared" si="251"/>
        <v>32367.346750000001</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0.47692307692307695</v>
      </c>
      <c r="P3978" s="6">
        <f t="shared" si="249"/>
        <v>62</v>
      </c>
      <c r="Q3978" t="s">
        <v>8317</v>
      </c>
      <c r="R3978" t="s">
        <v>8318</v>
      </c>
      <c r="S3978" s="11">
        <f t="shared" si="250"/>
        <v>32073.743337962962</v>
      </c>
      <c r="T3978" s="11">
        <f t="shared" si="251"/>
        <v>32082.316666666666</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1.4500000000000001E-2</v>
      </c>
      <c r="P3979" s="6">
        <f t="shared" si="249"/>
        <v>217.5</v>
      </c>
      <c r="Q3979" t="s">
        <v>8317</v>
      </c>
      <c r="R3979" t="s">
        <v>8318</v>
      </c>
      <c r="S3979" s="11">
        <f t="shared" si="250"/>
        <v>32358.915425925927</v>
      </c>
      <c r="T3979" s="11">
        <f t="shared" si="251"/>
        <v>32370.915425925927</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0.107</v>
      </c>
      <c r="P3980" s="6">
        <f t="shared" si="249"/>
        <v>26.75</v>
      </c>
      <c r="Q3980" t="s">
        <v>8317</v>
      </c>
      <c r="R3980" t="s">
        <v>8318</v>
      </c>
      <c r="S3980" s="11">
        <f t="shared" si="250"/>
        <v>32131.657189814814</v>
      </c>
      <c r="T3980" s="11">
        <f t="shared" si="251"/>
        <v>32155.657189814814</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1.8333333333333333E-2</v>
      </c>
      <c r="P3981" s="6">
        <f t="shared" si="249"/>
        <v>18.333333333333332</v>
      </c>
      <c r="Q3981" t="s">
        <v>8317</v>
      </c>
      <c r="R3981" t="s">
        <v>8318</v>
      </c>
      <c r="S3981" s="11">
        <f t="shared" si="250"/>
        <v>32169.361375</v>
      </c>
      <c r="T3981" s="11">
        <f t="shared" si="251"/>
        <v>32178.533333333333</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0.18</v>
      </c>
      <c r="P3982" s="6">
        <f t="shared" si="249"/>
        <v>64.285714285714292</v>
      </c>
      <c r="Q3982" t="s">
        <v>8317</v>
      </c>
      <c r="R3982" t="s">
        <v>8318</v>
      </c>
      <c r="S3982" s="11">
        <f t="shared" si="250"/>
        <v>32059.639569444444</v>
      </c>
      <c r="T3982" s="11">
        <f t="shared" si="251"/>
        <v>32071.639569444444</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4.0833333333333333E-2</v>
      </c>
      <c r="P3983" s="6">
        <f t="shared" si="249"/>
        <v>175</v>
      </c>
      <c r="Q3983" t="s">
        <v>8317</v>
      </c>
      <c r="R3983" t="s">
        <v>8318</v>
      </c>
      <c r="S3983" s="11">
        <f t="shared" si="250"/>
        <v>32344.671986111112</v>
      </c>
      <c r="T3983" s="11">
        <f t="shared" si="251"/>
        <v>32368.671986111112</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0.2</v>
      </c>
      <c r="P3984" s="6">
        <f t="shared" si="249"/>
        <v>34</v>
      </c>
      <c r="Q3984" t="s">
        <v>8317</v>
      </c>
      <c r="R3984" t="s">
        <v>8318</v>
      </c>
      <c r="S3984" s="11">
        <f t="shared" si="250"/>
        <v>32194.523981481481</v>
      </c>
      <c r="T3984" s="11">
        <f t="shared" si="251"/>
        <v>32218.523981481481</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0.34802513464991025</v>
      </c>
      <c r="P3985" s="6">
        <f t="shared" si="249"/>
        <v>84.282608695652172</v>
      </c>
      <c r="Q3985" t="s">
        <v>8317</v>
      </c>
      <c r="R3985" t="s">
        <v>8318</v>
      </c>
      <c r="S3985" s="11">
        <f t="shared" si="250"/>
        <v>32040.547944444446</v>
      </c>
      <c r="T3985" s="11">
        <f t="shared" si="251"/>
        <v>32053.116388888888</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6.3333333333333339E-2</v>
      </c>
      <c r="P3986" s="6">
        <f t="shared" si="249"/>
        <v>9.5</v>
      </c>
      <c r="Q3986" t="s">
        <v>8317</v>
      </c>
      <c r="R3986" t="s">
        <v>8318</v>
      </c>
      <c r="S3986" s="11">
        <f t="shared" si="250"/>
        <v>32109.785388888889</v>
      </c>
      <c r="T3986" s="11">
        <f t="shared" si="251"/>
        <v>32121.8</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0.32050000000000001</v>
      </c>
      <c r="P3987" s="6">
        <f t="shared" si="249"/>
        <v>33.736842105263158</v>
      </c>
      <c r="Q3987" t="s">
        <v>8317</v>
      </c>
      <c r="R3987" t="s">
        <v>8318</v>
      </c>
      <c r="S3987" s="11">
        <f t="shared" si="250"/>
        <v>32301.282962962963</v>
      </c>
      <c r="T3987" s="11">
        <f t="shared" si="251"/>
        <v>32309.75138888889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9.7600000000000006E-2</v>
      </c>
      <c r="P3988" s="6">
        <f t="shared" si="249"/>
        <v>37.53846153846154</v>
      </c>
      <c r="Q3988" t="s">
        <v>8317</v>
      </c>
      <c r="R3988" t="s">
        <v>8318</v>
      </c>
      <c r="S3988" s="11">
        <f t="shared" si="250"/>
        <v>32328.419416666668</v>
      </c>
      <c r="T3988" s="11">
        <f t="shared" si="251"/>
        <v>32340.017777777779</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0.3775</v>
      </c>
      <c r="P3989" s="6">
        <f t="shared" si="249"/>
        <v>11.615384615384615</v>
      </c>
      <c r="Q3989" t="s">
        <v>8317</v>
      </c>
      <c r="R3989" t="s">
        <v>8318</v>
      </c>
      <c r="S3989" s="11">
        <f t="shared" si="250"/>
        <v>32047.769861111112</v>
      </c>
      <c r="T3989" s="11">
        <f t="shared" si="251"/>
        <v>32051.769861111112</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2.1333333333333333E-2</v>
      </c>
      <c r="P3990" s="6">
        <f t="shared" si="249"/>
        <v>8</v>
      </c>
      <c r="Q3990" t="s">
        <v>8317</v>
      </c>
      <c r="R3990" t="s">
        <v>8318</v>
      </c>
      <c r="S3990" s="11">
        <f t="shared" si="250"/>
        <v>32233.432467592593</v>
      </c>
      <c r="T3990" s="11">
        <f t="shared" si="251"/>
        <v>32239.432467592593</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6" t="e">
        <f t="shared" si="249"/>
        <v>#DIV/0!</v>
      </c>
      <c r="Q3991" t="s">
        <v>8317</v>
      </c>
      <c r="R3991" t="s">
        <v>8318</v>
      </c>
      <c r="S3991" s="11">
        <f t="shared" si="250"/>
        <v>32256.099912037036</v>
      </c>
      <c r="T3991" s="11">
        <f t="shared" si="251"/>
        <v>32268.116578703703</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4.1818181818181817E-2</v>
      </c>
      <c r="P3992" s="6">
        <f t="shared" si="249"/>
        <v>23</v>
      </c>
      <c r="Q3992" t="s">
        <v>8317</v>
      </c>
      <c r="R3992" t="s">
        <v>8318</v>
      </c>
      <c r="S3992" s="11">
        <f t="shared" si="250"/>
        <v>32302.068949074073</v>
      </c>
      <c r="T3992" s="11">
        <f t="shared" si="251"/>
        <v>32314.068949074073</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0.2</v>
      </c>
      <c r="P3993" s="6">
        <f t="shared" si="249"/>
        <v>100</v>
      </c>
      <c r="Q3993" t="s">
        <v>8317</v>
      </c>
      <c r="R3993" t="s">
        <v>8318</v>
      </c>
      <c r="S3993" s="11">
        <f t="shared" si="250"/>
        <v>32191.657787037038</v>
      </c>
      <c r="T3993" s="11">
        <f t="shared" si="251"/>
        <v>32203.657787037038</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5.4100000000000002E-2</v>
      </c>
      <c r="P3994" s="6">
        <f t="shared" si="249"/>
        <v>60.111111111111114</v>
      </c>
      <c r="Q3994" t="s">
        <v>8317</v>
      </c>
      <c r="R3994" t="s">
        <v>8318</v>
      </c>
      <c r="S3994" s="11">
        <f t="shared" si="250"/>
        <v>32257.376199074075</v>
      </c>
      <c r="T3994" s="11">
        <f t="shared" si="251"/>
        <v>32281.392865740741</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6.0000000000000002E-5</v>
      </c>
      <c r="P3995" s="6">
        <f t="shared" si="249"/>
        <v>3</v>
      </c>
      <c r="Q3995" t="s">
        <v>8317</v>
      </c>
      <c r="R3995" t="s">
        <v>8318</v>
      </c>
      <c r="S3995" s="11">
        <f t="shared" si="250"/>
        <v>32184.54588888889</v>
      </c>
      <c r="T3995" s="11">
        <f t="shared" si="251"/>
        <v>32196.54588888889</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2.5000000000000001E-3</v>
      </c>
      <c r="P3996" s="6">
        <f t="shared" si="249"/>
        <v>5</v>
      </c>
      <c r="Q3996" t="s">
        <v>8317</v>
      </c>
      <c r="R3996" t="s">
        <v>8318</v>
      </c>
      <c r="S3996" s="11">
        <f t="shared" si="250"/>
        <v>32065.155972222223</v>
      </c>
      <c r="T3996" s="11">
        <f t="shared" si="251"/>
        <v>32077.155972222223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0.35</v>
      </c>
      <c r="P3997" s="6">
        <f t="shared" si="249"/>
        <v>17.5</v>
      </c>
      <c r="Q3997" t="s">
        <v>8317</v>
      </c>
      <c r="R3997" t="s">
        <v>8318</v>
      </c>
      <c r="S3997" s="11">
        <f t="shared" si="250"/>
        <v>32149.273504629629</v>
      </c>
      <c r="T3997" s="11">
        <f t="shared" si="251"/>
        <v>32161.190833333334</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0.16566666666666666</v>
      </c>
      <c r="P3998" s="6">
        <f t="shared" si="249"/>
        <v>29.235294117647058</v>
      </c>
      <c r="Q3998" t="s">
        <v>8317</v>
      </c>
      <c r="R3998" t="s">
        <v>8318</v>
      </c>
      <c r="S3998" s="11">
        <f t="shared" si="250"/>
        <v>32121.506777777777</v>
      </c>
      <c r="T3998" s="11">
        <f t="shared" si="251"/>
        <v>32126.867777777778</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6" t="e">
        <f t="shared" si="249"/>
        <v>#DIV/0!</v>
      </c>
      <c r="Q3999" t="s">
        <v>8317</v>
      </c>
      <c r="R3999" t="s">
        <v>8318</v>
      </c>
      <c r="S3999" s="11">
        <f t="shared" si="250"/>
        <v>32169.156578703703</v>
      </c>
      <c r="T3999" s="11">
        <f t="shared" si="251"/>
        <v>32181.139912037037</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0.57199999999999995</v>
      </c>
      <c r="P4000" s="6">
        <f t="shared" si="249"/>
        <v>59.583333333333336</v>
      </c>
      <c r="Q4000" t="s">
        <v>8317</v>
      </c>
      <c r="R4000" t="s">
        <v>8318</v>
      </c>
      <c r="S4000" s="11">
        <f t="shared" si="250"/>
        <v>32166.185305555555</v>
      </c>
      <c r="T4000" s="11">
        <f t="shared" si="251"/>
        <v>32178.168638888888</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0.16514285714285715</v>
      </c>
      <c r="P4001" s="6">
        <f t="shared" si="249"/>
        <v>82.571428571428569</v>
      </c>
      <c r="Q4001" t="s">
        <v>8317</v>
      </c>
      <c r="R4001" t="s">
        <v>8318</v>
      </c>
      <c r="S4001" s="11">
        <f t="shared" si="250"/>
        <v>32078.531472222225</v>
      </c>
      <c r="T4001" s="11">
        <f t="shared" si="251"/>
        <v>32094.531060185185</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1.25E-3</v>
      </c>
      <c r="P4002" s="6">
        <f t="shared" si="249"/>
        <v>10</v>
      </c>
      <c r="Q4002" t="s">
        <v>8317</v>
      </c>
      <c r="R4002" t="s">
        <v>8318</v>
      </c>
      <c r="S4002" s="11">
        <f t="shared" si="250"/>
        <v>32316.458138888891</v>
      </c>
      <c r="T4002" s="11">
        <f t="shared" si="251"/>
        <v>32340.441472222221</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0.3775</v>
      </c>
      <c r="P4003" s="6">
        <f t="shared" si="249"/>
        <v>32.357142857142854</v>
      </c>
      <c r="Q4003" t="s">
        <v>8317</v>
      </c>
      <c r="R4003" t="s">
        <v>8318</v>
      </c>
      <c r="S4003" s="11">
        <f t="shared" si="250"/>
        <v>32451.785685185183</v>
      </c>
      <c r="T4003" s="11">
        <f t="shared" si="251"/>
        <v>32459.716666666667</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1.84E-2</v>
      </c>
      <c r="P4004" s="6">
        <f t="shared" si="249"/>
        <v>5.75</v>
      </c>
      <c r="Q4004" t="s">
        <v>8317</v>
      </c>
      <c r="R4004" t="s">
        <v>8318</v>
      </c>
      <c r="S4004" s="11">
        <f t="shared" si="250"/>
        <v>32093.017412037036</v>
      </c>
      <c r="T4004" s="11">
        <f t="shared" si="251"/>
        <v>32105.017412037036</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0.10050000000000001</v>
      </c>
      <c r="P4005" s="6">
        <f t="shared" si="249"/>
        <v>100.5</v>
      </c>
      <c r="Q4005" t="s">
        <v>8317</v>
      </c>
      <c r="R4005" t="s">
        <v>8318</v>
      </c>
      <c r="S4005" s="11">
        <f t="shared" si="250"/>
        <v>32149.634939814816</v>
      </c>
      <c r="T4005" s="11">
        <f t="shared" si="251"/>
        <v>32161.634939814816</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2E-3</v>
      </c>
      <c r="P4006" s="6">
        <f t="shared" si="249"/>
        <v>1</v>
      </c>
      <c r="Q4006" t="s">
        <v>8317</v>
      </c>
      <c r="R4006" t="s">
        <v>8318</v>
      </c>
      <c r="S4006" s="11">
        <f t="shared" si="250"/>
        <v>32097.465078703703</v>
      </c>
      <c r="T4006" s="11">
        <f t="shared" si="251"/>
        <v>32109.465078703703</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1.3333333333333334E-2</v>
      </c>
      <c r="P4007" s="6">
        <f t="shared" si="249"/>
        <v>20</v>
      </c>
      <c r="Q4007" t="s">
        <v>8317</v>
      </c>
      <c r="R4007" t="s">
        <v>8318</v>
      </c>
      <c r="S4007" s="11">
        <f t="shared" si="250"/>
        <v>32090.523078703704</v>
      </c>
      <c r="T4007" s="11">
        <f t="shared" si="251"/>
        <v>32114.523078703704</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6.666666666666667E-5</v>
      </c>
      <c r="P4008" s="6">
        <f t="shared" si="249"/>
        <v>2</v>
      </c>
      <c r="Q4008" t="s">
        <v>8317</v>
      </c>
      <c r="R4008" t="s">
        <v>8318</v>
      </c>
      <c r="S4008" s="11">
        <f t="shared" si="250"/>
        <v>32298.109199074075</v>
      </c>
      <c r="T4008" s="11">
        <f t="shared" si="251"/>
        <v>32308.109199074075</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2.5000000000000001E-3</v>
      </c>
      <c r="P4009" s="6">
        <f t="shared" si="249"/>
        <v>5</v>
      </c>
      <c r="Q4009" t="s">
        <v>8317</v>
      </c>
      <c r="R4009" t="s">
        <v>8318</v>
      </c>
      <c r="S4009" s="11">
        <f t="shared" si="250"/>
        <v>32080.909171296298</v>
      </c>
      <c r="T4009" s="11">
        <f t="shared" si="251"/>
        <v>32092.474444444444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0.06</v>
      </c>
      <c r="P4010" s="6">
        <f t="shared" si="249"/>
        <v>15</v>
      </c>
      <c r="Q4010" t="s">
        <v>8317</v>
      </c>
      <c r="R4010" t="s">
        <v>8318</v>
      </c>
      <c r="S4010" s="11">
        <f t="shared" si="250"/>
        <v>32212.585680555556</v>
      </c>
      <c r="T4010" s="11">
        <f t="shared" si="251"/>
        <v>32224.585680555556</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3.8860103626943004E-2</v>
      </c>
      <c r="P4011" s="6">
        <f t="shared" si="249"/>
        <v>25</v>
      </c>
      <c r="Q4011" t="s">
        <v>8317</v>
      </c>
      <c r="R4011" t="s">
        <v>8318</v>
      </c>
      <c r="S4011" s="11">
        <f t="shared" si="250"/>
        <v>32082.080370370371</v>
      </c>
      <c r="T4011" s="11">
        <f t="shared" si="251"/>
        <v>32098.080370370371</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0.24194444444444443</v>
      </c>
      <c r="P4012" s="6">
        <f t="shared" si="249"/>
        <v>45.842105263157897</v>
      </c>
      <c r="Q4012" t="s">
        <v>8317</v>
      </c>
      <c r="R4012" t="s">
        <v>8318</v>
      </c>
      <c r="S4012" s="11">
        <f t="shared" si="250"/>
        <v>32110.108175925925</v>
      </c>
      <c r="T4012" s="11">
        <f t="shared" si="251"/>
        <v>32116.908175925928</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7.5999999999999998E-2</v>
      </c>
      <c r="P4013" s="6">
        <f t="shared" si="249"/>
        <v>4.75</v>
      </c>
      <c r="Q4013" t="s">
        <v>8317</v>
      </c>
      <c r="R4013" t="s">
        <v>8318</v>
      </c>
      <c r="S4013" s="11">
        <f t="shared" si="250"/>
        <v>32142.417953703705</v>
      </c>
      <c r="T4013" s="11">
        <f t="shared" si="251"/>
        <v>32154.417953703705</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6" t="e">
        <f t="shared" si="249"/>
        <v>#DIV/0!</v>
      </c>
      <c r="Q4014" t="s">
        <v>8317</v>
      </c>
      <c r="R4014" t="s">
        <v>8318</v>
      </c>
      <c r="S4014" s="11">
        <f t="shared" si="250"/>
        <v>32180.017819444445</v>
      </c>
      <c r="T4014" s="11">
        <f t="shared" si="251"/>
        <v>32192.017819444445</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1.2999999999999999E-2</v>
      </c>
      <c r="P4015" s="6">
        <f t="shared" si="249"/>
        <v>13</v>
      </c>
      <c r="Q4015" t="s">
        <v>8317</v>
      </c>
      <c r="R4015" t="s">
        <v>8318</v>
      </c>
      <c r="S4015" s="11">
        <f t="shared" si="250"/>
        <v>32149.92047685185</v>
      </c>
      <c r="T4015" s="11">
        <f t="shared" si="251"/>
        <v>32161.92047685185</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6" t="e">
        <f t="shared" si="249"/>
        <v>#DIV/0!</v>
      </c>
      <c r="Q4016" t="s">
        <v>8317</v>
      </c>
      <c r="R4016" t="s">
        <v>8318</v>
      </c>
      <c r="S4016" s="11">
        <f t="shared" si="250"/>
        <v>32309.098467592594</v>
      </c>
      <c r="T4016" s="11">
        <f t="shared" si="251"/>
        <v>32315.098467592594</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1.4285714285714287E-4</v>
      </c>
      <c r="P4017" s="6">
        <f t="shared" si="249"/>
        <v>1</v>
      </c>
      <c r="Q4017" t="s">
        <v>8317</v>
      </c>
      <c r="R4017" t="s">
        <v>8318</v>
      </c>
      <c r="S4017" s="11">
        <f t="shared" si="250"/>
        <v>32211.312328703701</v>
      </c>
      <c r="T4017" s="11">
        <f t="shared" si="251"/>
        <v>32223.312328703701</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0.14000000000000001</v>
      </c>
      <c r="P4018" s="6">
        <f t="shared" si="249"/>
        <v>10</v>
      </c>
      <c r="Q4018" t="s">
        <v>8317</v>
      </c>
      <c r="R4018" t="s">
        <v>8318</v>
      </c>
      <c r="S4018" s="11">
        <f t="shared" si="250"/>
        <v>32089.349074074074</v>
      </c>
      <c r="T4018" s="11">
        <f t="shared" si="251"/>
        <v>32101.349074074074</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1.0500000000000001E-2</v>
      </c>
      <c r="P4019" s="6">
        <f t="shared" si="249"/>
        <v>52.5</v>
      </c>
      <c r="Q4019" t="s">
        <v>8317</v>
      </c>
      <c r="R4019" t="s">
        <v>8318</v>
      </c>
      <c r="S4019" s="11">
        <f t="shared" si="250"/>
        <v>32084.068861111111</v>
      </c>
      <c r="T4019" s="11">
        <f t="shared" si="251"/>
        <v>32096.068861111111</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8.666666666666667E-2</v>
      </c>
      <c r="P4020" s="6">
        <f t="shared" si="249"/>
        <v>32.5</v>
      </c>
      <c r="Q4020" t="s">
        <v>8317</v>
      </c>
      <c r="R4020" t="s">
        <v>8318</v>
      </c>
      <c r="S4020" s="11">
        <f t="shared" si="250"/>
        <v>32389.764388888889</v>
      </c>
      <c r="T4020" s="11">
        <f t="shared" si="251"/>
        <v>32401.764388888889</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8.2857142857142851E-3</v>
      </c>
      <c r="P4021" s="6">
        <f t="shared" si="249"/>
        <v>7.25</v>
      </c>
      <c r="Q4021" t="s">
        <v>8317</v>
      </c>
      <c r="R4021" t="s">
        <v>8318</v>
      </c>
      <c r="S4021" s="11">
        <f t="shared" si="250"/>
        <v>32308.470351851851</v>
      </c>
      <c r="T4021" s="11">
        <f t="shared" si="251"/>
        <v>32331.674444444445</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0.16666666666666666</v>
      </c>
      <c r="P4022" s="6">
        <f t="shared" si="249"/>
        <v>33.333333333333336</v>
      </c>
      <c r="Q4022" t="s">
        <v>8317</v>
      </c>
      <c r="R4022" t="s">
        <v>8318</v>
      </c>
      <c r="S4022" s="11">
        <f t="shared" si="250"/>
        <v>32164.276384259261</v>
      </c>
      <c r="T4022" s="11">
        <f t="shared" si="251"/>
        <v>32176.259717592591</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8.3333333333333332E-3</v>
      </c>
      <c r="P4023" s="6">
        <f t="shared" si="249"/>
        <v>62.5</v>
      </c>
      <c r="Q4023" t="s">
        <v>8317</v>
      </c>
      <c r="R4023" t="s">
        <v>8318</v>
      </c>
      <c r="S4023" s="11">
        <f t="shared" si="250"/>
        <v>32092.964620370371</v>
      </c>
      <c r="T4023" s="11">
        <f t="shared" si="251"/>
        <v>32116.964620370371</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0.69561111111111107</v>
      </c>
      <c r="P4024" s="6">
        <f t="shared" si="249"/>
        <v>63.558375634517766</v>
      </c>
      <c r="Q4024" t="s">
        <v>8317</v>
      </c>
      <c r="R4024" t="s">
        <v>8318</v>
      </c>
      <c r="S4024" s="11">
        <f t="shared" si="250"/>
        <v>32137.633643518519</v>
      </c>
      <c r="T4024" s="11">
        <f t="shared" si="251"/>
        <v>32155.848333333335</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6" t="e">
        <f t="shared" si="249"/>
        <v>#DIV/0!</v>
      </c>
      <c r="Q4025" t="s">
        <v>8317</v>
      </c>
      <c r="R4025" t="s">
        <v>8318</v>
      </c>
      <c r="S4025" s="11">
        <f t="shared" si="250"/>
        <v>32304.999828703701</v>
      </c>
      <c r="T4025" s="11">
        <f t="shared" si="251"/>
        <v>32322.983162037039</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1.2500000000000001E-2</v>
      </c>
      <c r="P4026" s="6">
        <f t="shared" si="249"/>
        <v>10</v>
      </c>
      <c r="Q4026" t="s">
        <v>8317</v>
      </c>
      <c r="R4026" t="s">
        <v>8318</v>
      </c>
      <c r="S4026" s="11">
        <f t="shared" si="250"/>
        <v>32228.468041666667</v>
      </c>
      <c r="T4026" s="11">
        <f t="shared" si="251"/>
        <v>32240.468041666667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0.05</v>
      </c>
      <c r="P4027" s="6">
        <f t="shared" si="249"/>
        <v>62.5</v>
      </c>
      <c r="Q4027" t="s">
        <v>8317</v>
      </c>
      <c r="R4027" t="s">
        <v>8318</v>
      </c>
      <c r="S4027" s="11">
        <f t="shared" si="250"/>
        <v>32201.895074074073</v>
      </c>
      <c r="T4027" s="11">
        <f t="shared" si="251"/>
        <v>32225.895074074073</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6" t="e">
        <f t="shared" si="249"/>
        <v>#DIV/0!</v>
      </c>
      <c r="Q4028" t="s">
        <v>8317</v>
      </c>
      <c r="R4028" t="s">
        <v>8318</v>
      </c>
      <c r="S4028" s="11">
        <f t="shared" si="250"/>
        <v>32254.462217592591</v>
      </c>
      <c r="T4028" s="11">
        <f t="shared" si="251"/>
        <v>32278.478884259261</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7.166666666666667E-2</v>
      </c>
      <c r="P4029" s="6">
        <f t="shared" si="249"/>
        <v>30.714285714285715</v>
      </c>
      <c r="Q4029" t="s">
        <v>8317</v>
      </c>
      <c r="R4029" t="s">
        <v>8318</v>
      </c>
      <c r="S4029" s="11">
        <f t="shared" si="250"/>
        <v>32448.988337962961</v>
      </c>
      <c r="T4029" s="11">
        <f t="shared" si="251"/>
        <v>32457.016666666666</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0.28050000000000003</v>
      </c>
      <c r="P4030" s="6">
        <f t="shared" si="249"/>
        <v>51</v>
      </c>
      <c r="Q4030" t="s">
        <v>8317</v>
      </c>
      <c r="R4030" t="s">
        <v>8318</v>
      </c>
      <c r="S4030" s="11">
        <f t="shared" si="250"/>
        <v>32047.775462962964</v>
      </c>
      <c r="T4030" s="11">
        <f t="shared" si="251"/>
        <v>32059.775462962964</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6" t="e">
        <f t="shared" si="249"/>
        <v>#DIV/0!</v>
      </c>
      <c r="Q4031" t="s">
        <v>8317</v>
      </c>
      <c r="R4031" t="s">
        <v>8318</v>
      </c>
      <c r="S4031" s="11">
        <f t="shared" si="250"/>
        <v>32270.210046296299</v>
      </c>
      <c r="T4031" s="11">
        <f t="shared" si="251"/>
        <v>32282.210046296299</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0.16</v>
      </c>
      <c r="P4032" s="6">
        <f t="shared" si="249"/>
        <v>66.666666666666671</v>
      </c>
      <c r="Q4032" t="s">
        <v>8317</v>
      </c>
      <c r="R4032" t="s">
        <v>8318</v>
      </c>
      <c r="S4032" s="11">
        <f t="shared" si="250"/>
        <v>32291.262032407409</v>
      </c>
      <c r="T4032" s="11">
        <f t="shared" si="251"/>
        <v>32302.913611111111</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6" t="e">
        <f t="shared" si="249"/>
        <v>#DIV/0!</v>
      </c>
      <c r="Q4033" t="s">
        <v>8317</v>
      </c>
      <c r="R4033" t="s">
        <v>8318</v>
      </c>
      <c r="S4033" s="11">
        <f t="shared" si="250"/>
        <v>32118.034092592592</v>
      </c>
      <c r="T4033" s="11">
        <f t="shared" si="251"/>
        <v>32138.050759259258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8"/>
        <v>6.8287037037037035E-2</v>
      </c>
      <c r="P4034" s="6">
        <f t="shared" si="249"/>
        <v>59</v>
      </c>
      <c r="Q4034" t="s">
        <v>8317</v>
      </c>
      <c r="R4034" t="s">
        <v>8318</v>
      </c>
      <c r="S4034" s="11">
        <f t="shared" si="250"/>
        <v>32258.923685185186</v>
      </c>
      <c r="T4034" s="11">
        <f t="shared" si="251"/>
        <v>32282.940351851852</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2">IFERROR(E4035/D4035,0)</f>
        <v>0.25698702928870293</v>
      </c>
      <c r="P4035" s="6">
        <f t="shared" ref="P4035:P4098" si="253">E4035/L4035</f>
        <v>65.340319148936175</v>
      </c>
      <c r="Q4035" t="s">
        <v>8317</v>
      </c>
      <c r="R4035" t="s">
        <v>8318</v>
      </c>
      <c r="S4035" s="11">
        <f t="shared" ref="S4035:S4098" si="254">(((J4035/60)/60)/60)+DATE(1970,1,1)</f>
        <v>32387.107518518518</v>
      </c>
      <c r="T4035" s="11">
        <f t="shared" ref="T4035:T4098" si="255">(((I4035/60)/60)/60)+DATE(1970,1,1)</f>
        <v>32399.55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1.4814814814814815E-2</v>
      </c>
      <c r="P4036" s="6">
        <f t="shared" si="253"/>
        <v>100</v>
      </c>
      <c r="Q4036" t="s">
        <v>8317</v>
      </c>
      <c r="R4036" t="s">
        <v>8318</v>
      </c>
      <c r="S4036" s="11">
        <f t="shared" si="254"/>
        <v>32168.578935185185</v>
      </c>
      <c r="T4036" s="11">
        <f t="shared" si="255"/>
        <v>32180.562268518519</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0.36849999999999999</v>
      </c>
      <c r="P4037" s="6">
        <f t="shared" si="253"/>
        <v>147.4</v>
      </c>
      <c r="Q4037" t="s">
        <v>8317</v>
      </c>
      <c r="R4037" t="s">
        <v>8318</v>
      </c>
      <c r="S4037" s="11">
        <f t="shared" si="254"/>
        <v>32102.953180555556</v>
      </c>
      <c r="T4037" s="11">
        <f t="shared" si="255"/>
        <v>32114.953180555556</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0.47049999999999997</v>
      </c>
      <c r="P4038" s="6">
        <f t="shared" si="253"/>
        <v>166.05882352941177</v>
      </c>
      <c r="Q4038" t="s">
        <v>8317</v>
      </c>
      <c r="R4038" t="s">
        <v>8318</v>
      </c>
      <c r="S4038" s="11">
        <f t="shared" si="254"/>
        <v>32063.374833333335</v>
      </c>
      <c r="T4038" s="11">
        <f t="shared" si="255"/>
        <v>32070.174999999999</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0.11428571428571428</v>
      </c>
      <c r="P4039" s="6">
        <f t="shared" si="253"/>
        <v>40</v>
      </c>
      <c r="Q4039" t="s">
        <v>8317</v>
      </c>
      <c r="R4039" t="s">
        <v>8318</v>
      </c>
      <c r="S4039" s="11">
        <f t="shared" si="254"/>
        <v>32340.228310185186</v>
      </c>
      <c r="T4039" s="11">
        <f t="shared" si="255"/>
        <v>32347.240277777779</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0.12039999999999999</v>
      </c>
      <c r="P4040" s="6">
        <f t="shared" si="253"/>
        <v>75.25</v>
      </c>
      <c r="Q4040" t="s">
        <v>8317</v>
      </c>
      <c r="R4040" t="s">
        <v>8318</v>
      </c>
      <c r="S4040" s="11">
        <f t="shared" si="254"/>
        <v>32089.319490740741</v>
      </c>
      <c r="T4040" s="11">
        <f t="shared" si="255"/>
        <v>32113.319490740741</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0.6</v>
      </c>
      <c r="P4041" s="6">
        <f t="shared" si="253"/>
        <v>60</v>
      </c>
      <c r="Q4041" t="s">
        <v>8317</v>
      </c>
      <c r="R4041" t="s">
        <v>8318</v>
      </c>
      <c r="S4041" s="11">
        <f t="shared" si="254"/>
        <v>32263.668365740741</v>
      </c>
      <c r="T4041" s="11">
        <f t="shared" si="255"/>
        <v>32277.099722222221</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0.3125</v>
      </c>
      <c r="P4042" s="6">
        <f t="shared" si="253"/>
        <v>1250</v>
      </c>
      <c r="Q4042" t="s">
        <v>8317</v>
      </c>
      <c r="R4042" t="s">
        <v>8318</v>
      </c>
      <c r="S4042" s="11">
        <f t="shared" si="254"/>
        <v>32199.092611111111</v>
      </c>
      <c r="T4042" s="11">
        <f t="shared" si="255"/>
        <v>32222.65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4.1999999999999997E-3</v>
      </c>
      <c r="P4043" s="6">
        <f t="shared" si="253"/>
        <v>10.5</v>
      </c>
      <c r="Q4043" t="s">
        <v>8317</v>
      </c>
      <c r="R4043" t="s">
        <v>8318</v>
      </c>
      <c r="S4043" s="11">
        <f t="shared" si="254"/>
        <v>32365.189601851853</v>
      </c>
      <c r="T4043" s="11">
        <f t="shared" si="255"/>
        <v>32389.189601851853</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2.0999999999999999E-3</v>
      </c>
      <c r="P4044" s="6">
        <f t="shared" si="253"/>
        <v>7</v>
      </c>
      <c r="Q4044" t="s">
        <v>8317</v>
      </c>
      <c r="R4044" t="s">
        <v>8318</v>
      </c>
      <c r="S4044" s="11">
        <f t="shared" si="254"/>
        <v>32139.433629629631</v>
      </c>
      <c r="T4044" s="11">
        <f t="shared" si="255"/>
        <v>32151.321111111112</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6" t="e">
        <f t="shared" si="253"/>
        <v>#DIV/0!</v>
      </c>
      <c r="Q4045" t="s">
        <v>8317</v>
      </c>
      <c r="R4045" t="s">
        <v>8318</v>
      </c>
      <c r="S4045" s="11">
        <f t="shared" si="254"/>
        <v>32120.98298611111</v>
      </c>
      <c r="T4045" s="11">
        <f t="shared" si="255"/>
        <v>32126.98298611111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0.375</v>
      </c>
      <c r="P4046" s="6">
        <f t="shared" si="253"/>
        <v>56.25</v>
      </c>
      <c r="Q4046" t="s">
        <v>8317</v>
      </c>
      <c r="R4046" t="s">
        <v>8318</v>
      </c>
      <c r="S4046" s="11">
        <f t="shared" si="254"/>
        <v>32171.087879629631</v>
      </c>
      <c r="T4046" s="11">
        <f t="shared" si="255"/>
        <v>32183.083333333332</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2.0000000000000001E-4</v>
      </c>
      <c r="P4047" s="6">
        <f t="shared" si="253"/>
        <v>1</v>
      </c>
      <c r="Q4047" t="s">
        <v>8317</v>
      </c>
      <c r="R4047" t="s">
        <v>8318</v>
      </c>
      <c r="S4047" s="11">
        <f t="shared" si="254"/>
        <v>32078.280504629631</v>
      </c>
      <c r="T4047" s="11">
        <f t="shared" si="255"/>
        <v>32090.280504629631</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8.2142857142857142E-2</v>
      </c>
      <c r="P4048" s="6">
        <f t="shared" si="253"/>
        <v>38.333333333333336</v>
      </c>
      <c r="Q4048" t="s">
        <v>8317</v>
      </c>
      <c r="R4048" t="s">
        <v>8318</v>
      </c>
      <c r="S4048" s="11">
        <f t="shared" si="254"/>
        <v>32103.260231481479</v>
      </c>
      <c r="T4048" s="11">
        <f t="shared" si="255"/>
        <v>32115.260231481479</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2.1999999999999999E-2</v>
      </c>
      <c r="P4049" s="6">
        <f t="shared" si="253"/>
        <v>27.5</v>
      </c>
      <c r="Q4049" t="s">
        <v>8317</v>
      </c>
      <c r="R4049" t="s">
        <v>8318</v>
      </c>
      <c r="S4049" s="11">
        <f t="shared" si="254"/>
        <v>32137.808995370371</v>
      </c>
      <c r="T4049" s="11">
        <f t="shared" si="255"/>
        <v>32147.416666666668</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0.17652941176470588</v>
      </c>
      <c r="P4050" s="6">
        <f t="shared" si="253"/>
        <v>32.978021978021978</v>
      </c>
      <c r="Q4050" t="s">
        <v>8317</v>
      </c>
      <c r="R4050" t="s">
        <v>8318</v>
      </c>
      <c r="S4050" s="11">
        <f t="shared" si="254"/>
        <v>32316.003643518517</v>
      </c>
      <c r="T4050" s="11">
        <f t="shared" si="255"/>
        <v>32329.986976851851</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8.0000000000000004E-4</v>
      </c>
      <c r="P4051" s="6">
        <f t="shared" si="253"/>
        <v>16</v>
      </c>
      <c r="Q4051" t="s">
        <v>8317</v>
      </c>
      <c r="R4051" t="s">
        <v>8318</v>
      </c>
      <c r="S4051" s="11">
        <f t="shared" si="254"/>
        <v>32209.383402777778</v>
      </c>
      <c r="T4051" s="11">
        <f t="shared" si="255"/>
        <v>32221.383402777778</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6.6666666666666664E-4</v>
      </c>
      <c r="P4052" s="6">
        <f t="shared" si="253"/>
        <v>1</v>
      </c>
      <c r="Q4052" t="s">
        <v>8317</v>
      </c>
      <c r="R4052" t="s">
        <v>8318</v>
      </c>
      <c r="S4052" s="11">
        <f t="shared" si="254"/>
        <v>32103.654587962963</v>
      </c>
      <c r="T4052" s="11">
        <f t="shared" si="255"/>
        <v>32115.654587962963</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6" t="e">
        <f t="shared" si="253"/>
        <v>#DIV/0!</v>
      </c>
      <c r="Q4053" t="s">
        <v>8317</v>
      </c>
      <c r="R4053" t="s">
        <v>8318</v>
      </c>
      <c r="S4053" s="11">
        <f t="shared" si="254"/>
        <v>32046.124060185186</v>
      </c>
      <c r="T4053" s="11">
        <f t="shared" si="255"/>
        <v>32048.714722222223</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0.37533333333333335</v>
      </c>
      <c r="P4054" s="6">
        <f t="shared" si="253"/>
        <v>86.615384615384613</v>
      </c>
      <c r="Q4054" t="s">
        <v>8317</v>
      </c>
      <c r="R4054" t="s">
        <v>8318</v>
      </c>
      <c r="S4054" s="11">
        <f t="shared" si="254"/>
        <v>32087.751462962962</v>
      </c>
      <c r="T4054" s="11">
        <f t="shared" si="255"/>
        <v>32111.751462962962</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0.22</v>
      </c>
      <c r="P4055" s="6">
        <f t="shared" si="253"/>
        <v>55</v>
      </c>
      <c r="Q4055" t="s">
        <v>8317</v>
      </c>
      <c r="R4055" t="s">
        <v>8318</v>
      </c>
      <c r="S4055" s="11">
        <f t="shared" si="254"/>
        <v>32112.876055555556</v>
      </c>
      <c r="T4055" s="11">
        <f t="shared" si="255"/>
        <v>32124.933333333334</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6" t="e">
        <f t="shared" si="253"/>
        <v>#DIV/0!</v>
      </c>
      <c r="Q4056" t="s">
        <v>8317</v>
      </c>
      <c r="R4056" t="s">
        <v>8318</v>
      </c>
      <c r="S4056" s="11">
        <f t="shared" si="254"/>
        <v>32386.93650462963</v>
      </c>
      <c r="T4056" s="11">
        <f t="shared" si="255"/>
        <v>32399.066666666666</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0.1762</v>
      </c>
      <c r="P4057" s="6">
        <f t="shared" si="253"/>
        <v>41.952380952380949</v>
      </c>
      <c r="Q4057" t="s">
        <v>8317</v>
      </c>
      <c r="R4057" t="s">
        <v>8318</v>
      </c>
      <c r="S4057" s="11">
        <f t="shared" si="254"/>
        <v>32053.259402777778</v>
      </c>
      <c r="T4057" s="11">
        <f t="shared" si="255"/>
        <v>32065.259402777778</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0.53</v>
      </c>
      <c r="P4058" s="6">
        <f t="shared" si="253"/>
        <v>88.333333333333329</v>
      </c>
      <c r="Q4058" t="s">
        <v>8317</v>
      </c>
      <c r="R4058" t="s">
        <v>8318</v>
      </c>
      <c r="S4058" s="11">
        <f t="shared" si="254"/>
        <v>32355.373328703703</v>
      </c>
      <c r="T4058" s="11">
        <f t="shared" si="255"/>
        <v>32363.333055555555</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0.22142857142857142</v>
      </c>
      <c r="P4059" s="6">
        <f t="shared" si="253"/>
        <v>129.16666666666666</v>
      </c>
      <c r="Q4059" t="s">
        <v>8317</v>
      </c>
      <c r="R4059" t="s">
        <v>8318</v>
      </c>
      <c r="S4059" s="11">
        <f t="shared" si="254"/>
        <v>32265.787407407406</v>
      </c>
      <c r="T4059" s="11">
        <f t="shared" si="255"/>
        <v>32274.983333333334</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2.5333333333333333E-2</v>
      </c>
      <c r="P4060" s="6">
        <f t="shared" si="253"/>
        <v>23.75</v>
      </c>
      <c r="Q4060" t="s">
        <v>8317</v>
      </c>
      <c r="R4060" t="s">
        <v>8318</v>
      </c>
      <c r="S4060" s="11">
        <f t="shared" si="254"/>
        <v>32319.824277777778</v>
      </c>
      <c r="T4060" s="11">
        <f t="shared" si="255"/>
        <v>32325.866388888888</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2.5000000000000001E-2</v>
      </c>
      <c r="P4061" s="6">
        <f t="shared" si="253"/>
        <v>35.714285714285715</v>
      </c>
      <c r="Q4061" t="s">
        <v>8317</v>
      </c>
      <c r="R4061" t="s">
        <v>8318</v>
      </c>
      <c r="S4061" s="11">
        <f t="shared" si="254"/>
        <v>32088.056259259261</v>
      </c>
      <c r="T4061" s="11">
        <f t="shared" si="255"/>
        <v>32100.65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2.8500000000000001E-2</v>
      </c>
      <c r="P4062" s="6">
        <f t="shared" si="253"/>
        <v>57</v>
      </c>
      <c r="Q4062" t="s">
        <v>8317</v>
      </c>
      <c r="R4062" t="s">
        <v>8318</v>
      </c>
      <c r="S4062" s="11">
        <f t="shared" si="254"/>
        <v>32053.278037037038</v>
      </c>
      <c r="T4062" s="11">
        <f t="shared" si="255"/>
        <v>32066.866666666669</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6" t="e">
        <f t="shared" si="253"/>
        <v>#DIV/0!</v>
      </c>
      <c r="Q4063" t="s">
        <v>8317</v>
      </c>
      <c r="R4063" t="s">
        <v>8318</v>
      </c>
      <c r="S4063" s="11">
        <f t="shared" si="254"/>
        <v>32309.85658796296</v>
      </c>
      <c r="T4063" s="11">
        <f t="shared" si="255"/>
        <v>32333.839921296298</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2.4500000000000001E-2</v>
      </c>
      <c r="P4064" s="6">
        <f t="shared" si="253"/>
        <v>163.33333333333334</v>
      </c>
      <c r="Q4064" t="s">
        <v>8317</v>
      </c>
      <c r="R4064" t="s">
        <v>8318</v>
      </c>
      <c r="S4064" s="11">
        <f t="shared" si="254"/>
        <v>32350.895685185184</v>
      </c>
      <c r="T4064" s="11">
        <f t="shared" si="255"/>
        <v>32362.895685185184</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1.4210526315789474E-2</v>
      </c>
      <c r="P4065" s="6">
        <f t="shared" si="253"/>
        <v>15</v>
      </c>
      <c r="Q4065" t="s">
        <v>8317</v>
      </c>
      <c r="R4065" t="s">
        <v>8318</v>
      </c>
      <c r="S4065" s="11">
        <f t="shared" si="254"/>
        <v>32056.472611111109</v>
      </c>
      <c r="T4065" s="11">
        <f t="shared" si="255"/>
        <v>32068.472611111109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0.1925</v>
      </c>
      <c r="P4066" s="6">
        <f t="shared" si="253"/>
        <v>64.166666666666671</v>
      </c>
      <c r="Q4066" t="s">
        <v>8317</v>
      </c>
      <c r="R4066" t="s">
        <v>8318</v>
      </c>
      <c r="S4066" s="11">
        <f t="shared" si="254"/>
        <v>32178.835305555556</v>
      </c>
      <c r="T4066" s="11">
        <f t="shared" si="255"/>
        <v>32190.835305555556</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6.7499999999999999E-3</v>
      </c>
      <c r="P4067" s="6">
        <f t="shared" si="253"/>
        <v>6.75</v>
      </c>
      <c r="Q4067" t="s">
        <v>8317</v>
      </c>
      <c r="R4067" t="s">
        <v>8318</v>
      </c>
      <c r="S4067" s="11">
        <f t="shared" si="254"/>
        <v>32074.98060648148</v>
      </c>
      <c r="T4067" s="11">
        <f t="shared" si="255"/>
        <v>32086.98060648148</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1.6666666666666668E-3</v>
      </c>
      <c r="P4068" s="6">
        <f t="shared" si="253"/>
        <v>25</v>
      </c>
      <c r="Q4068" t="s">
        <v>8317</v>
      </c>
      <c r="R4068" t="s">
        <v>8318</v>
      </c>
      <c r="S4068" s="11">
        <f t="shared" si="254"/>
        <v>32333.015685185186</v>
      </c>
      <c r="T4068" s="11">
        <f t="shared" si="255"/>
        <v>32345.015685185186</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0.60899999999999999</v>
      </c>
      <c r="P4069" s="6">
        <f t="shared" si="253"/>
        <v>179.11764705882354</v>
      </c>
      <c r="Q4069" t="s">
        <v>8317</v>
      </c>
      <c r="R4069" t="s">
        <v>8318</v>
      </c>
      <c r="S4069" s="11">
        <f t="shared" si="254"/>
        <v>32235.44699074074</v>
      </c>
      <c r="T4069" s="11">
        <f t="shared" si="255"/>
        <v>32251.44699074074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0.01</v>
      </c>
      <c r="P4070" s="6">
        <f t="shared" si="253"/>
        <v>34.950000000000003</v>
      </c>
      <c r="Q4070" t="s">
        <v>8317</v>
      </c>
      <c r="R4070" t="s">
        <v>8318</v>
      </c>
      <c r="S4070" s="11">
        <f t="shared" si="254"/>
        <v>32428.985439814816</v>
      </c>
      <c r="T4070" s="11">
        <f t="shared" si="255"/>
        <v>32440.984722222223</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0.34399999999999997</v>
      </c>
      <c r="P4071" s="6">
        <f t="shared" si="253"/>
        <v>33.07692307692308</v>
      </c>
      <c r="Q4071" t="s">
        <v>8317</v>
      </c>
      <c r="R4071" t="s">
        <v>8318</v>
      </c>
      <c r="S4071" s="11">
        <f t="shared" si="254"/>
        <v>32150.464611111111</v>
      </c>
      <c r="T4071" s="11">
        <f t="shared" si="255"/>
        <v>32166.799999999999</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0.16500000000000001</v>
      </c>
      <c r="P4072" s="6">
        <f t="shared" si="253"/>
        <v>27.5</v>
      </c>
      <c r="Q4072" t="s">
        <v>8317</v>
      </c>
      <c r="R4072" t="s">
        <v>8318</v>
      </c>
      <c r="S4072" s="11">
        <f t="shared" si="254"/>
        <v>32154.066759259258</v>
      </c>
      <c r="T4072" s="11">
        <f t="shared" si="255"/>
        <v>32167.05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6" t="e">
        <f t="shared" si="253"/>
        <v>#DIV/0!</v>
      </c>
      <c r="Q4073" t="s">
        <v>8317</v>
      </c>
      <c r="R4073" t="s">
        <v>8318</v>
      </c>
      <c r="S4073" s="11">
        <f t="shared" si="254"/>
        <v>32421.721902777779</v>
      </c>
      <c r="T4073" s="11">
        <f t="shared" si="255"/>
        <v>32433.721902777779</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4.0000000000000001E-3</v>
      </c>
      <c r="P4074" s="6">
        <f t="shared" si="253"/>
        <v>2</v>
      </c>
      <c r="Q4074" t="s">
        <v>8317</v>
      </c>
      <c r="R4074" t="s">
        <v>8318</v>
      </c>
      <c r="S4074" s="11">
        <f t="shared" si="254"/>
        <v>32066.509773148147</v>
      </c>
      <c r="T4074" s="11">
        <f t="shared" si="255"/>
        <v>32090.509773148147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1.0571428571428572E-2</v>
      </c>
      <c r="P4075" s="6">
        <f t="shared" si="253"/>
        <v>18.5</v>
      </c>
      <c r="Q4075" t="s">
        <v>8317</v>
      </c>
      <c r="R4075" t="s">
        <v>8318</v>
      </c>
      <c r="S4075" s="11">
        <f t="shared" si="254"/>
        <v>32172.738083333334</v>
      </c>
      <c r="T4075" s="11">
        <f t="shared" si="255"/>
        <v>32194.666666666668</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0.26727272727272727</v>
      </c>
      <c r="P4076" s="6">
        <f t="shared" si="253"/>
        <v>35</v>
      </c>
      <c r="Q4076" t="s">
        <v>8317</v>
      </c>
      <c r="R4076" t="s">
        <v>8318</v>
      </c>
      <c r="S4076" s="11">
        <f t="shared" si="254"/>
        <v>32254.821180555555</v>
      </c>
      <c r="T4076" s="11">
        <f t="shared" si="255"/>
        <v>32266.837847222221</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0.28799999999999998</v>
      </c>
      <c r="P4077" s="6">
        <f t="shared" si="253"/>
        <v>44.307692307692307</v>
      </c>
      <c r="Q4077" t="s">
        <v>8317</v>
      </c>
      <c r="R4077" t="s">
        <v>8318</v>
      </c>
      <c r="S4077" s="11">
        <f t="shared" si="254"/>
        <v>32053.018375</v>
      </c>
      <c r="T4077" s="11">
        <f t="shared" si="255"/>
        <v>32069.691111111111</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6" t="e">
        <f t="shared" si="253"/>
        <v>#DIV/0!</v>
      </c>
      <c r="Q4078" t="s">
        <v>8317</v>
      </c>
      <c r="R4078" t="s">
        <v>8318</v>
      </c>
      <c r="S4078" s="11">
        <f t="shared" si="254"/>
        <v>32103.718282407408</v>
      </c>
      <c r="T4078" s="11">
        <f t="shared" si="255"/>
        <v>32114.930833333332</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8.8999999999999996E-2</v>
      </c>
      <c r="P4079" s="6">
        <f t="shared" si="253"/>
        <v>222.5</v>
      </c>
      <c r="Q4079" t="s">
        <v>8317</v>
      </c>
      <c r="R4079" t="s">
        <v>8318</v>
      </c>
      <c r="S4079" s="11">
        <f t="shared" si="254"/>
        <v>32419.684231481482</v>
      </c>
      <c r="T4079" s="11">
        <f t="shared" si="255"/>
        <v>32431.684231481482</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6" t="e">
        <f t="shared" si="253"/>
        <v>#DIV/0!</v>
      </c>
      <c r="Q4080" t="s">
        <v>8317</v>
      </c>
      <c r="R4080" t="s">
        <v>8318</v>
      </c>
      <c r="S4080" s="11">
        <f t="shared" si="254"/>
        <v>32434.515009259259</v>
      </c>
      <c r="T4080" s="11">
        <f t="shared" si="255"/>
        <v>32446.515009259259</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1.6666666666666668E-3</v>
      </c>
      <c r="P4081" s="6">
        <f t="shared" si="253"/>
        <v>5</v>
      </c>
      <c r="Q4081" t="s">
        <v>8317</v>
      </c>
      <c r="R4081" t="s">
        <v>8318</v>
      </c>
      <c r="S4081" s="11">
        <f t="shared" si="254"/>
        <v>32345.775560185186</v>
      </c>
      <c r="T4081" s="11">
        <f t="shared" si="255"/>
        <v>32357.775560185186</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6" t="e">
        <f t="shared" si="253"/>
        <v>#DIV/0!</v>
      </c>
      <c r="Q4082" t="s">
        <v>8317</v>
      </c>
      <c r="R4082" t="s">
        <v>8318</v>
      </c>
      <c r="S4082" s="11">
        <f t="shared" si="254"/>
        <v>32346.079240740743</v>
      </c>
      <c r="T4082" s="11">
        <f t="shared" si="255"/>
        <v>32355.715</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0.15737410071942445</v>
      </c>
      <c r="P4083" s="6">
        <f t="shared" si="253"/>
        <v>29.166666666666668</v>
      </c>
      <c r="Q4083" t="s">
        <v>8317</v>
      </c>
      <c r="R4083" t="s">
        <v>8318</v>
      </c>
      <c r="S4083" s="11">
        <f t="shared" si="254"/>
        <v>32158.032523148147</v>
      </c>
      <c r="T4083" s="11">
        <f t="shared" si="255"/>
        <v>32170.015856481481</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0.02</v>
      </c>
      <c r="P4084" s="6">
        <f t="shared" si="253"/>
        <v>1.5</v>
      </c>
      <c r="Q4084" t="s">
        <v>8317</v>
      </c>
      <c r="R4084" t="s">
        <v>8318</v>
      </c>
      <c r="S4084" s="11">
        <f t="shared" si="254"/>
        <v>32264.275708333334</v>
      </c>
      <c r="T4084" s="11">
        <f t="shared" si="255"/>
        <v>32270.583333333332</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0.21685714285714286</v>
      </c>
      <c r="P4085" s="6">
        <f t="shared" si="253"/>
        <v>126.5</v>
      </c>
      <c r="Q4085" t="s">
        <v>8317</v>
      </c>
      <c r="R4085" t="s">
        <v>8318</v>
      </c>
      <c r="S4085" s="11">
        <f t="shared" si="254"/>
        <v>32282.904703703705</v>
      </c>
      <c r="T4085" s="11">
        <f t="shared" si="255"/>
        <v>32294.904703703705</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3.3333333333333335E-3</v>
      </c>
      <c r="P4086" s="6">
        <f t="shared" si="253"/>
        <v>10</v>
      </c>
      <c r="Q4086" t="s">
        <v>8317</v>
      </c>
      <c r="R4086" t="s">
        <v>8318</v>
      </c>
      <c r="S4086" s="11">
        <f t="shared" si="254"/>
        <v>32390.374564814814</v>
      </c>
      <c r="T4086" s="11">
        <f t="shared" si="255"/>
        <v>32402.374564814814</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2.8571428571428571E-3</v>
      </c>
      <c r="P4087" s="6">
        <f t="shared" si="253"/>
        <v>10</v>
      </c>
      <c r="Q4087" t="s">
        <v>8317</v>
      </c>
      <c r="R4087" t="s">
        <v>8318</v>
      </c>
      <c r="S4087" s="11">
        <f t="shared" si="254"/>
        <v>32164.841550925925</v>
      </c>
      <c r="T4087" s="11">
        <f t="shared" si="255"/>
        <v>32176.266388888889</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4.7E-2</v>
      </c>
      <c r="P4088" s="6">
        <f t="shared" si="253"/>
        <v>9.4</v>
      </c>
      <c r="Q4088" t="s">
        <v>8317</v>
      </c>
      <c r="R4088" t="s">
        <v>8318</v>
      </c>
      <c r="S4088" s="11">
        <f t="shared" si="254"/>
        <v>32263.37638425926</v>
      </c>
      <c r="T4088" s="11">
        <f t="shared" si="255"/>
        <v>32273.066666666666</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6" t="e">
        <f t="shared" si="253"/>
        <v>#DIV/0!</v>
      </c>
      <c r="Q4089" t="s">
        <v>8317</v>
      </c>
      <c r="R4089" t="s">
        <v>8318</v>
      </c>
      <c r="S4089" s="11">
        <f t="shared" si="254"/>
        <v>32356.897157407409</v>
      </c>
      <c r="T4089" s="11">
        <f t="shared" si="255"/>
        <v>32368.897157407409</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0.108</v>
      </c>
      <c r="P4090" s="6">
        <f t="shared" si="253"/>
        <v>72</v>
      </c>
      <c r="Q4090" t="s">
        <v>8317</v>
      </c>
      <c r="R4090" t="s">
        <v>8318</v>
      </c>
      <c r="S4090" s="11">
        <f t="shared" si="254"/>
        <v>32137.645018518517</v>
      </c>
      <c r="T4090" s="11">
        <f t="shared" si="255"/>
        <v>32149.573888888888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4.8000000000000001E-2</v>
      </c>
      <c r="P4091" s="6">
        <f t="shared" si="253"/>
        <v>30</v>
      </c>
      <c r="Q4091" t="s">
        <v>8317</v>
      </c>
      <c r="R4091" t="s">
        <v>8318</v>
      </c>
      <c r="S4091" s="11">
        <f t="shared" si="254"/>
        <v>32190.493000000002</v>
      </c>
      <c r="T4091" s="11">
        <f t="shared" si="255"/>
        <v>32203.693055555555</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3.2000000000000001E-2</v>
      </c>
      <c r="P4092" s="6">
        <f t="shared" si="253"/>
        <v>10.666666666666666</v>
      </c>
      <c r="Q4092" t="s">
        <v>8317</v>
      </c>
      <c r="R4092" t="s">
        <v>8318</v>
      </c>
      <c r="S4092" s="11">
        <f t="shared" si="254"/>
        <v>32225.269152777779</v>
      </c>
      <c r="T4092" s="11">
        <f t="shared" si="255"/>
        <v>32230.85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0.1275</v>
      </c>
      <c r="P4093" s="6">
        <f t="shared" si="253"/>
        <v>25.5</v>
      </c>
      <c r="Q4093" t="s">
        <v>8317</v>
      </c>
      <c r="R4093" t="s">
        <v>8318</v>
      </c>
      <c r="S4093" s="11">
        <f t="shared" si="254"/>
        <v>32137.602550925927</v>
      </c>
      <c r="T4093" s="11">
        <f t="shared" si="255"/>
        <v>32149.602550925927</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1.8181818181818181E-4</v>
      </c>
      <c r="P4094" s="6">
        <f t="shared" si="253"/>
        <v>20</v>
      </c>
      <c r="Q4094" t="s">
        <v>8317</v>
      </c>
      <c r="R4094" t="s">
        <v>8318</v>
      </c>
      <c r="S4094" s="11">
        <f t="shared" si="254"/>
        <v>32157.077995370371</v>
      </c>
      <c r="T4094" s="11">
        <f t="shared" si="255"/>
        <v>32181.061328703705</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2.4E-2</v>
      </c>
      <c r="P4095" s="6">
        <f t="shared" si="253"/>
        <v>15</v>
      </c>
      <c r="Q4095" t="s">
        <v>8317</v>
      </c>
      <c r="R4095" t="s">
        <v>8318</v>
      </c>
      <c r="S4095" s="11">
        <f t="shared" si="254"/>
        <v>32212.926356481483</v>
      </c>
      <c r="T4095" s="11">
        <f t="shared" si="255"/>
        <v>32236.926356481483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0.36499999999999999</v>
      </c>
      <c r="P4096" s="6">
        <f t="shared" si="253"/>
        <v>91.25</v>
      </c>
      <c r="Q4096" t="s">
        <v>8317</v>
      </c>
      <c r="R4096" t="s">
        <v>8318</v>
      </c>
      <c r="S4096" s="11">
        <f t="shared" si="254"/>
        <v>32097.43472222222</v>
      </c>
      <c r="T4096" s="11">
        <f t="shared" si="255"/>
        <v>32115.083055555555</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2.6666666666666668E-2</v>
      </c>
      <c r="P4097" s="6">
        <f t="shared" si="253"/>
        <v>800</v>
      </c>
      <c r="Q4097" t="s">
        <v>8317</v>
      </c>
      <c r="R4097" t="s">
        <v>8318</v>
      </c>
      <c r="S4097" s="11">
        <f t="shared" si="254"/>
        <v>32418.61273148148</v>
      </c>
      <c r="T4097" s="11">
        <f t="shared" si="255"/>
        <v>32430.61273148148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2"/>
        <v>0.11428571428571428</v>
      </c>
      <c r="P4098" s="6">
        <f t="shared" si="253"/>
        <v>80</v>
      </c>
      <c r="Q4098" t="s">
        <v>8317</v>
      </c>
      <c r="R4098" t="s">
        <v>8318</v>
      </c>
      <c r="S4098" s="11">
        <f t="shared" si="254"/>
        <v>32441.612125</v>
      </c>
      <c r="T4098" s="11">
        <f t="shared" si="255"/>
        <v>32459.147499999999</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6">IFERROR(E4099/D4099,0)</f>
        <v>0</v>
      </c>
      <c r="P4099" s="6" t="e">
        <f t="shared" ref="P4099:P4115" si="257">E4099/L4099</f>
        <v>#DIV/0!</v>
      </c>
      <c r="Q4099" t="s">
        <v>8317</v>
      </c>
      <c r="R4099" t="s">
        <v>8318</v>
      </c>
      <c r="S4099" s="11">
        <f t="shared" ref="S4099:S4115" si="258">(((J4099/60)/60)/60)+DATE(1970,1,1)</f>
        <v>32279.329800925927</v>
      </c>
      <c r="T4099" s="11">
        <f t="shared" ref="T4099:T4115" si="259">(((I4099/60)/60)/60)+DATE(1970,1,1)</f>
        <v>32301.798611111109</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6" t="e">
        <f t="shared" si="257"/>
        <v>#DIV/0!</v>
      </c>
      <c r="Q4100" t="s">
        <v>8317</v>
      </c>
      <c r="R4100" t="s">
        <v>8318</v>
      </c>
      <c r="S4100" s="11">
        <f t="shared" si="258"/>
        <v>32339.688875</v>
      </c>
      <c r="T4100" s="11">
        <f t="shared" si="259"/>
        <v>32351.688875</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1.1111111111111112E-2</v>
      </c>
      <c r="P4101" s="6">
        <f t="shared" si="257"/>
        <v>50</v>
      </c>
      <c r="Q4101" t="s">
        <v>8317</v>
      </c>
      <c r="R4101" t="s">
        <v>8318</v>
      </c>
      <c r="S4101" s="11">
        <f t="shared" si="258"/>
        <v>32369.740152777777</v>
      </c>
      <c r="T4101" s="11">
        <f t="shared" si="259"/>
        <v>32387.740152777777</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6" t="e">
        <f t="shared" si="257"/>
        <v>#DIV/0!</v>
      </c>
      <c r="Q4102" t="s">
        <v>8317</v>
      </c>
      <c r="R4102" t="s">
        <v>8318</v>
      </c>
      <c r="S4102" s="11">
        <f t="shared" si="258"/>
        <v>32112.249953703704</v>
      </c>
      <c r="T4102" s="11">
        <f t="shared" si="259"/>
        <v>32116.249953703704</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6" t="e">
        <f t="shared" si="257"/>
        <v>#DIV/0!</v>
      </c>
      <c r="Q4103" t="s">
        <v>8317</v>
      </c>
      <c r="R4103" t="s">
        <v>8318</v>
      </c>
      <c r="S4103" s="11">
        <f t="shared" si="258"/>
        <v>32433.761490740741</v>
      </c>
      <c r="T4103" s="11">
        <f t="shared" si="259"/>
        <v>32445.761490740741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0.27400000000000002</v>
      </c>
      <c r="P4104" s="6">
        <f t="shared" si="257"/>
        <v>22.833333333333332</v>
      </c>
      <c r="Q4104" t="s">
        <v>8317</v>
      </c>
      <c r="R4104" t="s">
        <v>8318</v>
      </c>
      <c r="S4104" s="11">
        <f t="shared" si="258"/>
        <v>32331.739226851852</v>
      </c>
      <c r="T4104" s="11">
        <f t="shared" si="259"/>
        <v>32343.739226851852</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0.1</v>
      </c>
      <c r="P4105" s="6">
        <f t="shared" si="257"/>
        <v>16.666666666666668</v>
      </c>
      <c r="Q4105" t="s">
        <v>8317</v>
      </c>
      <c r="R4105" t="s">
        <v>8318</v>
      </c>
      <c r="S4105" s="11">
        <f t="shared" si="258"/>
        <v>32216.933175925926</v>
      </c>
      <c r="T4105" s="11">
        <f t="shared" si="259"/>
        <v>32238.508888888889</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0.21366666666666667</v>
      </c>
      <c r="P4106" s="6">
        <f t="shared" si="257"/>
        <v>45.785714285714285</v>
      </c>
      <c r="Q4106" t="s">
        <v>8317</v>
      </c>
      <c r="R4106" t="s">
        <v>8318</v>
      </c>
      <c r="S4106" s="11">
        <f t="shared" si="258"/>
        <v>32397.51126851852</v>
      </c>
      <c r="T4106" s="11">
        <f t="shared" si="259"/>
        <v>32409.51126851852</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6.9696969696969702E-2</v>
      </c>
      <c r="P4107" s="6">
        <f t="shared" si="257"/>
        <v>383.33333333333331</v>
      </c>
      <c r="Q4107" t="s">
        <v>8317</v>
      </c>
      <c r="R4107" t="s">
        <v>8318</v>
      </c>
      <c r="S4107" s="11">
        <f t="shared" si="258"/>
        <v>32420.204208333333</v>
      </c>
      <c r="T4107" s="11">
        <f t="shared" si="259"/>
        <v>32433.404208333333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0.70599999999999996</v>
      </c>
      <c r="P4108" s="6">
        <f t="shared" si="257"/>
        <v>106.96969696969697</v>
      </c>
      <c r="Q4108" t="s">
        <v>8317</v>
      </c>
      <c r="R4108" t="s">
        <v>8318</v>
      </c>
      <c r="S4108" s="11">
        <f t="shared" si="258"/>
        <v>32162.619749999998</v>
      </c>
      <c r="T4108" s="11">
        <f t="shared" si="259"/>
        <v>32179.816666666666</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2.0500000000000001E-2</v>
      </c>
      <c r="P4109" s="6">
        <f t="shared" si="257"/>
        <v>10.25</v>
      </c>
      <c r="Q4109" t="s">
        <v>8317</v>
      </c>
      <c r="R4109" t="s">
        <v>8318</v>
      </c>
      <c r="S4109" s="11">
        <f t="shared" si="258"/>
        <v>32094.966671296297</v>
      </c>
      <c r="T4109" s="11">
        <f t="shared" si="259"/>
        <v>32104.166671296298</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1.9666666666666666E-2</v>
      </c>
      <c r="P4110" s="6">
        <f t="shared" si="257"/>
        <v>59</v>
      </c>
      <c r="Q4110" t="s">
        <v>8317</v>
      </c>
      <c r="R4110" t="s">
        <v>8318</v>
      </c>
      <c r="S4110" s="11">
        <f t="shared" si="258"/>
        <v>32448.212671296296</v>
      </c>
      <c r="T4110" s="11">
        <f t="shared" si="259"/>
        <v>32460.283333333333</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6" t="e">
        <f t="shared" si="257"/>
        <v>#DIV/0!</v>
      </c>
      <c r="Q4111" t="s">
        <v>8317</v>
      </c>
      <c r="R4111" t="s">
        <v>8318</v>
      </c>
      <c r="S4111" s="11">
        <f t="shared" si="258"/>
        <v>32264.41575925926</v>
      </c>
      <c r="T4111" s="11">
        <f t="shared" si="259"/>
        <v>32276.432425925927</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0.28666666666666668</v>
      </c>
      <c r="P4112" s="6">
        <f t="shared" si="257"/>
        <v>14.333333333333334</v>
      </c>
      <c r="Q4112" t="s">
        <v>8317</v>
      </c>
      <c r="R4112" t="s">
        <v>8318</v>
      </c>
      <c r="S4112" s="11">
        <f t="shared" si="258"/>
        <v>32346.450699074074</v>
      </c>
      <c r="T4112" s="11">
        <f t="shared" si="259"/>
        <v>32370.450699074074</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3.1333333333333331E-2</v>
      </c>
      <c r="P4113" s="6">
        <f t="shared" si="257"/>
        <v>15.666666666666666</v>
      </c>
      <c r="Q4113" t="s">
        <v>8317</v>
      </c>
      <c r="R4113" t="s">
        <v>8318</v>
      </c>
      <c r="S4113" s="11">
        <f t="shared" si="258"/>
        <v>32153.054351851853</v>
      </c>
      <c r="T4113" s="11">
        <f t="shared" si="259"/>
        <v>32165.054351851853</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4.0000000000000002E-4</v>
      </c>
      <c r="P4114" s="6">
        <f t="shared" si="257"/>
        <v>1</v>
      </c>
      <c r="Q4114" t="s">
        <v>8317</v>
      </c>
      <c r="R4114" t="s">
        <v>8318</v>
      </c>
      <c r="S4114" s="11">
        <f t="shared" si="258"/>
        <v>32301.778638888889</v>
      </c>
      <c r="T4114" s="11">
        <f t="shared" si="259"/>
        <v>32312.6</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2E-3</v>
      </c>
      <c r="P4115" s="6">
        <f t="shared" si="257"/>
        <v>1</v>
      </c>
      <c r="Q4115" t="s">
        <v>8317</v>
      </c>
      <c r="R4115" t="s">
        <v>8318</v>
      </c>
      <c r="S4115" s="11">
        <f t="shared" si="258"/>
        <v>32284.829273148149</v>
      </c>
      <c r="T4115" s="11">
        <f t="shared" si="259"/>
        <v>32292.309444444443</v>
      </c>
    </row>
  </sheetData>
  <autoFilter ref="A1:T4115" xr:uid="{00000000-0001-0000-0000-000000000000}">
    <filterColumn colId="5">
      <filters>
        <filter val="failed"/>
      </filters>
    </filterColumn>
  </autoFilter>
  <conditionalFormatting sqref="F1:F1048576">
    <cfRule type="colorScale" priority="26">
      <colorScale>
        <cfvo type="min"/>
        <cfvo type="percentile" val="50"/>
        <cfvo type="max"/>
        <color rgb="FFF8696B"/>
        <color rgb="FFFFEB84"/>
        <color rgb="FF63BE7B"/>
      </colorScale>
    </cfRule>
    <cfRule type="colorScale" priority="24">
      <colorScale>
        <cfvo type="min"/>
        <cfvo type="percentile" val="50"/>
        <cfvo type="max"/>
        <color rgb="FF63BE7B"/>
        <color rgb="FFFFEB84"/>
        <color rgb="FFF8696B"/>
      </colorScale>
    </cfRule>
    <cfRule type="containsText" dxfId="19" priority="23" operator="containsText" text="successful">
      <formula>NOT(ISERROR(SEARCH("successful",F1)))</formula>
    </cfRule>
    <cfRule type="containsText" dxfId="18" priority="22" operator="containsText" text="failed">
      <formula>NOT(ISERROR(SEARCH("failed",F1)))</formula>
    </cfRule>
    <cfRule type="containsText" dxfId="17" priority="21" operator="containsText" text="canceled">
      <formula>NOT(ISERROR(SEARCH("canceled",F1)))</formula>
    </cfRule>
    <cfRule type="containsText" dxfId="16" priority="20" operator="containsText" text="currently live">
      <formula>NOT(ISERROR(SEARCH("currently live",F1)))</formula>
    </cfRule>
    <cfRule type="containsText" dxfId="15" priority="19" operator="containsText" text="live">
      <formula>NOT(ISERROR(SEARCH("live",F1)))</formula>
    </cfRule>
  </conditionalFormatting>
  <conditionalFormatting sqref="O2:O4115">
    <cfRule type="colorScale" priority="1">
      <colorScale>
        <cfvo type="num" val="0"/>
        <cfvo type="num" val="1"/>
        <cfvo type="num" val="2"/>
        <color rgb="FFC00000"/>
        <color rgb="FF00B050"/>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0E167-11D3-47A7-AAC4-267E63EDA0D6}">
  <dimension ref="A1:F47"/>
  <sheetViews>
    <sheetView topLeftCell="A10" workbookViewId="0">
      <selection activeCell="G13" sqref="G13"/>
    </sheetView>
  </sheetViews>
  <sheetFormatPr defaultRowHeight="15" x14ac:dyDescent="0.25"/>
  <cols>
    <col min="1" max="1" width="25.28515625" bestFit="1" customWidth="1"/>
    <col min="2" max="2" width="17.85546875" bestFit="1" customWidth="1"/>
    <col min="3" max="3" width="6.140625" bestFit="1" customWidth="1"/>
    <col min="4" max="4" width="10" bestFit="1" customWidth="1"/>
    <col min="5" max="7" width="11.28515625" bestFit="1" customWidth="1"/>
    <col min="8" max="8" width="15.85546875" bestFit="1" customWidth="1"/>
    <col min="9" max="9" width="12" bestFit="1" customWidth="1"/>
    <col min="10" max="10" width="20.85546875" bestFit="1" customWidth="1"/>
    <col min="11" max="11" width="16.28515625" bestFit="1" customWidth="1"/>
    <col min="12" max="12" width="2.5703125" bestFit="1" customWidth="1"/>
    <col min="13" max="13" width="4" bestFit="1" customWidth="1"/>
    <col min="14" max="14" width="3.28515625" bestFit="1" customWidth="1"/>
    <col min="15" max="15" width="3.42578125" bestFit="1" customWidth="1"/>
    <col min="16" max="16" width="3" bestFit="1" customWidth="1"/>
    <col min="17" max="17" width="3.42578125" bestFit="1" customWidth="1"/>
    <col min="18" max="18" width="13.85546875" bestFit="1" customWidth="1"/>
    <col min="19" max="19" width="8" bestFit="1" customWidth="1"/>
    <col min="20" max="20" width="3.7109375" bestFit="1" customWidth="1"/>
    <col min="21" max="21" width="3.140625" bestFit="1" customWidth="1"/>
    <col min="22" max="23" width="3.42578125" bestFit="1" customWidth="1"/>
    <col min="24" max="24" width="3.28515625" bestFit="1" customWidth="1"/>
    <col min="25" max="25" width="3.42578125" bestFit="1" customWidth="1"/>
    <col min="26" max="26" width="3" bestFit="1" customWidth="1"/>
    <col min="27" max="27" width="3.140625" bestFit="1" customWidth="1"/>
    <col min="28" max="28" width="3.5703125" bestFit="1" customWidth="1"/>
    <col min="29" max="29" width="3.42578125" bestFit="1" customWidth="1"/>
    <col min="30" max="31" width="2.5703125" bestFit="1" customWidth="1"/>
    <col min="32" max="32" width="4" bestFit="1" customWidth="1"/>
    <col min="33" max="33" width="3.28515625" bestFit="1" customWidth="1"/>
    <col min="34" max="34" width="3.85546875" bestFit="1" customWidth="1"/>
    <col min="35" max="35" width="3.42578125" bestFit="1" customWidth="1"/>
    <col min="36" max="36" width="3" bestFit="1" customWidth="1"/>
    <col min="37" max="37" width="3.42578125" bestFit="1" customWidth="1"/>
    <col min="38" max="38" width="11" bestFit="1" customWidth="1"/>
    <col min="39" max="39" width="6.140625" bestFit="1" customWidth="1"/>
    <col min="40" max="40" width="3.42578125" bestFit="1" customWidth="1"/>
    <col min="41" max="41" width="3.140625" bestFit="1" customWidth="1"/>
    <col min="42" max="42" width="3.5703125" bestFit="1" customWidth="1"/>
    <col min="43" max="43" width="2.5703125" bestFit="1" customWidth="1"/>
    <col min="44" max="44" width="4" bestFit="1" customWidth="1"/>
    <col min="45" max="45" width="3.28515625" bestFit="1" customWidth="1"/>
    <col min="46" max="46" width="3.42578125" bestFit="1" customWidth="1"/>
    <col min="48" max="48" width="11.85546875" bestFit="1" customWidth="1"/>
    <col min="49" max="49" width="3.7109375" bestFit="1" customWidth="1"/>
    <col min="50" max="50" width="3.140625" bestFit="1" customWidth="1"/>
    <col min="51" max="52" width="3.42578125" bestFit="1" customWidth="1"/>
    <col min="53" max="53" width="3.28515625" bestFit="1" customWidth="1"/>
    <col min="54" max="54" width="3.42578125" bestFit="1" customWidth="1"/>
    <col min="55" max="55" width="3" bestFit="1" customWidth="1"/>
    <col min="56" max="56" width="3.140625" bestFit="1" customWidth="1"/>
    <col min="57" max="57" width="3.5703125" bestFit="1" customWidth="1"/>
    <col min="58" max="59" width="2.5703125" bestFit="1" customWidth="1"/>
    <col min="60" max="61" width="3.28515625" bestFit="1" customWidth="1"/>
    <col min="62" max="62" width="3.85546875" bestFit="1" customWidth="1"/>
    <col min="63" max="63" width="3.42578125" bestFit="1" customWidth="1"/>
    <col min="64" max="64" width="3" bestFit="1" customWidth="1"/>
    <col min="65" max="66" width="3.42578125" bestFit="1" customWidth="1"/>
    <col min="67" max="67" width="15" bestFit="1" customWidth="1"/>
    <col min="69" max="69" width="12.140625" bestFit="1" customWidth="1"/>
    <col min="70" max="70" width="11.28515625" bestFit="1" customWidth="1"/>
  </cols>
  <sheetData>
    <row r="1" spans="1:5" x14ac:dyDescent="0.25">
      <c r="A1" s="8" t="s">
        <v>8223</v>
      </c>
      <c r="B1" t="s">
        <v>8363</v>
      </c>
    </row>
    <row r="2" spans="1:5" x14ac:dyDescent="0.25">
      <c r="A2" s="8" t="s">
        <v>8308</v>
      </c>
      <c r="B2" t="s">
        <v>8365</v>
      </c>
    </row>
    <row r="4" spans="1:5" x14ac:dyDescent="0.25">
      <c r="A4" s="8" t="s">
        <v>8364</v>
      </c>
      <c r="B4" s="8" t="s">
        <v>8362</v>
      </c>
    </row>
    <row r="5" spans="1:5" x14ac:dyDescent="0.25">
      <c r="A5" s="8" t="s">
        <v>8360</v>
      </c>
      <c r="B5" t="s">
        <v>8220</v>
      </c>
      <c r="C5" t="s">
        <v>8221</v>
      </c>
      <c r="D5" t="s">
        <v>8219</v>
      </c>
      <c r="E5" t="s">
        <v>8361</v>
      </c>
    </row>
    <row r="6" spans="1:5" x14ac:dyDescent="0.25">
      <c r="A6" s="9" t="s">
        <v>8316</v>
      </c>
      <c r="B6" s="10"/>
      <c r="C6" s="10">
        <v>100</v>
      </c>
      <c r="D6" s="10"/>
      <c r="E6" s="10">
        <v>100</v>
      </c>
    </row>
    <row r="7" spans="1:5" x14ac:dyDescent="0.25">
      <c r="A7" s="9" t="s">
        <v>8344</v>
      </c>
      <c r="B7" s="10">
        <v>20</v>
      </c>
      <c r="C7" s="10"/>
      <c r="D7" s="10"/>
      <c r="E7" s="10">
        <v>20</v>
      </c>
    </row>
    <row r="8" spans="1:5" x14ac:dyDescent="0.25">
      <c r="A8" s="9" t="s">
        <v>8332</v>
      </c>
      <c r="B8" s="10">
        <v>24</v>
      </c>
      <c r="C8" s="10"/>
      <c r="D8" s="10"/>
      <c r="E8" s="10">
        <v>24</v>
      </c>
    </row>
    <row r="9" spans="1:5" x14ac:dyDescent="0.25">
      <c r="A9" s="9" t="s">
        <v>8358</v>
      </c>
      <c r="B9" s="10"/>
      <c r="C9" s="10">
        <v>40</v>
      </c>
      <c r="D9" s="10"/>
      <c r="E9" s="10">
        <v>40</v>
      </c>
    </row>
    <row r="10" spans="1:5" x14ac:dyDescent="0.25">
      <c r="A10" s="9" t="s">
        <v>8354</v>
      </c>
      <c r="B10" s="10"/>
      <c r="C10" s="10"/>
      <c r="D10" s="10">
        <v>40</v>
      </c>
      <c r="E10" s="10">
        <v>40</v>
      </c>
    </row>
    <row r="11" spans="1:5" x14ac:dyDescent="0.25">
      <c r="A11" s="9" t="s">
        <v>8315</v>
      </c>
      <c r="B11" s="10"/>
      <c r="C11" s="10"/>
      <c r="D11" s="10">
        <v>180</v>
      </c>
      <c r="E11" s="10">
        <v>180</v>
      </c>
    </row>
    <row r="12" spans="1:5" x14ac:dyDescent="0.25">
      <c r="A12" s="9" t="s">
        <v>8314</v>
      </c>
      <c r="B12" s="10"/>
      <c r="C12" s="10">
        <v>80</v>
      </c>
      <c r="D12" s="10"/>
      <c r="E12" s="10">
        <v>80</v>
      </c>
    </row>
    <row r="13" spans="1:5" x14ac:dyDescent="0.25">
      <c r="A13" s="9" t="s">
        <v>8330</v>
      </c>
      <c r="B13" s="10"/>
      <c r="C13" s="10"/>
      <c r="D13" s="10">
        <v>40</v>
      </c>
      <c r="E13" s="10">
        <v>40</v>
      </c>
    </row>
    <row r="14" spans="1:5" hidden="1" x14ac:dyDescent="0.25">
      <c r="A14" s="9" t="s">
        <v>8347</v>
      </c>
      <c r="B14" s="10"/>
      <c r="C14" s="10">
        <v>40</v>
      </c>
      <c r="D14" s="10"/>
      <c r="E14" s="10">
        <v>40</v>
      </c>
    </row>
    <row r="15" spans="1:5" x14ac:dyDescent="0.25">
      <c r="A15" s="9" t="s">
        <v>8324</v>
      </c>
      <c r="B15" s="10"/>
      <c r="C15" s="10">
        <v>40</v>
      </c>
      <c r="D15" s="10"/>
      <c r="E15" s="10">
        <v>40</v>
      </c>
    </row>
    <row r="16" spans="1:5" x14ac:dyDescent="0.25">
      <c r="A16" s="9" t="s">
        <v>8337</v>
      </c>
      <c r="B16" s="10">
        <v>20</v>
      </c>
      <c r="C16" s="10">
        <v>120</v>
      </c>
      <c r="D16" s="10"/>
      <c r="E16" s="10">
        <v>140</v>
      </c>
    </row>
    <row r="17" spans="1:5" x14ac:dyDescent="0.25">
      <c r="A17" s="9" t="s">
        <v>8348</v>
      </c>
      <c r="B17" s="10"/>
      <c r="C17" s="10">
        <v>20</v>
      </c>
      <c r="D17" s="10"/>
      <c r="E17" s="10">
        <v>20</v>
      </c>
    </row>
    <row r="18" spans="1:5" x14ac:dyDescent="0.25">
      <c r="A18" s="9" t="s">
        <v>8349</v>
      </c>
      <c r="B18" s="10"/>
      <c r="C18" s="10"/>
      <c r="D18" s="10">
        <v>140</v>
      </c>
      <c r="E18" s="10">
        <v>140</v>
      </c>
    </row>
    <row r="19" spans="1:5" x14ac:dyDescent="0.25">
      <c r="A19" s="9" t="s">
        <v>8329</v>
      </c>
      <c r="B19" s="10"/>
      <c r="C19" s="10">
        <v>20</v>
      </c>
      <c r="D19" s="10">
        <v>140</v>
      </c>
      <c r="E19" s="10">
        <v>160</v>
      </c>
    </row>
    <row r="20" spans="1:5" x14ac:dyDescent="0.25">
      <c r="A20" s="9" t="s">
        <v>8328</v>
      </c>
      <c r="B20" s="10"/>
      <c r="C20" s="10">
        <v>60</v>
      </c>
      <c r="D20" s="10"/>
      <c r="E20" s="10">
        <v>60</v>
      </c>
    </row>
    <row r="21" spans="1:5" x14ac:dyDescent="0.25">
      <c r="A21" s="9" t="s">
        <v>8356</v>
      </c>
      <c r="B21" s="10"/>
      <c r="C21" s="10">
        <v>11</v>
      </c>
      <c r="D21" s="10">
        <v>9</v>
      </c>
      <c r="E21" s="10">
        <v>20</v>
      </c>
    </row>
    <row r="22" spans="1:5" x14ac:dyDescent="0.25">
      <c r="A22" s="9" t="s">
        <v>8327</v>
      </c>
      <c r="B22" s="10"/>
      <c r="C22" s="10"/>
      <c r="D22" s="10">
        <v>20</v>
      </c>
      <c r="E22" s="10">
        <v>20</v>
      </c>
    </row>
    <row r="23" spans="1:5" x14ac:dyDescent="0.25">
      <c r="A23" s="9" t="s">
        <v>8335</v>
      </c>
      <c r="B23" s="10"/>
      <c r="C23" s="10">
        <v>40</v>
      </c>
      <c r="D23" s="10"/>
      <c r="E23" s="10">
        <v>40</v>
      </c>
    </row>
    <row r="24" spans="1:5" x14ac:dyDescent="0.25">
      <c r="A24" s="9" t="s">
        <v>8359</v>
      </c>
      <c r="B24" s="10">
        <v>20</v>
      </c>
      <c r="C24" s="10">
        <v>60</v>
      </c>
      <c r="D24" s="10">
        <v>60</v>
      </c>
      <c r="E24" s="10">
        <v>140</v>
      </c>
    </row>
    <row r="25" spans="1:5" x14ac:dyDescent="0.25">
      <c r="A25" s="9" t="s">
        <v>8343</v>
      </c>
      <c r="B25" s="10"/>
      <c r="C25" s="10">
        <v>20</v>
      </c>
      <c r="D25" s="10"/>
      <c r="E25" s="10">
        <v>20</v>
      </c>
    </row>
    <row r="26" spans="1:5" x14ac:dyDescent="0.25">
      <c r="A26" s="9" t="s">
        <v>8323</v>
      </c>
      <c r="B26" s="10"/>
      <c r="C26" s="10"/>
      <c r="D26" s="10">
        <v>60</v>
      </c>
      <c r="E26" s="10">
        <v>60</v>
      </c>
    </row>
    <row r="27" spans="1:5" x14ac:dyDescent="0.25">
      <c r="A27" s="9" t="s">
        <v>8350</v>
      </c>
      <c r="B27" s="10"/>
      <c r="C27" s="10">
        <v>20</v>
      </c>
      <c r="D27" s="10"/>
      <c r="E27" s="10">
        <v>20</v>
      </c>
    </row>
    <row r="28" spans="1:5" x14ac:dyDescent="0.25">
      <c r="A28" s="9" t="s">
        <v>8339</v>
      </c>
      <c r="B28" s="10"/>
      <c r="C28" s="10">
        <v>57</v>
      </c>
      <c r="D28" s="10">
        <v>103</v>
      </c>
      <c r="E28" s="10">
        <v>160</v>
      </c>
    </row>
    <row r="29" spans="1:5" x14ac:dyDescent="0.25">
      <c r="A29" s="9" t="s">
        <v>8345</v>
      </c>
      <c r="B29" s="10"/>
      <c r="C29" s="10">
        <v>20</v>
      </c>
      <c r="D29" s="10"/>
      <c r="E29" s="10">
        <v>20</v>
      </c>
    </row>
    <row r="30" spans="1:5" x14ac:dyDescent="0.25">
      <c r="A30" s="9" t="s">
        <v>8318</v>
      </c>
      <c r="B30" s="10"/>
      <c r="C30" s="10">
        <v>353</v>
      </c>
      <c r="D30" s="10">
        <v>694</v>
      </c>
      <c r="E30" s="10">
        <v>1047</v>
      </c>
    </row>
    <row r="31" spans="1:5" x14ac:dyDescent="0.25">
      <c r="A31" s="9" t="s">
        <v>8346</v>
      </c>
      <c r="B31" s="10"/>
      <c r="C31" s="10"/>
      <c r="D31" s="10">
        <v>40</v>
      </c>
      <c r="E31" s="10">
        <v>40</v>
      </c>
    </row>
    <row r="32" spans="1:5" x14ac:dyDescent="0.25">
      <c r="A32" s="9" t="s">
        <v>8342</v>
      </c>
      <c r="B32" s="10"/>
      <c r="C32" s="10"/>
      <c r="D32" s="10">
        <v>20</v>
      </c>
      <c r="E32" s="10">
        <v>20</v>
      </c>
    </row>
    <row r="33" spans="1:5" x14ac:dyDescent="0.25">
      <c r="A33" s="9" t="s">
        <v>8353</v>
      </c>
      <c r="B33" s="10"/>
      <c r="C33" s="10">
        <v>20</v>
      </c>
      <c r="D33" s="10"/>
      <c r="E33" s="10">
        <v>20</v>
      </c>
    </row>
    <row r="34" spans="1:5" x14ac:dyDescent="0.25">
      <c r="A34" s="9" t="s">
        <v>8326</v>
      </c>
      <c r="B34" s="10"/>
      <c r="C34" s="10"/>
      <c r="D34" s="10">
        <v>260</v>
      </c>
      <c r="E34" s="10">
        <v>260</v>
      </c>
    </row>
    <row r="35" spans="1:5" x14ac:dyDescent="0.25">
      <c r="A35" s="9" t="s">
        <v>8313</v>
      </c>
      <c r="B35" s="10">
        <v>40</v>
      </c>
      <c r="C35" s="10"/>
      <c r="D35" s="10"/>
      <c r="E35" s="10">
        <v>40</v>
      </c>
    </row>
    <row r="36" spans="1:5" x14ac:dyDescent="0.25">
      <c r="A36" s="9" t="s">
        <v>8312</v>
      </c>
      <c r="B36" s="10"/>
      <c r="C36" s="10"/>
      <c r="D36" s="10">
        <v>60</v>
      </c>
      <c r="E36" s="10">
        <v>60</v>
      </c>
    </row>
    <row r="37" spans="1:5" x14ac:dyDescent="0.25">
      <c r="A37" s="9" t="s">
        <v>8352</v>
      </c>
      <c r="B37" s="10"/>
      <c r="C37" s="10"/>
      <c r="D37" s="10">
        <v>34</v>
      </c>
      <c r="E37" s="10">
        <v>34</v>
      </c>
    </row>
    <row r="38" spans="1:5" x14ac:dyDescent="0.25">
      <c r="A38" s="9" t="s">
        <v>8355</v>
      </c>
      <c r="B38" s="10">
        <v>18</v>
      </c>
      <c r="C38" s="10">
        <v>2</v>
      </c>
      <c r="D38" s="10">
        <v>40</v>
      </c>
      <c r="E38" s="10">
        <v>60</v>
      </c>
    </row>
    <row r="39" spans="1:5" x14ac:dyDescent="0.25">
      <c r="A39" s="9" t="s">
        <v>8357</v>
      </c>
      <c r="B39" s="10">
        <v>17</v>
      </c>
      <c r="C39" s="10">
        <v>80</v>
      </c>
      <c r="D39" s="10">
        <v>85</v>
      </c>
      <c r="E39" s="10">
        <v>182</v>
      </c>
    </row>
    <row r="40" spans="1:5" x14ac:dyDescent="0.25">
      <c r="A40" s="9" t="s">
        <v>8351</v>
      </c>
      <c r="B40" s="10"/>
      <c r="C40" s="10"/>
      <c r="D40" s="10">
        <v>80</v>
      </c>
      <c r="E40" s="10">
        <v>80</v>
      </c>
    </row>
    <row r="41" spans="1:5" x14ac:dyDescent="0.25">
      <c r="A41" s="9" t="s">
        <v>8311</v>
      </c>
      <c r="B41" s="10"/>
      <c r="C41" s="10"/>
      <c r="D41" s="10">
        <v>60</v>
      </c>
      <c r="E41" s="10">
        <v>60</v>
      </c>
    </row>
    <row r="42" spans="1:5" x14ac:dyDescent="0.25">
      <c r="A42" s="9" t="s">
        <v>8341</v>
      </c>
      <c r="B42" s="10">
        <v>10</v>
      </c>
      <c r="C42" s="10">
        <v>47</v>
      </c>
      <c r="D42" s="10"/>
      <c r="E42" s="10">
        <v>57</v>
      </c>
    </row>
    <row r="43" spans="1:5" x14ac:dyDescent="0.25">
      <c r="A43" s="9" t="s">
        <v>8334</v>
      </c>
      <c r="B43" s="10"/>
      <c r="C43" s="10">
        <v>100</v>
      </c>
      <c r="D43" s="10"/>
      <c r="E43" s="10">
        <v>100</v>
      </c>
    </row>
    <row r="44" spans="1:5" x14ac:dyDescent="0.25">
      <c r="A44" s="9" t="s">
        <v>8321</v>
      </c>
      <c r="B44" s="10">
        <v>60</v>
      </c>
      <c r="C44" s="10">
        <v>120</v>
      </c>
      <c r="D44" s="10">
        <v>20</v>
      </c>
      <c r="E44" s="10">
        <v>200</v>
      </c>
    </row>
    <row r="45" spans="1:5" x14ac:dyDescent="0.25">
      <c r="A45" s="9" t="s">
        <v>8320</v>
      </c>
      <c r="B45" s="10">
        <v>100</v>
      </c>
      <c r="C45" s="10">
        <v>60</v>
      </c>
      <c r="D45" s="10"/>
      <c r="E45" s="10">
        <v>160</v>
      </c>
    </row>
    <row r="46" spans="1:5" x14ac:dyDescent="0.25">
      <c r="A46" s="9" t="s">
        <v>8340</v>
      </c>
      <c r="B46" s="10">
        <v>20</v>
      </c>
      <c r="C46" s="10"/>
      <c r="D46" s="10"/>
      <c r="E46" s="10">
        <v>20</v>
      </c>
    </row>
    <row r="47" spans="1:5" x14ac:dyDescent="0.25">
      <c r="A47" s="9" t="s">
        <v>8361</v>
      </c>
      <c r="B47" s="10">
        <v>349</v>
      </c>
      <c r="C47" s="10">
        <v>1530</v>
      </c>
      <c r="D47" s="10">
        <v>2185</v>
      </c>
      <c r="E47" s="10">
        <v>4064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17409-8E55-432E-BFFA-847A7E43930B}">
  <dimension ref="A1:F18"/>
  <sheetViews>
    <sheetView workbookViewId="0">
      <selection activeCell="E24" sqref="E24"/>
    </sheetView>
  </sheetViews>
  <sheetFormatPr defaultRowHeight="15" x14ac:dyDescent="0.25"/>
  <cols>
    <col min="1" max="1" width="25.28515625" bestFit="1" customWidth="1"/>
    <col min="2" max="2" width="16.28515625" bestFit="1" customWidth="1"/>
    <col min="3" max="3" width="6.140625" bestFit="1" customWidth="1"/>
    <col min="4" max="4" width="10" bestFit="1" customWidth="1"/>
    <col min="5" max="5" width="11.28515625" bestFit="1" customWidth="1"/>
    <col min="6" max="6" width="7.28515625" hidden="1" customWidth="1"/>
    <col min="7" max="7" width="11.28515625" bestFit="1" customWidth="1"/>
  </cols>
  <sheetData>
    <row r="1" spans="1:5" x14ac:dyDescent="0.25">
      <c r="A1" s="8" t="s">
        <v>8380</v>
      </c>
      <c r="B1" t="s">
        <v>8363</v>
      </c>
    </row>
    <row r="2" spans="1:5" x14ac:dyDescent="0.25">
      <c r="A2" s="8" t="s">
        <v>8308</v>
      </c>
      <c r="B2" t="s">
        <v>8363</v>
      </c>
    </row>
    <row r="4" spans="1:5" x14ac:dyDescent="0.25">
      <c r="A4" s="8" t="s">
        <v>8364</v>
      </c>
      <c r="B4" s="8" t="s">
        <v>8362</v>
      </c>
    </row>
    <row r="5" spans="1:5" ht="17.25" customHeight="1" x14ac:dyDescent="0.25">
      <c r="A5" s="8" t="s">
        <v>8360</v>
      </c>
      <c r="B5" t="s">
        <v>8220</v>
      </c>
      <c r="C5" t="s">
        <v>8221</v>
      </c>
      <c r="D5" t="s">
        <v>8219</v>
      </c>
      <c r="E5" t="s">
        <v>8361</v>
      </c>
    </row>
    <row r="6" spans="1:5" ht="15" customHeight="1" x14ac:dyDescent="0.25">
      <c r="A6" s="9" t="s">
        <v>8371</v>
      </c>
      <c r="B6" s="10">
        <v>32</v>
      </c>
      <c r="C6" s="10">
        <v>160</v>
      </c>
      <c r="D6" s="10">
        <v>186</v>
      </c>
      <c r="E6" s="10">
        <v>378</v>
      </c>
    </row>
    <row r="7" spans="1:5" x14ac:dyDescent="0.25">
      <c r="A7" s="9" t="s">
        <v>8372</v>
      </c>
      <c r="B7" s="10">
        <v>34</v>
      </c>
      <c r="C7" s="10">
        <v>122</v>
      </c>
      <c r="D7" s="10">
        <v>182</v>
      </c>
      <c r="E7" s="10">
        <v>338</v>
      </c>
    </row>
    <row r="8" spans="1:5" x14ac:dyDescent="0.25">
      <c r="A8" s="9" t="s">
        <v>8373</v>
      </c>
      <c r="B8" s="10">
        <v>27</v>
      </c>
      <c r="C8" s="10">
        <v>125</v>
      </c>
      <c r="D8" s="10">
        <v>191</v>
      </c>
      <c r="E8" s="10">
        <v>343</v>
      </c>
    </row>
    <row r="9" spans="1:5" x14ac:dyDescent="0.25">
      <c r="A9" s="9" t="s">
        <v>8374</v>
      </c>
      <c r="B9" s="10">
        <v>26</v>
      </c>
      <c r="C9" s="10">
        <v>114</v>
      </c>
      <c r="D9" s="10">
        <v>152</v>
      </c>
      <c r="E9" s="10">
        <v>292</v>
      </c>
    </row>
    <row r="10" spans="1:5" x14ac:dyDescent="0.25">
      <c r="A10" s="9" t="s">
        <v>8375</v>
      </c>
      <c r="B10" s="10">
        <v>23</v>
      </c>
      <c r="C10" s="10">
        <v>97</v>
      </c>
      <c r="D10" s="10">
        <v>138</v>
      </c>
      <c r="E10" s="10">
        <v>258</v>
      </c>
    </row>
    <row r="11" spans="1:5" x14ac:dyDescent="0.25">
      <c r="A11" s="9" t="s">
        <v>8376</v>
      </c>
      <c r="B11" s="10">
        <v>25</v>
      </c>
      <c r="C11" s="10">
        <v>108</v>
      </c>
      <c r="D11" s="10">
        <v>156</v>
      </c>
      <c r="E11" s="10">
        <v>289</v>
      </c>
    </row>
    <row r="12" spans="1:5" x14ac:dyDescent="0.25">
      <c r="A12" s="9" t="s">
        <v>8377</v>
      </c>
      <c r="B12" s="10">
        <v>26</v>
      </c>
      <c r="C12" s="10">
        <v>120</v>
      </c>
      <c r="D12" s="10">
        <v>211</v>
      </c>
      <c r="E12" s="10">
        <v>357</v>
      </c>
    </row>
    <row r="13" spans="1:5" x14ac:dyDescent="0.25">
      <c r="A13" s="9" t="s">
        <v>8378</v>
      </c>
      <c r="B13" s="10">
        <v>29</v>
      </c>
      <c r="C13" s="10">
        <v>84</v>
      </c>
      <c r="D13" s="10">
        <v>162</v>
      </c>
      <c r="E13" s="10">
        <v>275</v>
      </c>
    </row>
    <row r="14" spans="1:5" x14ac:dyDescent="0.25">
      <c r="A14" s="9" t="s">
        <v>8379</v>
      </c>
      <c r="B14" s="10">
        <v>15</v>
      </c>
      <c r="C14" s="10">
        <v>113</v>
      </c>
      <c r="D14" s="10">
        <v>171</v>
      </c>
      <c r="E14" s="10">
        <v>299</v>
      </c>
    </row>
    <row r="15" spans="1:5" x14ac:dyDescent="0.25">
      <c r="A15" s="9" t="s">
        <v>8368</v>
      </c>
      <c r="B15" s="10">
        <v>50</v>
      </c>
      <c r="C15" s="10">
        <v>217</v>
      </c>
      <c r="D15" s="10">
        <v>275</v>
      </c>
      <c r="E15" s="10">
        <v>542</v>
      </c>
    </row>
    <row r="16" spans="1:5" x14ac:dyDescent="0.25">
      <c r="A16" s="9" t="s">
        <v>8369</v>
      </c>
      <c r="B16" s="10">
        <v>30</v>
      </c>
      <c r="C16" s="10">
        <v>143</v>
      </c>
      <c r="D16" s="10">
        <v>202</v>
      </c>
      <c r="E16" s="10">
        <v>375</v>
      </c>
    </row>
    <row r="17" spans="1:5" x14ac:dyDescent="0.25">
      <c r="A17" s="9" t="s">
        <v>8370</v>
      </c>
      <c r="B17" s="10">
        <v>32</v>
      </c>
      <c r="C17" s="10">
        <v>127</v>
      </c>
      <c r="D17" s="10">
        <v>159</v>
      </c>
      <c r="E17" s="10">
        <v>318</v>
      </c>
    </row>
    <row r="18" spans="1:5" x14ac:dyDescent="0.25">
      <c r="A18" s="9" t="s">
        <v>8361</v>
      </c>
      <c r="B18" s="10">
        <v>349</v>
      </c>
      <c r="C18" s="10">
        <v>1530</v>
      </c>
      <c r="D18" s="10">
        <v>2185</v>
      </c>
      <c r="E18" s="10">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C7F9-DF72-46E4-B84D-9AD795D2E966}">
  <dimension ref="A1:H13"/>
  <sheetViews>
    <sheetView workbookViewId="0">
      <selection activeCell="N22" sqref="N22"/>
    </sheetView>
  </sheetViews>
  <sheetFormatPr defaultRowHeight="15" x14ac:dyDescent="0.25"/>
  <cols>
    <col min="1" max="1" width="28.140625" bestFit="1" customWidth="1"/>
    <col min="2" max="2" width="18.140625" bestFit="1" customWidth="1"/>
    <col min="3" max="3" width="14.28515625" bestFit="1" customWidth="1"/>
    <col min="4" max="4" width="17.7109375"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8381</v>
      </c>
      <c r="B1" t="s">
        <v>8382</v>
      </c>
      <c r="C1" t="s">
        <v>8383</v>
      </c>
      <c r="D1" t="s">
        <v>8384</v>
      </c>
      <c r="E1" t="s">
        <v>8385</v>
      </c>
      <c r="F1" t="s">
        <v>8386</v>
      </c>
      <c r="G1" t="s">
        <v>8387</v>
      </c>
      <c r="H1" t="s">
        <v>8388</v>
      </c>
    </row>
    <row r="2" spans="1:8" x14ac:dyDescent="0.25">
      <c r="A2" t="s">
        <v>8389</v>
      </c>
      <c r="B2">
        <v>322</v>
      </c>
      <c r="C2">
        <v>113</v>
      </c>
      <c r="D2">
        <v>18</v>
      </c>
      <c r="E2">
        <f>SUM(B2+C2+D2)</f>
        <v>453</v>
      </c>
      <c r="F2" s="13">
        <f>SUM(B2/E2)</f>
        <v>0.71081677704194257</v>
      </c>
      <c r="G2" s="13">
        <f>SUM(C2/E2)</f>
        <v>0.24944812362030905</v>
      </c>
      <c r="H2" s="13">
        <f>SUM(D2/E2)</f>
        <v>3.9735099337748346E-2</v>
      </c>
    </row>
    <row r="3" spans="1:8" x14ac:dyDescent="0.25">
      <c r="A3" t="s">
        <v>8390</v>
      </c>
      <c r="B3">
        <v>932</v>
      </c>
      <c r="C3">
        <v>420</v>
      </c>
      <c r="D3">
        <v>60</v>
      </c>
      <c r="E3">
        <f t="shared" ref="E3:E13" si="0">SUM(B3+C3+D3)</f>
        <v>1412</v>
      </c>
      <c r="F3" s="13">
        <f t="shared" ref="F3:F13" si="1">SUM(B3/E3)</f>
        <v>0.66005665722379603</v>
      </c>
      <c r="G3" s="13">
        <f t="shared" ref="G3:G13" si="2">SUM(C3/E3)</f>
        <v>0.29745042492917845</v>
      </c>
      <c r="H3" s="13">
        <f t="shared" ref="H3:H13" si="3">SUM(D3/E3)</f>
        <v>4.2492917847025496E-2</v>
      </c>
    </row>
    <row r="4" spans="1:8" x14ac:dyDescent="0.25">
      <c r="A4" t="s">
        <v>8391</v>
      </c>
      <c r="B4">
        <v>381</v>
      </c>
      <c r="C4">
        <v>283</v>
      </c>
      <c r="D4">
        <v>52</v>
      </c>
      <c r="E4">
        <f t="shared" si="0"/>
        <v>716</v>
      </c>
      <c r="F4" s="13">
        <f t="shared" si="1"/>
        <v>0.53212290502793291</v>
      </c>
      <c r="G4" s="13">
        <f t="shared" si="2"/>
        <v>0.39525139664804471</v>
      </c>
      <c r="H4" s="13">
        <f t="shared" si="3"/>
        <v>7.2625698324022353E-2</v>
      </c>
    </row>
    <row r="5" spans="1:8" x14ac:dyDescent="0.25">
      <c r="A5" t="s">
        <v>8392</v>
      </c>
      <c r="B5">
        <v>168</v>
      </c>
      <c r="C5">
        <v>144</v>
      </c>
      <c r="D5">
        <v>40</v>
      </c>
      <c r="E5">
        <f t="shared" si="0"/>
        <v>352</v>
      </c>
      <c r="F5" s="13">
        <f t="shared" si="1"/>
        <v>0.47727272727272729</v>
      </c>
      <c r="G5" s="13">
        <f t="shared" si="2"/>
        <v>0.40909090909090912</v>
      </c>
      <c r="H5" s="13">
        <f t="shared" si="3"/>
        <v>0.11363636363636363</v>
      </c>
    </row>
    <row r="6" spans="1:8" x14ac:dyDescent="0.25">
      <c r="A6" t="s">
        <v>8393</v>
      </c>
      <c r="B6">
        <v>94</v>
      </c>
      <c r="C6">
        <v>90</v>
      </c>
      <c r="D6">
        <v>17</v>
      </c>
      <c r="E6">
        <f t="shared" si="0"/>
        <v>201</v>
      </c>
      <c r="F6" s="13">
        <f t="shared" si="1"/>
        <v>0.46766169154228854</v>
      </c>
      <c r="G6" s="13">
        <f t="shared" si="2"/>
        <v>0.44776119402985076</v>
      </c>
      <c r="H6" s="13">
        <f t="shared" si="3"/>
        <v>8.45771144278607E-2</v>
      </c>
    </row>
    <row r="7" spans="1:8" x14ac:dyDescent="0.25">
      <c r="A7" t="s">
        <v>8394</v>
      </c>
      <c r="B7">
        <v>62</v>
      </c>
      <c r="C7">
        <v>72</v>
      </c>
      <c r="D7">
        <v>14</v>
      </c>
      <c r="E7">
        <f t="shared" si="0"/>
        <v>148</v>
      </c>
      <c r="F7" s="13">
        <f t="shared" si="1"/>
        <v>0.41891891891891891</v>
      </c>
      <c r="G7" s="13">
        <f t="shared" si="2"/>
        <v>0.48648648648648651</v>
      </c>
      <c r="H7" s="13">
        <f t="shared" si="3"/>
        <v>9.45945945945946E-2</v>
      </c>
    </row>
    <row r="8" spans="1:8" x14ac:dyDescent="0.25">
      <c r="A8" t="s">
        <v>8395</v>
      </c>
      <c r="B8">
        <v>55</v>
      </c>
      <c r="C8">
        <v>64</v>
      </c>
      <c r="D8">
        <v>18</v>
      </c>
      <c r="E8">
        <f t="shared" si="0"/>
        <v>137</v>
      </c>
      <c r="F8" s="13">
        <f t="shared" si="1"/>
        <v>0.40145985401459855</v>
      </c>
      <c r="G8" s="13">
        <f t="shared" si="2"/>
        <v>0.46715328467153283</v>
      </c>
      <c r="H8" s="13">
        <f t="shared" si="3"/>
        <v>0.13138686131386862</v>
      </c>
    </row>
    <row r="9" spans="1:8" x14ac:dyDescent="0.25">
      <c r="A9" t="s">
        <v>8396</v>
      </c>
      <c r="B9">
        <v>32</v>
      </c>
      <c r="C9">
        <v>37</v>
      </c>
      <c r="D9">
        <v>13</v>
      </c>
      <c r="E9">
        <f t="shared" si="0"/>
        <v>82</v>
      </c>
      <c r="F9" s="13">
        <f t="shared" si="1"/>
        <v>0.3902439024390244</v>
      </c>
      <c r="G9" s="13">
        <f t="shared" si="2"/>
        <v>0.45121951219512196</v>
      </c>
      <c r="H9" s="13">
        <f t="shared" si="3"/>
        <v>0.15853658536585366</v>
      </c>
    </row>
    <row r="10" spans="1:8" x14ac:dyDescent="0.25">
      <c r="A10" t="s">
        <v>8397</v>
      </c>
      <c r="B10">
        <v>26</v>
      </c>
      <c r="C10">
        <v>22</v>
      </c>
      <c r="D10">
        <v>7</v>
      </c>
      <c r="E10">
        <f t="shared" si="0"/>
        <v>55</v>
      </c>
      <c r="F10" s="13">
        <f t="shared" si="1"/>
        <v>0.47272727272727272</v>
      </c>
      <c r="G10" s="13">
        <f t="shared" si="2"/>
        <v>0.4</v>
      </c>
      <c r="H10" s="13">
        <f t="shared" si="3"/>
        <v>0.12727272727272726</v>
      </c>
    </row>
    <row r="11" spans="1:8" x14ac:dyDescent="0.25">
      <c r="A11" t="s">
        <v>8398</v>
      </c>
      <c r="B11">
        <v>21</v>
      </c>
      <c r="C11">
        <v>16</v>
      </c>
      <c r="D11">
        <v>6</v>
      </c>
      <c r="E11">
        <f t="shared" si="0"/>
        <v>43</v>
      </c>
      <c r="F11" s="13">
        <f t="shared" si="1"/>
        <v>0.48837209302325579</v>
      </c>
      <c r="G11" s="13">
        <f t="shared" si="2"/>
        <v>0.37209302325581395</v>
      </c>
      <c r="H11" s="13">
        <f t="shared" si="3"/>
        <v>0.13953488372093023</v>
      </c>
    </row>
    <row r="12" spans="1:8" x14ac:dyDescent="0.25">
      <c r="A12" t="s">
        <v>8399</v>
      </c>
      <c r="B12">
        <v>6</v>
      </c>
      <c r="C12">
        <v>11</v>
      </c>
      <c r="D12">
        <v>4</v>
      </c>
      <c r="E12">
        <f t="shared" si="0"/>
        <v>21</v>
      </c>
      <c r="F12" s="13">
        <f t="shared" si="1"/>
        <v>0.2857142857142857</v>
      </c>
      <c r="G12" s="13">
        <f t="shared" si="2"/>
        <v>0.52380952380952384</v>
      </c>
      <c r="H12" s="13">
        <f t="shared" si="3"/>
        <v>0.19047619047619047</v>
      </c>
    </row>
    <row r="13" spans="1:8" x14ac:dyDescent="0.25">
      <c r="A13" t="s">
        <v>8400</v>
      </c>
      <c r="B13">
        <v>86</v>
      </c>
      <c r="C13">
        <v>258</v>
      </c>
      <c r="D13">
        <v>100</v>
      </c>
      <c r="E1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E2E9-17AF-4481-934E-D8A5A1C7C86A}">
  <dimension ref="A1:I2186"/>
  <sheetViews>
    <sheetView tabSelected="1" workbookViewId="0">
      <selection activeCell="I4" sqref="I4"/>
    </sheetView>
  </sheetViews>
  <sheetFormatPr defaultRowHeight="15" x14ac:dyDescent="0.25"/>
  <cols>
    <col min="1" max="1" width="10" bestFit="1" customWidth="1"/>
    <col min="2" max="2" width="13.85546875" bestFit="1" customWidth="1"/>
    <col min="3" max="3" width="8.85546875" bestFit="1" customWidth="1"/>
    <col min="4" max="4" width="13.85546875" bestFit="1" customWidth="1"/>
    <col min="6" max="6" width="41.140625" bestFit="1" customWidth="1"/>
    <col min="7" max="7" width="8.140625" style="12" customWidth="1"/>
    <col min="9" max="9" width="69.5703125" customWidth="1"/>
  </cols>
  <sheetData>
    <row r="1" spans="1:9" x14ac:dyDescent="0.25">
      <c r="A1" s="1" t="s">
        <v>8401</v>
      </c>
      <c r="B1" s="1" t="s">
        <v>8262</v>
      </c>
      <c r="C1" s="1" t="s">
        <v>8401</v>
      </c>
      <c r="D1" s="1" t="s">
        <v>8262</v>
      </c>
      <c r="F1" s="15" t="s">
        <v>8408</v>
      </c>
      <c r="G1" s="16"/>
    </row>
    <row r="2" spans="1:9" ht="65.25" customHeight="1" x14ac:dyDescent="0.25">
      <c r="A2" t="s">
        <v>8219</v>
      </c>
      <c r="B2">
        <v>182</v>
      </c>
      <c r="C2" t="s">
        <v>8221</v>
      </c>
      <c r="D2">
        <v>0</v>
      </c>
      <c r="F2" s="15" t="s">
        <v>8402</v>
      </c>
      <c r="G2" s="16">
        <f>AVERAGE(B:B)</f>
        <v>194.42517162471395</v>
      </c>
      <c r="I2" s="18" t="s">
        <v>8410</v>
      </c>
    </row>
    <row r="3" spans="1:9" x14ac:dyDescent="0.25">
      <c r="A3" t="s">
        <v>8219</v>
      </c>
      <c r="B3">
        <v>79</v>
      </c>
      <c r="C3" t="s">
        <v>8221</v>
      </c>
      <c r="D3">
        <v>1</v>
      </c>
      <c r="F3" s="15" t="s">
        <v>8403</v>
      </c>
      <c r="G3" s="16">
        <f>MEDIAN(B:B)</f>
        <v>62</v>
      </c>
    </row>
    <row r="4" spans="1:9" ht="106.5" customHeight="1" x14ac:dyDescent="0.25">
      <c r="A4" t="s">
        <v>8219</v>
      </c>
      <c r="B4">
        <v>35</v>
      </c>
      <c r="C4" t="s">
        <v>8221</v>
      </c>
      <c r="D4">
        <v>10</v>
      </c>
      <c r="F4" s="15" t="s">
        <v>8404</v>
      </c>
      <c r="G4" s="16">
        <f>MIN(B:B)</f>
        <v>1</v>
      </c>
      <c r="I4" s="18" t="s">
        <v>8411</v>
      </c>
    </row>
    <row r="5" spans="1:9" x14ac:dyDescent="0.25">
      <c r="A5" t="s">
        <v>8219</v>
      </c>
      <c r="B5">
        <v>150</v>
      </c>
      <c r="C5" t="s">
        <v>8221</v>
      </c>
      <c r="D5">
        <v>0</v>
      </c>
      <c r="F5" s="15" t="s">
        <v>8405</v>
      </c>
      <c r="G5" s="16">
        <f>MAX(B:B)</f>
        <v>26457</v>
      </c>
    </row>
    <row r="6" spans="1:9" x14ac:dyDescent="0.25">
      <c r="A6" t="s">
        <v>8219</v>
      </c>
      <c r="B6">
        <v>284</v>
      </c>
      <c r="C6" t="s">
        <v>8221</v>
      </c>
      <c r="D6">
        <v>7</v>
      </c>
      <c r="F6" s="15" t="s">
        <v>8406</v>
      </c>
      <c r="G6" s="16">
        <f>_xlfn.VAR.P(B:B)</f>
        <v>712840.9867348104</v>
      </c>
    </row>
    <row r="7" spans="1:9" x14ac:dyDescent="0.25">
      <c r="A7" t="s">
        <v>8219</v>
      </c>
      <c r="B7">
        <v>47</v>
      </c>
      <c r="C7" t="s">
        <v>8221</v>
      </c>
      <c r="D7">
        <v>0</v>
      </c>
      <c r="F7" s="15" t="s">
        <v>8407</v>
      </c>
      <c r="G7" s="16">
        <f>_xlfn.STDEV.P(B:B)</f>
        <v>844.29910975602149</v>
      </c>
    </row>
    <row r="8" spans="1:9" x14ac:dyDescent="0.25">
      <c r="A8" t="s">
        <v>8219</v>
      </c>
      <c r="B8">
        <v>58</v>
      </c>
      <c r="C8" t="s">
        <v>8221</v>
      </c>
      <c r="D8">
        <v>1</v>
      </c>
    </row>
    <row r="9" spans="1:9" x14ac:dyDescent="0.25">
      <c r="A9" t="s">
        <v>8219</v>
      </c>
      <c r="B9">
        <v>57</v>
      </c>
      <c r="C9" t="s">
        <v>8221</v>
      </c>
      <c r="D9">
        <v>2</v>
      </c>
    </row>
    <row r="10" spans="1:9" x14ac:dyDescent="0.25">
      <c r="A10" t="s">
        <v>8219</v>
      </c>
      <c r="B10">
        <v>12</v>
      </c>
      <c r="C10" t="s">
        <v>8221</v>
      </c>
      <c r="D10">
        <v>3</v>
      </c>
      <c r="F10" s="14" t="s">
        <v>8409</v>
      </c>
      <c r="G10" s="17"/>
    </row>
    <row r="11" spans="1:9" x14ac:dyDescent="0.25">
      <c r="A11" t="s">
        <v>8219</v>
      </c>
      <c r="B11">
        <v>20</v>
      </c>
      <c r="C11" t="s">
        <v>8221</v>
      </c>
      <c r="D11">
        <v>10</v>
      </c>
      <c r="F11" s="14" t="s">
        <v>8402</v>
      </c>
      <c r="G11" s="17">
        <f>AVERAGE(D:D)</f>
        <v>17.709803921568628</v>
      </c>
    </row>
    <row r="12" spans="1:9" x14ac:dyDescent="0.25">
      <c r="A12" t="s">
        <v>8219</v>
      </c>
      <c r="B12">
        <v>19</v>
      </c>
      <c r="C12" t="s">
        <v>8221</v>
      </c>
      <c r="D12">
        <v>10</v>
      </c>
      <c r="F12" s="14" t="s">
        <v>8403</v>
      </c>
      <c r="G12" s="17">
        <f>MEDIAN(D:D)</f>
        <v>4</v>
      </c>
    </row>
    <row r="13" spans="1:9" x14ac:dyDescent="0.25">
      <c r="A13" t="s">
        <v>8219</v>
      </c>
      <c r="B13">
        <v>75</v>
      </c>
      <c r="C13" t="s">
        <v>8221</v>
      </c>
      <c r="D13">
        <v>1</v>
      </c>
      <c r="F13" s="14" t="s">
        <v>8404</v>
      </c>
      <c r="G13" s="17">
        <f>MIN(D:D)</f>
        <v>0</v>
      </c>
    </row>
    <row r="14" spans="1:9" x14ac:dyDescent="0.25">
      <c r="A14" t="s">
        <v>8219</v>
      </c>
      <c r="B14">
        <v>827</v>
      </c>
      <c r="C14" t="s">
        <v>8221</v>
      </c>
      <c r="D14">
        <v>0</v>
      </c>
      <c r="F14" s="14" t="s">
        <v>8405</v>
      </c>
      <c r="G14" s="17">
        <f>MAX(D:D)</f>
        <v>1293</v>
      </c>
    </row>
    <row r="15" spans="1:9" x14ac:dyDescent="0.25">
      <c r="A15" t="s">
        <v>8219</v>
      </c>
      <c r="B15">
        <v>51</v>
      </c>
      <c r="C15" t="s">
        <v>8221</v>
      </c>
      <c r="D15">
        <v>0</v>
      </c>
      <c r="F15" s="14" t="s">
        <v>8406</v>
      </c>
      <c r="G15" s="17">
        <f>_xlfn.VAR.P(D:D)</f>
        <v>3773.2216685890044</v>
      </c>
    </row>
    <row r="16" spans="1:9" x14ac:dyDescent="0.25">
      <c r="A16" t="s">
        <v>8219</v>
      </c>
      <c r="B16">
        <v>41</v>
      </c>
      <c r="C16" t="s">
        <v>8221</v>
      </c>
      <c r="D16">
        <v>0</v>
      </c>
      <c r="F16" s="14" t="s">
        <v>8407</v>
      </c>
      <c r="G16" s="17">
        <f>_xlfn.STDEV.P(D:D)</f>
        <v>61.426555076684906</v>
      </c>
    </row>
    <row r="17" spans="1:4" x14ac:dyDescent="0.25">
      <c r="A17" t="s">
        <v>8219</v>
      </c>
      <c r="B17">
        <v>98</v>
      </c>
      <c r="C17" t="s">
        <v>8221</v>
      </c>
      <c r="D17">
        <v>26</v>
      </c>
    </row>
    <row r="18" spans="1:4" x14ac:dyDescent="0.25">
      <c r="A18" t="s">
        <v>8219</v>
      </c>
      <c r="B18">
        <v>70</v>
      </c>
      <c r="C18" t="s">
        <v>8221</v>
      </c>
      <c r="D18">
        <v>0</v>
      </c>
    </row>
    <row r="19" spans="1:4" x14ac:dyDescent="0.25">
      <c r="A19" t="s">
        <v>8219</v>
      </c>
      <c r="B19">
        <v>36</v>
      </c>
      <c r="C19" t="s">
        <v>8221</v>
      </c>
      <c r="D19">
        <v>7</v>
      </c>
    </row>
    <row r="20" spans="1:4" x14ac:dyDescent="0.25">
      <c r="A20" t="s">
        <v>8219</v>
      </c>
      <c r="B20">
        <v>342</v>
      </c>
      <c r="C20" t="s">
        <v>8221</v>
      </c>
      <c r="D20">
        <v>0</v>
      </c>
    </row>
    <row r="21" spans="1:4" x14ac:dyDescent="0.25">
      <c r="A21" t="s">
        <v>8219</v>
      </c>
      <c r="B21">
        <v>22</v>
      </c>
      <c r="C21" t="s">
        <v>8221</v>
      </c>
      <c r="D21">
        <v>2</v>
      </c>
    </row>
    <row r="22" spans="1:4" x14ac:dyDescent="0.25">
      <c r="A22" t="s">
        <v>8219</v>
      </c>
      <c r="B22">
        <v>25</v>
      </c>
      <c r="C22" t="s">
        <v>8221</v>
      </c>
      <c r="D22">
        <v>13</v>
      </c>
    </row>
    <row r="23" spans="1:4" x14ac:dyDescent="0.25">
      <c r="A23" t="s">
        <v>8219</v>
      </c>
      <c r="B23">
        <v>101</v>
      </c>
      <c r="C23" t="s">
        <v>8221</v>
      </c>
      <c r="D23">
        <v>4</v>
      </c>
    </row>
    <row r="24" spans="1:4" x14ac:dyDescent="0.25">
      <c r="A24" t="s">
        <v>8219</v>
      </c>
      <c r="B24">
        <v>8</v>
      </c>
      <c r="C24" t="s">
        <v>8221</v>
      </c>
      <c r="D24">
        <v>0</v>
      </c>
    </row>
    <row r="25" spans="1:4" x14ac:dyDescent="0.25">
      <c r="A25" t="s">
        <v>8219</v>
      </c>
      <c r="B25">
        <v>23</v>
      </c>
      <c r="C25" t="s">
        <v>8221</v>
      </c>
      <c r="D25">
        <v>12</v>
      </c>
    </row>
    <row r="26" spans="1:4" x14ac:dyDescent="0.25">
      <c r="A26" t="s">
        <v>8219</v>
      </c>
      <c r="B26">
        <v>574</v>
      </c>
      <c r="C26" t="s">
        <v>8221</v>
      </c>
      <c r="D26">
        <v>2</v>
      </c>
    </row>
    <row r="27" spans="1:4" x14ac:dyDescent="0.25">
      <c r="A27" t="s">
        <v>8219</v>
      </c>
      <c r="B27">
        <v>14</v>
      </c>
      <c r="C27" t="s">
        <v>8221</v>
      </c>
      <c r="D27">
        <v>10</v>
      </c>
    </row>
    <row r="28" spans="1:4" x14ac:dyDescent="0.25">
      <c r="A28" t="s">
        <v>8219</v>
      </c>
      <c r="B28">
        <v>19</v>
      </c>
      <c r="C28" t="s">
        <v>8221</v>
      </c>
      <c r="D28">
        <v>0</v>
      </c>
    </row>
    <row r="29" spans="1:4" x14ac:dyDescent="0.25">
      <c r="A29" t="s">
        <v>8219</v>
      </c>
      <c r="B29">
        <v>150</v>
      </c>
      <c r="C29" t="s">
        <v>8221</v>
      </c>
      <c r="D29">
        <v>5</v>
      </c>
    </row>
    <row r="30" spans="1:4" x14ac:dyDescent="0.25">
      <c r="A30" t="s">
        <v>8219</v>
      </c>
      <c r="B30">
        <v>71</v>
      </c>
      <c r="C30" t="s">
        <v>8221</v>
      </c>
      <c r="D30">
        <v>0</v>
      </c>
    </row>
    <row r="31" spans="1:4" x14ac:dyDescent="0.25">
      <c r="A31" t="s">
        <v>8219</v>
      </c>
      <c r="B31">
        <v>117</v>
      </c>
      <c r="C31" t="s">
        <v>8221</v>
      </c>
      <c r="D31">
        <v>5</v>
      </c>
    </row>
    <row r="32" spans="1:4" x14ac:dyDescent="0.25">
      <c r="A32" t="s">
        <v>8219</v>
      </c>
      <c r="B32">
        <v>53</v>
      </c>
      <c r="C32" t="s">
        <v>8221</v>
      </c>
      <c r="D32">
        <v>1</v>
      </c>
    </row>
    <row r="33" spans="1:4" x14ac:dyDescent="0.25">
      <c r="A33" t="s">
        <v>8219</v>
      </c>
      <c r="B33">
        <v>1</v>
      </c>
      <c r="C33" t="s">
        <v>8221</v>
      </c>
      <c r="D33">
        <v>3</v>
      </c>
    </row>
    <row r="34" spans="1:4" x14ac:dyDescent="0.25">
      <c r="A34" t="s">
        <v>8219</v>
      </c>
      <c r="B34">
        <v>89</v>
      </c>
      <c r="C34" t="s">
        <v>8221</v>
      </c>
      <c r="D34">
        <v>3</v>
      </c>
    </row>
    <row r="35" spans="1:4" x14ac:dyDescent="0.25">
      <c r="A35" t="s">
        <v>8219</v>
      </c>
      <c r="B35">
        <v>64</v>
      </c>
      <c r="C35" t="s">
        <v>8221</v>
      </c>
      <c r="D35">
        <v>0</v>
      </c>
    </row>
    <row r="36" spans="1:4" x14ac:dyDescent="0.25">
      <c r="A36" t="s">
        <v>8219</v>
      </c>
      <c r="B36">
        <v>68</v>
      </c>
      <c r="C36" t="s">
        <v>8221</v>
      </c>
      <c r="D36">
        <v>3</v>
      </c>
    </row>
    <row r="37" spans="1:4" x14ac:dyDescent="0.25">
      <c r="A37" t="s">
        <v>8219</v>
      </c>
      <c r="B37">
        <v>28</v>
      </c>
      <c r="C37" t="s">
        <v>8221</v>
      </c>
      <c r="D37">
        <v>0</v>
      </c>
    </row>
    <row r="38" spans="1:4" x14ac:dyDescent="0.25">
      <c r="A38" t="s">
        <v>8219</v>
      </c>
      <c r="B38">
        <v>44</v>
      </c>
      <c r="C38" t="s">
        <v>8221</v>
      </c>
      <c r="D38">
        <v>19</v>
      </c>
    </row>
    <row r="39" spans="1:4" x14ac:dyDescent="0.25">
      <c r="A39" t="s">
        <v>8219</v>
      </c>
      <c r="B39">
        <v>253</v>
      </c>
      <c r="C39" t="s">
        <v>8221</v>
      </c>
      <c r="D39">
        <v>8</v>
      </c>
    </row>
    <row r="40" spans="1:4" x14ac:dyDescent="0.25">
      <c r="A40" t="s">
        <v>8219</v>
      </c>
      <c r="B40">
        <v>66</v>
      </c>
      <c r="C40" t="s">
        <v>8221</v>
      </c>
      <c r="D40">
        <v>6</v>
      </c>
    </row>
    <row r="41" spans="1:4" x14ac:dyDescent="0.25">
      <c r="A41" t="s">
        <v>8219</v>
      </c>
      <c r="B41">
        <v>217</v>
      </c>
      <c r="C41" t="s">
        <v>8221</v>
      </c>
      <c r="D41">
        <v>0</v>
      </c>
    </row>
    <row r="42" spans="1:4" x14ac:dyDescent="0.25">
      <c r="A42" t="s">
        <v>8219</v>
      </c>
      <c r="B42">
        <v>16</v>
      </c>
      <c r="C42" t="s">
        <v>8221</v>
      </c>
      <c r="D42">
        <v>18</v>
      </c>
    </row>
    <row r="43" spans="1:4" x14ac:dyDescent="0.25">
      <c r="A43" t="s">
        <v>8219</v>
      </c>
      <c r="B43">
        <v>19</v>
      </c>
      <c r="C43" t="s">
        <v>8221</v>
      </c>
      <c r="D43">
        <v>7</v>
      </c>
    </row>
    <row r="44" spans="1:4" x14ac:dyDescent="0.25">
      <c r="A44" t="s">
        <v>8219</v>
      </c>
      <c r="B44">
        <v>169</v>
      </c>
      <c r="C44" t="s">
        <v>8221</v>
      </c>
      <c r="D44">
        <v>0</v>
      </c>
    </row>
    <row r="45" spans="1:4" x14ac:dyDescent="0.25">
      <c r="A45" t="s">
        <v>8219</v>
      </c>
      <c r="B45">
        <v>263</v>
      </c>
      <c r="C45" t="s">
        <v>8221</v>
      </c>
      <c r="D45">
        <v>8</v>
      </c>
    </row>
    <row r="46" spans="1:4" x14ac:dyDescent="0.25">
      <c r="A46" t="s">
        <v>8219</v>
      </c>
      <c r="B46">
        <v>15</v>
      </c>
      <c r="C46" t="s">
        <v>8221</v>
      </c>
      <c r="D46">
        <v>1293</v>
      </c>
    </row>
    <row r="47" spans="1:4" x14ac:dyDescent="0.25">
      <c r="A47" t="s">
        <v>8219</v>
      </c>
      <c r="B47">
        <v>61</v>
      </c>
      <c r="C47" t="s">
        <v>8221</v>
      </c>
      <c r="D47">
        <v>17</v>
      </c>
    </row>
    <row r="48" spans="1:4" x14ac:dyDescent="0.25">
      <c r="A48" t="s">
        <v>8219</v>
      </c>
      <c r="B48">
        <v>45</v>
      </c>
      <c r="C48" t="s">
        <v>8221</v>
      </c>
      <c r="D48">
        <v>0</v>
      </c>
    </row>
    <row r="49" spans="1:4" x14ac:dyDescent="0.25">
      <c r="A49" t="s">
        <v>8219</v>
      </c>
      <c r="B49">
        <v>70</v>
      </c>
      <c r="C49" t="s">
        <v>8221</v>
      </c>
      <c r="D49">
        <v>13</v>
      </c>
    </row>
    <row r="50" spans="1:4" x14ac:dyDescent="0.25">
      <c r="A50" t="s">
        <v>8219</v>
      </c>
      <c r="B50">
        <v>38</v>
      </c>
      <c r="C50" t="s">
        <v>8221</v>
      </c>
      <c r="D50">
        <v>0</v>
      </c>
    </row>
    <row r="51" spans="1:4" x14ac:dyDescent="0.25">
      <c r="A51" t="s">
        <v>8219</v>
      </c>
      <c r="B51">
        <v>87</v>
      </c>
      <c r="C51" t="s">
        <v>8221</v>
      </c>
      <c r="D51">
        <v>0</v>
      </c>
    </row>
    <row r="52" spans="1:4" x14ac:dyDescent="0.25">
      <c r="A52" t="s">
        <v>8219</v>
      </c>
      <c r="B52">
        <v>22</v>
      </c>
      <c r="C52" t="s">
        <v>8221</v>
      </c>
      <c r="D52">
        <v>33</v>
      </c>
    </row>
    <row r="53" spans="1:4" x14ac:dyDescent="0.25">
      <c r="A53" t="s">
        <v>8219</v>
      </c>
      <c r="B53">
        <v>119</v>
      </c>
      <c r="C53" t="s">
        <v>8221</v>
      </c>
      <c r="D53">
        <v>12</v>
      </c>
    </row>
    <row r="54" spans="1:4" x14ac:dyDescent="0.25">
      <c r="A54" t="s">
        <v>8219</v>
      </c>
      <c r="B54">
        <v>52</v>
      </c>
      <c r="C54" t="s">
        <v>8221</v>
      </c>
      <c r="D54">
        <v>1</v>
      </c>
    </row>
    <row r="55" spans="1:4" x14ac:dyDescent="0.25">
      <c r="A55" t="s">
        <v>8219</v>
      </c>
      <c r="B55">
        <v>117</v>
      </c>
      <c r="C55" t="s">
        <v>8221</v>
      </c>
      <c r="D55">
        <v>1</v>
      </c>
    </row>
    <row r="56" spans="1:4" x14ac:dyDescent="0.25">
      <c r="A56" t="s">
        <v>8219</v>
      </c>
      <c r="B56">
        <v>52</v>
      </c>
      <c r="C56" t="s">
        <v>8221</v>
      </c>
      <c r="D56">
        <v>1</v>
      </c>
    </row>
    <row r="57" spans="1:4" x14ac:dyDescent="0.25">
      <c r="A57" t="s">
        <v>8219</v>
      </c>
      <c r="B57">
        <v>86</v>
      </c>
      <c r="C57" t="s">
        <v>8221</v>
      </c>
      <c r="D57">
        <v>1</v>
      </c>
    </row>
    <row r="58" spans="1:4" x14ac:dyDescent="0.25">
      <c r="A58" t="s">
        <v>8219</v>
      </c>
      <c r="B58">
        <v>174</v>
      </c>
      <c r="C58" t="s">
        <v>8221</v>
      </c>
      <c r="D58">
        <v>84</v>
      </c>
    </row>
    <row r="59" spans="1:4" x14ac:dyDescent="0.25">
      <c r="A59" t="s">
        <v>8219</v>
      </c>
      <c r="B59">
        <v>69</v>
      </c>
      <c r="C59" t="s">
        <v>8221</v>
      </c>
      <c r="D59">
        <v>38</v>
      </c>
    </row>
    <row r="60" spans="1:4" x14ac:dyDescent="0.25">
      <c r="A60" t="s">
        <v>8219</v>
      </c>
      <c r="B60">
        <v>75</v>
      </c>
      <c r="C60" t="s">
        <v>8221</v>
      </c>
      <c r="D60">
        <v>1</v>
      </c>
    </row>
    <row r="61" spans="1:4" x14ac:dyDescent="0.25">
      <c r="A61" t="s">
        <v>8219</v>
      </c>
      <c r="B61">
        <v>33</v>
      </c>
      <c r="C61" t="s">
        <v>8221</v>
      </c>
      <c r="D61">
        <v>76</v>
      </c>
    </row>
    <row r="62" spans="1:4" x14ac:dyDescent="0.25">
      <c r="A62" t="s">
        <v>8219</v>
      </c>
      <c r="B62">
        <v>108</v>
      </c>
      <c r="C62" t="s">
        <v>8221</v>
      </c>
      <c r="D62">
        <v>3</v>
      </c>
    </row>
    <row r="63" spans="1:4" x14ac:dyDescent="0.25">
      <c r="A63" t="s">
        <v>8219</v>
      </c>
      <c r="B63">
        <v>23</v>
      </c>
      <c r="C63" t="s">
        <v>8221</v>
      </c>
      <c r="D63">
        <v>0</v>
      </c>
    </row>
    <row r="64" spans="1:4" x14ac:dyDescent="0.25">
      <c r="A64" t="s">
        <v>8219</v>
      </c>
      <c r="B64">
        <v>48</v>
      </c>
      <c r="C64" t="s">
        <v>8221</v>
      </c>
      <c r="D64">
        <v>2</v>
      </c>
    </row>
    <row r="65" spans="1:4" x14ac:dyDescent="0.25">
      <c r="A65" t="s">
        <v>8219</v>
      </c>
      <c r="B65">
        <v>64</v>
      </c>
      <c r="C65" t="s">
        <v>8221</v>
      </c>
      <c r="D65">
        <v>0</v>
      </c>
    </row>
    <row r="66" spans="1:4" x14ac:dyDescent="0.25">
      <c r="A66" t="s">
        <v>8219</v>
      </c>
      <c r="B66">
        <v>24</v>
      </c>
      <c r="C66" t="s">
        <v>8221</v>
      </c>
      <c r="D66">
        <v>0</v>
      </c>
    </row>
    <row r="67" spans="1:4" x14ac:dyDescent="0.25">
      <c r="A67" t="s">
        <v>8219</v>
      </c>
      <c r="B67">
        <v>57</v>
      </c>
      <c r="C67" t="s">
        <v>8221</v>
      </c>
      <c r="D67">
        <v>0</v>
      </c>
    </row>
    <row r="68" spans="1:4" x14ac:dyDescent="0.25">
      <c r="A68" t="s">
        <v>8219</v>
      </c>
      <c r="B68">
        <v>26</v>
      </c>
      <c r="C68" t="s">
        <v>8221</v>
      </c>
      <c r="D68">
        <v>2</v>
      </c>
    </row>
    <row r="69" spans="1:4" x14ac:dyDescent="0.25">
      <c r="A69" t="s">
        <v>8219</v>
      </c>
      <c r="B69">
        <v>20</v>
      </c>
      <c r="C69" t="s">
        <v>8221</v>
      </c>
      <c r="D69">
        <v>0</v>
      </c>
    </row>
    <row r="70" spans="1:4" x14ac:dyDescent="0.25">
      <c r="A70" t="s">
        <v>8219</v>
      </c>
      <c r="B70">
        <v>36</v>
      </c>
      <c r="C70" t="s">
        <v>8221</v>
      </c>
      <c r="D70">
        <v>0</v>
      </c>
    </row>
    <row r="71" spans="1:4" x14ac:dyDescent="0.25">
      <c r="A71" t="s">
        <v>8219</v>
      </c>
      <c r="B71">
        <v>178</v>
      </c>
      <c r="C71" t="s">
        <v>8221</v>
      </c>
      <c r="D71">
        <v>0</v>
      </c>
    </row>
    <row r="72" spans="1:4" x14ac:dyDescent="0.25">
      <c r="A72" t="s">
        <v>8219</v>
      </c>
      <c r="B72">
        <v>17</v>
      </c>
      <c r="C72" t="s">
        <v>8221</v>
      </c>
      <c r="D72">
        <v>2</v>
      </c>
    </row>
    <row r="73" spans="1:4" x14ac:dyDescent="0.25">
      <c r="A73" t="s">
        <v>8219</v>
      </c>
      <c r="B73">
        <v>32</v>
      </c>
      <c r="C73" t="s">
        <v>8221</v>
      </c>
      <c r="D73">
        <v>0</v>
      </c>
    </row>
    <row r="74" spans="1:4" x14ac:dyDescent="0.25">
      <c r="A74" t="s">
        <v>8219</v>
      </c>
      <c r="B74">
        <v>41</v>
      </c>
      <c r="C74" t="s">
        <v>8221</v>
      </c>
      <c r="D74">
        <v>7</v>
      </c>
    </row>
    <row r="75" spans="1:4" x14ac:dyDescent="0.25">
      <c r="A75" t="s">
        <v>8219</v>
      </c>
      <c r="B75">
        <v>18</v>
      </c>
      <c r="C75" t="s">
        <v>8221</v>
      </c>
      <c r="D75">
        <v>0</v>
      </c>
    </row>
    <row r="76" spans="1:4" x14ac:dyDescent="0.25">
      <c r="A76" t="s">
        <v>8219</v>
      </c>
      <c r="B76">
        <v>29</v>
      </c>
      <c r="C76" t="s">
        <v>8221</v>
      </c>
      <c r="D76">
        <v>5</v>
      </c>
    </row>
    <row r="77" spans="1:4" x14ac:dyDescent="0.25">
      <c r="A77" t="s">
        <v>8219</v>
      </c>
      <c r="B77">
        <v>47</v>
      </c>
      <c r="C77" t="s">
        <v>8221</v>
      </c>
      <c r="D77">
        <v>0</v>
      </c>
    </row>
    <row r="78" spans="1:4" x14ac:dyDescent="0.25">
      <c r="A78" t="s">
        <v>8219</v>
      </c>
      <c r="B78">
        <v>15</v>
      </c>
      <c r="C78" t="s">
        <v>8221</v>
      </c>
      <c r="D78">
        <v>0</v>
      </c>
    </row>
    <row r="79" spans="1:4" x14ac:dyDescent="0.25">
      <c r="A79" t="s">
        <v>8219</v>
      </c>
      <c r="B79">
        <v>26</v>
      </c>
      <c r="C79" t="s">
        <v>8221</v>
      </c>
      <c r="D79">
        <v>1</v>
      </c>
    </row>
    <row r="80" spans="1:4" x14ac:dyDescent="0.25">
      <c r="A80" t="s">
        <v>8219</v>
      </c>
      <c r="B80">
        <v>35</v>
      </c>
      <c r="C80" t="s">
        <v>8221</v>
      </c>
      <c r="D80">
        <v>0</v>
      </c>
    </row>
    <row r="81" spans="1:4" x14ac:dyDescent="0.25">
      <c r="A81" t="s">
        <v>8219</v>
      </c>
      <c r="B81">
        <v>41</v>
      </c>
      <c r="C81" t="s">
        <v>8221</v>
      </c>
      <c r="D81">
        <v>5</v>
      </c>
    </row>
    <row r="82" spans="1:4" x14ac:dyDescent="0.25">
      <c r="A82" t="s">
        <v>8219</v>
      </c>
      <c r="B82">
        <v>47</v>
      </c>
      <c r="C82" t="s">
        <v>8221</v>
      </c>
      <c r="D82">
        <v>3</v>
      </c>
    </row>
    <row r="83" spans="1:4" x14ac:dyDescent="0.25">
      <c r="A83" t="s">
        <v>8219</v>
      </c>
      <c r="B83">
        <v>28</v>
      </c>
      <c r="C83" t="s">
        <v>8221</v>
      </c>
      <c r="D83">
        <v>6</v>
      </c>
    </row>
    <row r="84" spans="1:4" x14ac:dyDescent="0.25">
      <c r="A84" t="s">
        <v>8219</v>
      </c>
      <c r="B84">
        <v>100</v>
      </c>
      <c r="C84" t="s">
        <v>8221</v>
      </c>
      <c r="D84">
        <v>12</v>
      </c>
    </row>
    <row r="85" spans="1:4" x14ac:dyDescent="0.25">
      <c r="A85" t="s">
        <v>8219</v>
      </c>
      <c r="B85">
        <v>13</v>
      </c>
      <c r="C85" t="s">
        <v>8221</v>
      </c>
      <c r="D85">
        <v>13</v>
      </c>
    </row>
    <row r="86" spans="1:4" x14ac:dyDescent="0.25">
      <c r="A86" t="s">
        <v>8219</v>
      </c>
      <c r="B86">
        <v>7</v>
      </c>
      <c r="C86" t="s">
        <v>8221</v>
      </c>
      <c r="D86">
        <v>5</v>
      </c>
    </row>
    <row r="87" spans="1:4" x14ac:dyDescent="0.25">
      <c r="A87" t="s">
        <v>8219</v>
      </c>
      <c r="B87">
        <v>21</v>
      </c>
      <c r="C87" t="s">
        <v>8221</v>
      </c>
      <c r="D87">
        <v>2</v>
      </c>
    </row>
    <row r="88" spans="1:4" x14ac:dyDescent="0.25">
      <c r="A88" t="s">
        <v>8219</v>
      </c>
      <c r="B88">
        <v>17</v>
      </c>
      <c r="C88" t="s">
        <v>8221</v>
      </c>
      <c r="D88">
        <v>8</v>
      </c>
    </row>
    <row r="89" spans="1:4" x14ac:dyDescent="0.25">
      <c r="A89" t="s">
        <v>8219</v>
      </c>
      <c r="B89">
        <v>25</v>
      </c>
      <c r="C89" t="s">
        <v>8221</v>
      </c>
      <c r="D89">
        <v>0</v>
      </c>
    </row>
    <row r="90" spans="1:4" x14ac:dyDescent="0.25">
      <c r="A90" t="s">
        <v>8219</v>
      </c>
      <c r="B90">
        <v>60</v>
      </c>
      <c r="C90" t="s">
        <v>8221</v>
      </c>
      <c r="D90">
        <v>13</v>
      </c>
    </row>
    <row r="91" spans="1:4" x14ac:dyDescent="0.25">
      <c r="A91" t="s">
        <v>8219</v>
      </c>
      <c r="B91">
        <v>56</v>
      </c>
      <c r="C91" t="s">
        <v>8221</v>
      </c>
      <c r="D91">
        <v>0</v>
      </c>
    </row>
    <row r="92" spans="1:4" x14ac:dyDescent="0.25">
      <c r="A92" t="s">
        <v>8219</v>
      </c>
      <c r="B92">
        <v>16</v>
      </c>
      <c r="C92" t="s">
        <v>8221</v>
      </c>
      <c r="D92">
        <v>5</v>
      </c>
    </row>
    <row r="93" spans="1:4" x14ac:dyDescent="0.25">
      <c r="A93" t="s">
        <v>8219</v>
      </c>
      <c r="B93">
        <v>46</v>
      </c>
      <c r="C93" t="s">
        <v>8221</v>
      </c>
      <c r="D93">
        <v>8</v>
      </c>
    </row>
    <row r="94" spans="1:4" x14ac:dyDescent="0.25">
      <c r="A94" t="s">
        <v>8219</v>
      </c>
      <c r="B94">
        <v>43</v>
      </c>
      <c r="C94" t="s">
        <v>8221</v>
      </c>
      <c r="D94">
        <v>8</v>
      </c>
    </row>
    <row r="95" spans="1:4" x14ac:dyDescent="0.25">
      <c r="A95" t="s">
        <v>8219</v>
      </c>
      <c r="B95">
        <v>15</v>
      </c>
      <c r="C95" t="s">
        <v>8221</v>
      </c>
      <c r="D95">
        <v>0</v>
      </c>
    </row>
    <row r="96" spans="1:4" x14ac:dyDescent="0.25">
      <c r="A96" t="s">
        <v>8219</v>
      </c>
      <c r="B96">
        <v>12</v>
      </c>
      <c r="C96" t="s">
        <v>8221</v>
      </c>
      <c r="D96">
        <v>2</v>
      </c>
    </row>
    <row r="97" spans="1:4" x14ac:dyDescent="0.25">
      <c r="A97" t="s">
        <v>8219</v>
      </c>
      <c r="B97">
        <v>21</v>
      </c>
      <c r="C97" t="s">
        <v>8221</v>
      </c>
      <c r="D97">
        <v>3</v>
      </c>
    </row>
    <row r="98" spans="1:4" x14ac:dyDescent="0.25">
      <c r="A98" t="s">
        <v>8219</v>
      </c>
      <c r="B98">
        <v>34</v>
      </c>
      <c r="C98" t="s">
        <v>8221</v>
      </c>
      <c r="D98">
        <v>0</v>
      </c>
    </row>
    <row r="99" spans="1:4" x14ac:dyDescent="0.25">
      <c r="A99" t="s">
        <v>8219</v>
      </c>
      <c r="B99">
        <v>8</v>
      </c>
      <c r="C99" t="s">
        <v>8221</v>
      </c>
      <c r="D99">
        <v>0</v>
      </c>
    </row>
    <row r="100" spans="1:4" x14ac:dyDescent="0.25">
      <c r="A100" t="s">
        <v>8219</v>
      </c>
      <c r="B100">
        <v>60</v>
      </c>
      <c r="C100" t="s">
        <v>8221</v>
      </c>
      <c r="D100">
        <v>11</v>
      </c>
    </row>
    <row r="101" spans="1:4" x14ac:dyDescent="0.25">
      <c r="A101" t="s">
        <v>8219</v>
      </c>
      <c r="B101">
        <v>39</v>
      </c>
      <c r="C101" t="s">
        <v>8221</v>
      </c>
      <c r="D101">
        <v>0</v>
      </c>
    </row>
    <row r="102" spans="1:4" x14ac:dyDescent="0.25">
      <c r="A102" t="s">
        <v>8219</v>
      </c>
      <c r="B102">
        <v>26</v>
      </c>
      <c r="C102" t="s">
        <v>8221</v>
      </c>
      <c r="D102">
        <v>1</v>
      </c>
    </row>
    <row r="103" spans="1:4" x14ac:dyDescent="0.25">
      <c r="A103" t="s">
        <v>8219</v>
      </c>
      <c r="B103">
        <v>35</v>
      </c>
      <c r="C103" t="s">
        <v>8221</v>
      </c>
      <c r="D103">
        <v>0</v>
      </c>
    </row>
    <row r="104" spans="1:4" x14ac:dyDescent="0.25">
      <c r="A104" t="s">
        <v>8219</v>
      </c>
      <c r="B104">
        <v>65</v>
      </c>
      <c r="C104" t="s">
        <v>8221</v>
      </c>
      <c r="D104">
        <v>17</v>
      </c>
    </row>
    <row r="105" spans="1:4" x14ac:dyDescent="0.25">
      <c r="A105" t="s">
        <v>8219</v>
      </c>
      <c r="B105">
        <v>49</v>
      </c>
      <c r="C105" t="s">
        <v>8221</v>
      </c>
      <c r="D105">
        <v>2</v>
      </c>
    </row>
    <row r="106" spans="1:4" x14ac:dyDescent="0.25">
      <c r="A106" t="s">
        <v>8219</v>
      </c>
      <c r="B106">
        <v>10</v>
      </c>
      <c r="C106" t="s">
        <v>8221</v>
      </c>
      <c r="D106">
        <v>1</v>
      </c>
    </row>
    <row r="107" spans="1:4" x14ac:dyDescent="0.25">
      <c r="A107" t="s">
        <v>8219</v>
      </c>
      <c r="B107">
        <v>60</v>
      </c>
      <c r="C107" t="s">
        <v>8221</v>
      </c>
      <c r="D107">
        <v>2</v>
      </c>
    </row>
    <row r="108" spans="1:4" x14ac:dyDescent="0.25">
      <c r="A108" t="s">
        <v>8219</v>
      </c>
      <c r="B108">
        <v>27</v>
      </c>
      <c r="C108" t="s">
        <v>8221</v>
      </c>
      <c r="D108">
        <v>16</v>
      </c>
    </row>
    <row r="109" spans="1:4" x14ac:dyDescent="0.25">
      <c r="A109" t="s">
        <v>8219</v>
      </c>
      <c r="B109">
        <v>69</v>
      </c>
      <c r="C109" t="s">
        <v>8221</v>
      </c>
      <c r="D109">
        <v>1</v>
      </c>
    </row>
    <row r="110" spans="1:4" x14ac:dyDescent="0.25">
      <c r="A110" t="s">
        <v>8219</v>
      </c>
      <c r="B110">
        <v>47</v>
      </c>
      <c r="C110" t="s">
        <v>8221</v>
      </c>
      <c r="D110">
        <v>4</v>
      </c>
    </row>
    <row r="111" spans="1:4" x14ac:dyDescent="0.25">
      <c r="A111" t="s">
        <v>8219</v>
      </c>
      <c r="B111">
        <v>47</v>
      </c>
      <c r="C111" t="s">
        <v>8221</v>
      </c>
      <c r="D111">
        <v>5</v>
      </c>
    </row>
    <row r="112" spans="1:4" x14ac:dyDescent="0.25">
      <c r="A112" t="s">
        <v>8219</v>
      </c>
      <c r="B112">
        <v>26</v>
      </c>
      <c r="C112" t="s">
        <v>8221</v>
      </c>
      <c r="D112">
        <v>7</v>
      </c>
    </row>
    <row r="113" spans="1:4" x14ac:dyDescent="0.25">
      <c r="A113" t="s">
        <v>8219</v>
      </c>
      <c r="B113">
        <v>53</v>
      </c>
      <c r="C113" t="s">
        <v>8221</v>
      </c>
      <c r="D113">
        <v>0</v>
      </c>
    </row>
    <row r="114" spans="1:4" x14ac:dyDescent="0.25">
      <c r="A114" t="s">
        <v>8219</v>
      </c>
      <c r="B114">
        <v>81</v>
      </c>
      <c r="C114" t="s">
        <v>8221</v>
      </c>
      <c r="D114">
        <v>12</v>
      </c>
    </row>
    <row r="115" spans="1:4" x14ac:dyDescent="0.25">
      <c r="A115" t="s">
        <v>8219</v>
      </c>
      <c r="B115">
        <v>78</v>
      </c>
      <c r="C115" t="s">
        <v>8221</v>
      </c>
      <c r="D115">
        <v>2</v>
      </c>
    </row>
    <row r="116" spans="1:4" x14ac:dyDescent="0.25">
      <c r="A116" t="s">
        <v>8219</v>
      </c>
      <c r="B116">
        <v>35</v>
      </c>
      <c r="C116" t="s">
        <v>8221</v>
      </c>
      <c r="D116">
        <v>5</v>
      </c>
    </row>
    <row r="117" spans="1:4" x14ac:dyDescent="0.25">
      <c r="A117" t="s">
        <v>8219</v>
      </c>
      <c r="B117">
        <v>22</v>
      </c>
      <c r="C117" t="s">
        <v>8221</v>
      </c>
      <c r="D117">
        <v>2</v>
      </c>
    </row>
    <row r="118" spans="1:4" x14ac:dyDescent="0.25">
      <c r="A118" t="s">
        <v>8219</v>
      </c>
      <c r="B118">
        <v>57</v>
      </c>
      <c r="C118" t="s">
        <v>8221</v>
      </c>
      <c r="D118">
        <v>3</v>
      </c>
    </row>
    <row r="119" spans="1:4" x14ac:dyDescent="0.25">
      <c r="A119" t="s">
        <v>8219</v>
      </c>
      <c r="B119">
        <v>27</v>
      </c>
      <c r="C119" t="s">
        <v>8221</v>
      </c>
      <c r="D119">
        <v>0</v>
      </c>
    </row>
    <row r="120" spans="1:4" x14ac:dyDescent="0.25">
      <c r="A120" t="s">
        <v>8219</v>
      </c>
      <c r="B120">
        <v>39</v>
      </c>
      <c r="C120" t="s">
        <v>8221</v>
      </c>
      <c r="D120">
        <v>49</v>
      </c>
    </row>
    <row r="121" spans="1:4" x14ac:dyDescent="0.25">
      <c r="A121" t="s">
        <v>8219</v>
      </c>
      <c r="B121">
        <v>37</v>
      </c>
      <c r="C121" t="s">
        <v>8221</v>
      </c>
      <c r="D121">
        <v>1</v>
      </c>
    </row>
    <row r="122" spans="1:4" x14ac:dyDescent="0.25">
      <c r="A122" t="s">
        <v>8219</v>
      </c>
      <c r="B122">
        <v>137</v>
      </c>
      <c r="C122" t="s">
        <v>8221</v>
      </c>
      <c r="D122">
        <v>2</v>
      </c>
    </row>
    <row r="123" spans="1:4" x14ac:dyDescent="0.25">
      <c r="A123" t="s">
        <v>8219</v>
      </c>
      <c r="B123">
        <v>376</v>
      </c>
      <c r="C123" t="s">
        <v>8221</v>
      </c>
      <c r="D123">
        <v>0</v>
      </c>
    </row>
    <row r="124" spans="1:4" x14ac:dyDescent="0.25">
      <c r="A124" t="s">
        <v>8219</v>
      </c>
      <c r="B124">
        <v>202</v>
      </c>
      <c r="C124" t="s">
        <v>8221</v>
      </c>
      <c r="D124">
        <v>0</v>
      </c>
    </row>
    <row r="125" spans="1:4" x14ac:dyDescent="0.25">
      <c r="A125" t="s">
        <v>8219</v>
      </c>
      <c r="B125">
        <v>328</v>
      </c>
      <c r="C125" t="s">
        <v>8221</v>
      </c>
      <c r="D125">
        <v>11</v>
      </c>
    </row>
    <row r="126" spans="1:4" x14ac:dyDescent="0.25">
      <c r="A126" t="s">
        <v>8219</v>
      </c>
      <c r="B126">
        <v>84</v>
      </c>
      <c r="C126" t="s">
        <v>8221</v>
      </c>
      <c r="D126">
        <v>1</v>
      </c>
    </row>
    <row r="127" spans="1:4" x14ac:dyDescent="0.25">
      <c r="A127" t="s">
        <v>8219</v>
      </c>
      <c r="B127">
        <v>96</v>
      </c>
      <c r="C127" t="s">
        <v>8221</v>
      </c>
      <c r="D127">
        <v>8</v>
      </c>
    </row>
    <row r="128" spans="1:4" x14ac:dyDescent="0.25">
      <c r="A128" t="s">
        <v>8219</v>
      </c>
      <c r="B128">
        <v>223</v>
      </c>
      <c r="C128" t="s">
        <v>8221</v>
      </c>
      <c r="D128">
        <v>5</v>
      </c>
    </row>
    <row r="129" spans="1:4" x14ac:dyDescent="0.25">
      <c r="A129" t="s">
        <v>8219</v>
      </c>
      <c r="B129">
        <v>62</v>
      </c>
      <c r="C129" t="s">
        <v>8221</v>
      </c>
      <c r="D129">
        <v>39</v>
      </c>
    </row>
    <row r="130" spans="1:4" x14ac:dyDescent="0.25">
      <c r="A130" t="s">
        <v>8219</v>
      </c>
      <c r="B130">
        <v>146</v>
      </c>
      <c r="C130" t="s">
        <v>8221</v>
      </c>
      <c r="D130">
        <v>0</v>
      </c>
    </row>
    <row r="131" spans="1:4" x14ac:dyDescent="0.25">
      <c r="A131" t="s">
        <v>8219</v>
      </c>
      <c r="B131">
        <v>235</v>
      </c>
      <c r="C131" t="s">
        <v>8221</v>
      </c>
      <c r="D131">
        <v>0</v>
      </c>
    </row>
    <row r="132" spans="1:4" x14ac:dyDescent="0.25">
      <c r="A132" t="s">
        <v>8219</v>
      </c>
      <c r="B132">
        <v>437</v>
      </c>
      <c r="C132" t="s">
        <v>8221</v>
      </c>
      <c r="D132">
        <v>2</v>
      </c>
    </row>
    <row r="133" spans="1:4" x14ac:dyDescent="0.25">
      <c r="A133" t="s">
        <v>8219</v>
      </c>
      <c r="B133">
        <v>77</v>
      </c>
      <c r="C133" t="s">
        <v>8221</v>
      </c>
      <c r="D133">
        <v>170</v>
      </c>
    </row>
    <row r="134" spans="1:4" x14ac:dyDescent="0.25">
      <c r="A134" t="s">
        <v>8219</v>
      </c>
      <c r="B134">
        <v>108</v>
      </c>
      <c r="C134" t="s">
        <v>8221</v>
      </c>
      <c r="D134">
        <v>5</v>
      </c>
    </row>
    <row r="135" spans="1:4" x14ac:dyDescent="0.25">
      <c r="A135" t="s">
        <v>8219</v>
      </c>
      <c r="B135">
        <v>7</v>
      </c>
      <c r="C135" t="s">
        <v>8221</v>
      </c>
      <c r="D135">
        <v>14</v>
      </c>
    </row>
    <row r="136" spans="1:4" x14ac:dyDescent="0.25">
      <c r="A136" t="s">
        <v>8219</v>
      </c>
      <c r="B136">
        <v>314</v>
      </c>
      <c r="C136" t="s">
        <v>8221</v>
      </c>
      <c r="D136">
        <v>1</v>
      </c>
    </row>
    <row r="137" spans="1:4" x14ac:dyDescent="0.25">
      <c r="A137" t="s">
        <v>8219</v>
      </c>
      <c r="B137">
        <v>188</v>
      </c>
      <c r="C137" t="s">
        <v>8221</v>
      </c>
      <c r="D137">
        <v>0</v>
      </c>
    </row>
    <row r="138" spans="1:4" x14ac:dyDescent="0.25">
      <c r="A138" t="s">
        <v>8219</v>
      </c>
      <c r="B138">
        <v>275</v>
      </c>
      <c r="C138" t="s">
        <v>8221</v>
      </c>
      <c r="D138">
        <v>124</v>
      </c>
    </row>
    <row r="139" spans="1:4" x14ac:dyDescent="0.25">
      <c r="A139" t="s">
        <v>8219</v>
      </c>
      <c r="B139">
        <v>560</v>
      </c>
      <c r="C139" t="s">
        <v>8221</v>
      </c>
      <c r="D139">
        <v>0</v>
      </c>
    </row>
    <row r="140" spans="1:4" x14ac:dyDescent="0.25">
      <c r="A140" t="s">
        <v>8219</v>
      </c>
      <c r="B140">
        <v>688</v>
      </c>
      <c r="C140" t="s">
        <v>8221</v>
      </c>
      <c r="D140">
        <v>0</v>
      </c>
    </row>
    <row r="141" spans="1:4" x14ac:dyDescent="0.25">
      <c r="A141" t="s">
        <v>8219</v>
      </c>
      <c r="B141">
        <v>942</v>
      </c>
      <c r="C141" t="s">
        <v>8221</v>
      </c>
      <c r="D141">
        <v>55</v>
      </c>
    </row>
    <row r="142" spans="1:4" x14ac:dyDescent="0.25">
      <c r="A142" t="s">
        <v>8219</v>
      </c>
      <c r="B142">
        <v>88</v>
      </c>
      <c r="C142" t="s">
        <v>8221</v>
      </c>
      <c r="D142">
        <v>140</v>
      </c>
    </row>
    <row r="143" spans="1:4" x14ac:dyDescent="0.25">
      <c r="A143" t="s">
        <v>8219</v>
      </c>
      <c r="B143">
        <v>220</v>
      </c>
      <c r="C143" t="s">
        <v>8221</v>
      </c>
      <c r="D143">
        <v>21</v>
      </c>
    </row>
    <row r="144" spans="1:4" x14ac:dyDescent="0.25">
      <c r="A144" t="s">
        <v>8219</v>
      </c>
      <c r="B144">
        <v>145</v>
      </c>
      <c r="C144" t="s">
        <v>8221</v>
      </c>
      <c r="D144">
        <v>1</v>
      </c>
    </row>
    <row r="145" spans="1:4" x14ac:dyDescent="0.25">
      <c r="A145" t="s">
        <v>8219</v>
      </c>
      <c r="B145">
        <v>963</v>
      </c>
      <c r="C145" t="s">
        <v>8221</v>
      </c>
      <c r="D145">
        <v>147</v>
      </c>
    </row>
    <row r="146" spans="1:4" x14ac:dyDescent="0.25">
      <c r="A146" t="s">
        <v>8219</v>
      </c>
      <c r="B146">
        <v>91</v>
      </c>
      <c r="C146" t="s">
        <v>8221</v>
      </c>
      <c r="D146">
        <v>11</v>
      </c>
    </row>
    <row r="147" spans="1:4" x14ac:dyDescent="0.25">
      <c r="A147" t="s">
        <v>8219</v>
      </c>
      <c r="B147">
        <v>58</v>
      </c>
      <c r="C147" t="s">
        <v>8221</v>
      </c>
      <c r="D147">
        <v>125</v>
      </c>
    </row>
    <row r="148" spans="1:4" x14ac:dyDescent="0.25">
      <c r="A148" t="s">
        <v>8219</v>
      </c>
      <c r="B148">
        <v>36</v>
      </c>
      <c r="C148" t="s">
        <v>8221</v>
      </c>
      <c r="D148">
        <v>1</v>
      </c>
    </row>
    <row r="149" spans="1:4" x14ac:dyDescent="0.25">
      <c r="A149" t="s">
        <v>8219</v>
      </c>
      <c r="B149">
        <v>165</v>
      </c>
      <c r="C149" t="s">
        <v>8221</v>
      </c>
      <c r="D149">
        <v>0</v>
      </c>
    </row>
    <row r="150" spans="1:4" x14ac:dyDescent="0.25">
      <c r="A150" t="s">
        <v>8219</v>
      </c>
      <c r="B150">
        <v>111</v>
      </c>
      <c r="C150" t="s">
        <v>8221</v>
      </c>
      <c r="D150">
        <v>0</v>
      </c>
    </row>
    <row r="151" spans="1:4" x14ac:dyDescent="0.25">
      <c r="A151" t="s">
        <v>8219</v>
      </c>
      <c r="B151">
        <v>1596</v>
      </c>
      <c r="C151" t="s">
        <v>8221</v>
      </c>
      <c r="D151">
        <v>3</v>
      </c>
    </row>
    <row r="152" spans="1:4" x14ac:dyDescent="0.25">
      <c r="A152" t="s">
        <v>8219</v>
      </c>
      <c r="B152">
        <v>61</v>
      </c>
      <c r="C152" t="s">
        <v>8221</v>
      </c>
      <c r="D152">
        <v>0</v>
      </c>
    </row>
    <row r="153" spans="1:4" x14ac:dyDescent="0.25">
      <c r="A153" t="s">
        <v>8219</v>
      </c>
      <c r="B153">
        <v>287</v>
      </c>
      <c r="C153" t="s">
        <v>8221</v>
      </c>
      <c r="D153">
        <v>0</v>
      </c>
    </row>
    <row r="154" spans="1:4" x14ac:dyDescent="0.25">
      <c r="A154" t="s">
        <v>8219</v>
      </c>
      <c r="B154">
        <v>65</v>
      </c>
      <c r="C154" t="s">
        <v>8221</v>
      </c>
      <c r="D154">
        <v>0</v>
      </c>
    </row>
    <row r="155" spans="1:4" x14ac:dyDescent="0.25">
      <c r="A155" t="s">
        <v>8219</v>
      </c>
      <c r="B155">
        <v>118</v>
      </c>
      <c r="C155" t="s">
        <v>8221</v>
      </c>
      <c r="D155">
        <v>0</v>
      </c>
    </row>
    <row r="156" spans="1:4" x14ac:dyDescent="0.25">
      <c r="A156" t="s">
        <v>8219</v>
      </c>
      <c r="B156">
        <v>113</v>
      </c>
      <c r="C156" t="s">
        <v>8221</v>
      </c>
      <c r="D156">
        <v>3</v>
      </c>
    </row>
    <row r="157" spans="1:4" x14ac:dyDescent="0.25">
      <c r="A157" t="s">
        <v>8219</v>
      </c>
      <c r="B157">
        <v>332</v>
      </c>
      <c r="C157" t="s">
        <v>8221</v>
      </c>
      <c r="D157">
        <v>0</v>
      </c>
    </row>
    <row r="158" spans="1:4" x14ac:dyDescent="0.25">
      <c r="A158" t="s">
        <v>8219</v>
      </c>
      <c r="B158">
        <v>62</v>
      </c>
      <c r="C158" t="s">
        <v>8221</v>
      </c>
      <c r="D158">
        <v>1</v>
      </c>
    </row>
    <row r="159" spans="1:4" x14ac:dyDescent="0.25">
      <c r="A159" t="s">
        <v>8219</v>
      </c>
      <c r="B159">
        <v>951</v>
      </c>
      <c r="C159" t="s">
        <v>8221</v>
      </c>
      <c r="D159">
        <v>3</v>
      </c>
    </row>
    <row r="160" spans="1:4" x14ac:dyDescent="0.25">
      <c r="A160" t="s">
        <v>8219</v>
      </c>
      <c r="B160">
        <v>415</v>
      </c>
      <c r="C160" t="s">
        <v>8221</v>
      </c>
      <c r="D160">
        <v>22</v>
      </c>
    </row>
    <row r="161" spans="1:4" x14ac:dyDescent="0.25">
      <c r="A161" t="s">
        <v>8219</v>
      </c>
      <c r="B161">
        <v>305</v>
      </c>
      <c r="C161" t="s">
        <v>8221</v>
      </c>
      <c r="D161">
        <v>26</v>
      </c>
    </row>
    <row r="162" spans="1:4" x14ac:dyDescent="0.25">
      <c r="A162" t="s">
        <v>8219</v>
      </c>
      <c r="B162">
        <v>2139</v>
      </c>
      <c r="C162" t="s">
        <v>8221</v>
      </c>
      <c r="D162">
        <v>4</v>
      </c>
    </row>
    <row r="163" spans="1:4" x14ac:dyDescent="0.25">
      <c r="A163" t="s">
        <v>8219</v>
      </c>
      <c r="B163">
        <v>79</v>
      </c>
      <c r="C163" t="s">
        <v>8221</v>
      </c>
      <c r="D163">
        <v>0</v>
      </c>
    </row>
    <row r="164" spans="1:4" x14ac:dyDescent="0.25">
      <c r="A164" t="s">
        <v>8219</v>
      </c>
      <c r="B164">
        <v>179</v>
      </c>
      <c r="C164" t="s">
        <v>8221</v>
      </c>
      <c r="D164">
        <v>4</v>
      </c>
    </row>
    <row r="165" spans="1:4" x14ac:dyDescent="0.25">
      <c r="A165" t="s">
        <v>8219</v>
      </c>
      <c r="B165">
        <v>202</v>
      </c>
      <c r="C165" t="s">
        <v>8221</v>
      </c>
      <c r="D165">
        <v>9</v>
      </c>
    </row>
    <row r="166" spans="1:4" x14ac:dyDescent="0.25">
      <c r="A166" t="s">
        <v>8219</v>
      </c>
      <c r="B166">
        <v>760</v>
      </c>
      <c r="C166" t="s">
        <v>8221</v>
      </c>
      <c r="D166">
        <v>5</v>
      </c>
    </row>
    <row r="167" spans="1:4" x14ac:dyDescent="0.25">
      <c r="A167" t="s">
        <v>8219</v>
      </c>
      <c r="B167">
        <v>563</v>
      </c>
      <c r="C167" t="s">
        <v>8221</v>
      </c>
      <c r="D167">
        <v>14</v>
      </c>
    </row>
    <row r="168" spans="1:4" x14ac:dyDescent="0.25">
      <c r="A168" t="s">
        <v>8219</v>
      </c>
      <c r="B168">
        <v>135</v>
      </c>
      <c r="C168" t="s">
        <v>8221</v>
      </c>
      <c r="D168">
        <v>1</v>
      </c>
    </row>
    <row r="169" spans="1:4" x14ac:dyDescent="0.25">
      <c r="A169" t="s">
        <v>8219</v>
      </c>
      <c r="B169">
        <v>290</v>
      </c>
      <c r="C169" t="s">
        <v>8221</v>
      </c>
      <c r="D169">
        <v>10</v>
      </c>
    </row>
    <row r="170" spans="1:4" x14ac:dyDescent="0.25">
      <c r="A170" t="s">
        <v>8219</v>
      </c>
      <c r="B170">
        <v>447</v>
      </c>
      <c r="C170" t="s">
        <v>8221</v>
      </c>
      <c r="D170">
        <v>3</v>
      </c>
    </row>
    <row r="171" spans="1:4" x14ac:dyDescent="0.25">
      <c r="A171" t="s">
        <v>8219</v>
      </c>
      <c r="B171">
        <v>232</v>
      </c>
      <c r="C171" t="s">
        <v>8221</v>
      </c>
      <c r="D171">
        <v>1</v>
      </c>
    </row>
    <row r="172" spans="1:4" x14ac:dyDescent="0.25">
      <c r="A172" t="s">
        <v>8219</v>
      </c>
      <c r="B172">
        <v>168</v>
      </c>
      <c r="C172" t="s">
        <v>8221</v>
      </c>
      <c r="D172">
        <v>0</v>
      </c>
    </row>
    <row r="173" spans="1:4" x14ac:dyDescent="0.25">
      <c r="A173" t="s">
        <v>8219</v>
      </c>
      <c r="B173">
        <v>128</v>
      </c>
      <c r="C173" t="s">
        <v>8221</v>
      </c>
      <c r="D173">
        <v>5</v>
      </c>
    </row>
    <row r="174" spans="1:4" x14ac:dyDescent="0.25">
      <c r="A174" t="s">
        <v>8219</v>
      </c>
      <c r="B174">
        <v>493</v>
      </c>
      <c r="C174" t="s">
        <v>8221</v>
      </c>
      <c r="D174">
        <v>2</v>
      </c>
    </row>
    <row r="175" spans="1:4" x14ac:dyDescent="0.25">
      <c r="A175" t="s">
        <v>8219</v>
      </c>
      <c r="B175">
        <v>131</v>
      </c>
      <c r="C175" t="s">
        <v>8221</v>
      </c>
      <c r="D175">
        <v>68</v>
      </c>
    </row>
    <row r="176" spans="1:4" x14ac:dyDescent="0.25">
      <c r="A176" t="s">
        <v>8219</v>
      </c>
      <c r="B176">
        <v>50</v>
      </c>
      <c r="C176" t="s">
        <v>8221</v>
      </c>
      <c r="D176">
        <v>3</v>
      </c>
    </row>
    <row r="177" spans="1:4" x14ac:dyDescent="0.25">
      <c r="A177" t="s">
        <v>8219</v>
      </c>
      <c r="B177">
        <v>665</v>
      </c>
      <c r="C177" t="s">
        <v>8221</v>
      </c>
      <c r="D177">
        <v>34</v>
      </c>
    </row>
    <row r="178" spans="1:4" x14ac:dyDescent="0.25">
      <c r="A178" t="s">
        <v>8219</v>
      </c>
      <c r="B178">
        <v>129</v>
      </c>
      <c r="C178" t="s">
        <v>8221</v>
      </c>
      <c r="D178">
        <v>0</v>
      </c>
    </row>
    <row r="179" spans="1:4" x14ac:dyDescent="0.25">
      <c r="A179" t="s">
        <v>8219</v>
      </c>
      <c r="B179">
        <v>142</v>
      </c>
      <c r="C179" t="s">
        <v>8221</v>
      </c>
      <c r="D179">
        <v>3</v>
      </c>
    </row>
    <row r="180" spans="1:4" x14ac:dyDescent="0.25">
      <c r="A180" t="s">
        <v>8219</v>
      </c>
      <c r="B180">
        <v>2436</v>
      </c>
      <c r="C180" t="s">
        <v>8221</v>
      </c>
      <c r="D180">
        <v>0</v>
      </c>
    </row>
    <row r="181" spans="1:4" x14ac:dyDescent="0.25">
      <c r="A181" t="s">
        <v>8219</v>
      </c>
      <c r="B181">
        <v>244</v>
      </c>
      <c r="C181" t="s">
        <v>8221</v>
      </c>
      <c r="D181">
        <v>70</v>
      </c>
    </row>
    <row r="182" spans="1:4" x14ac:dyDescent="0.25">
      <c r="A182" t="s">
        <v>8219</v>
      </c>
      <c r="B182">
        <v>298</v>
      </c>
      <c r="C182" t="s">
        <v>8221</v>
      </c>
      <c r="D182">
        <v>1</v>
      </c>
    </row>
    <row r="183" spans="1:4" x14ac:dyDescent="0.25">
      <c r="A183" t="s">
        <v>8219</v>
      </c>
      <c r="B183">
        <v>251</v>
      </c>
      <c r="C183" t="s">
        <v>8221</v>
      </c>
      <c r="D183">
        <v>1</v>
      </c>
    </row>
    <row r="184" spans="1:4" x14ac:dyDescent="0.25">
      <c r="A184" t="s">
        <v>8219</v>
      </c>
      <c r="B184">
        <v>108</v>
      </c>
      <c r="C184" t="s">
        <v>8221</v>
      </c>
      <c r="D184">
        <v>1</v>
      </c>
    </row>
    <row r="185" spans="1:4" x14ac:dyDescent="0.25">
      <c r="A185" t="s">
        <v>8219</v>
      </c>
      <c r="B185">
        <v>82</v>
      </c>
      <c r="C185" t="s">
        <v>8221</v>
      </c>
      <c r="D185">
        <v>2</v>
      </c>
    </row>
    <row r="186" spans="1:4" x14ac:dyDescent="0.25">
      <c r="A186" t="s">
        <v>8219</v>
      </c>
      <c r="B186">
        <v>74</v>
      </c>
      <c r="C186" t="s">
        <v>8221</v>
      </c>
      <c r="D186">
        <v>2</v>
      </c>
    </row>
    <row r="187" spans="1:4" x14ac:dyDescent="0.25">
      <c r="A187" t="s">
        <v>8219</v>
      </c>
      <c r="B187">
        <v>189</v>
      </c>
      <c r="C187" t="s">
        <v>8221</v>
      </c>
      <c r="D187">
        <v>34</v>
      </c>
    </row>
    <row r="188" spans="1:4" x14ac:dyDescent="0.25">
      <c r="A188" t="s">
        <v>8219</v>
      </c>
      <c r="B188">
        <v>80</v>
      </c>
      <c r="C188" t="s">
        <v>8221</v>
      </c>
      <c r="D188">
        <v>2</v>
      </c>
    </row>
    <row r="189" spans="1:4" x14ac:dyDescent="0.25">
      <c r="A189" t="s">
        <v>8219</v>
      </c>
      <c r="B189">
        <v>576</v>
      </c>
      <c r="C189" t="s">
        <v>8221</v>
      </c>
      <c r="D189">
        <v>0</v>
      </c>
    </row>
    <row r="190" spans="1:4" x14ac:dyDescent="0.25">
      <c r="A190" t="s">
        <v>8219</v>
      </c>
      <c r="B190">
        <v>202</v>
      </c>
      <c r="C190" t="s">
        <v>8221</v>
      </c>
      <c r="D190">
        <v>1</v>
      </c>
    </row>
    <row r="191" spans="1:4" x14ac:dyDescent="0.25">
      <c r="A191" t="s">
        <v>8219</v>
      </c>
      <c r="B191">
        <v>238</v>
      </c>
      <c r="C191" t="s">
        <v>8221</v>
      </c>
      <c r="D191">
        <v>8</v>
      </c>
    </row>
    <row r="192" spans="1:4" x14ac:dyDescent="0.25">
      <c r="A192" t="s">
        <v>8219</v>
      </c>
      <c r="B192">
        <v>36</v>
      </c>
      <c r="C192" t="s">
        <v>8221</v>
      </c>
      <c r="D192">
        <v>4</v>
      </c>
    </row>
    <row r="193" spans="1:4" x14ac:dyDescent="0.25">
      <c r="A193" t="s">
        <v>8219</v>
      </c>
      <c r="B193">
        <v>150</v>
      </c>
      <c r="C193" t="s">
        <v>8221</v>
      </c>
      <c r="D193">
        <v>28</v>
      </c>
    </row>
    <row r="194" spans="1:4" x14ac:dyDescent="0.25">
      <c r="A194" t="s">
        <v>8219</v>
      </c>
      <c r="B194">
        <v>146</v>
      </c>
      <c r="C194" t="s">
        <v>8221</v>
      </c>
      <c r="D194">
        <v>0</v>
      </c>
    </row>
    <row r="195" spans="1:4" x14ac:dyDescent="0.25">
      <c r="A195" t="s">
        <v>8219</v>
      </c>
      <c r="B195">
        <v>222</v>
      </c>
      <c r="C195" t="s">
        <v>8221</v>
      </c>
      <c r="D195">
        <v>6</v>
      </c>
    </row>
    <row r="196" spans="1:4" x14ac:dyDescent="0.25">
      <c r="A196" t="s">
        <v>8219</v>
      </c>
      <c r="B196">
        <v>120</v>
      </c>
      <c r="C196" t="s">
        <v>8221</v>
      </c>
      <c r="D196">
        <v>22</v>
      </c>
    </row>
    <row r="197" spans="1:4" x14ac:dyDescent="0.25">
      <c r="A197" t="s">
        <v>8219</v>
      </c>
      <c r="B197">
        <v>126</v>
      </c>
      <c r="C197" t="s">
        <v>8221</v>
      </c>
      <c r="D197">
        <v>0</v>
      </c>
    </row>
    <row r="198" spans="1:4" x14ac:dyDescent="0.25">
      <c r="A198" t="s">
        <v>8219</v>
      </c>
      <c r="B198">
        <v>158</v>
      </c>
      <c r="C198" t="s">
        <v>8221</v>
      </c>
      <c r="D198">
        <v>1</v>
      </c>
    </row>
    <row r="199" spans="1:4" x14ac:dyDescent="0.25">
      <c r="A199" t="s">
        <v>8219</v>
      </c>
      <c r="B199">
        <v>316</v>
      </c>
      <c r="C199" t="s">
        <v>8221</v>
      </c>
      <c r="D199">
        <v>20</v>
      </c>
    </row>
    <row r="200" spans="1:4" x14ac:dyDescent="0.25">
      <c r="A200" t="s">
        <v>8219</v>
      </c>
      <c r="B200">
        <v>284</v>
      </c>
      <c r="C200" t="s">
        <v>8221</v>
      </c>
      <c r="D200">
        <v>0</v>
      </c>
    </row>
    <row r="201" spans="1:4" x14ac:dyDescent="0.25">
      <c r="A201" t="s">
        <v>8219</v>
      </c>
      <c r="B201">
        <v>51</v>
      </c>
      <c r="C201" t="s">
        <v>8221</v>
      </c>
      <c r="D201">
        <v>1</v>
      </c>
    </row>
    <row r="202" spans="1:4" x14ac:dyDescent="0.25">
      <c r="A202" t="s">
        <v>8219</v>
      </c>
      <c r="B202">
        <v>158</v>
      </c>
      <c r="C202" t="s">
        <v>8221</v>
      </c>
      <c r="D202">
        <v>3</v>
      </c>
    </row>
    <row r="203" spans="1:4" x14ac:dyDescent="0.25">
      <c r="A203" t="s">
        <v>8219</v>
      </c>
      <c r="B203">
        <v>337</v>
      </c>
      <c r="C203" t="s">
        <v>8221</v>
      </c>
      <c r="D203">
        <v>2</v>
      </c>
    </row>
    <row r="204" spans="1:4" x14ac:dyDescent="0.25">
      <c r="A204" t="s">
        <v>8219</v>
      </c>
      <c r="B204">
        <v>186</v>
      </c>
      <c r="C204" t="s">
        <v>8221</v>
      </c>
      <c r="D204">
        <v>0</v>
      </c>
    </row>
    <row r="205" spans="1:4" x14ac:dyDescent="0.25">
      <c r="A205" t="s">
        <v>8219</v>
      </c>
      <c r="B205">
        <v>58</v>
      </c>
      <c r="C205" t="s">
        <v>8221</v>
      </c>
      <c r="D205">
        <v>2</v>
      </c>
    </row>
    <row r="206" spans="1:4" x14ac:dyDescent="0.25">
      <c r="A206" t="s">
        <v>8219</v>
      </c>
      <c r="B206">
        <v>82</v>
      </c>
      <c r="C206" t="s">
        <v>8221</v>
      </c>
      <c r="D206">
        <v>1</v>
      </c>
    </row>
    <row r="207" spans="1:4" x14ac:dyDescent="0.25">
      <c r="A207" t="s">
        <v>8219</v>
      </c>
      <c r="B207">
        <v>736</v>
      </c>
      <c r="C207" t="s">
        <v>8221</v>
      </c>
      <c r="D207">
        <v>0</v>
      </c>
    </row>
    <row r="208" spans="1:4" x14ac:dyDescent="0.25">
      <c r="A208" t="s">
        <v>8219</v>
      </c>
      <c r="B208">
        <v>1151</v>
      </c>
      <c r="C208" t="s">
        <v>8221</v>
      </c>
      <c r="D208">
        <v>1</v>
      </c>
    </row>
    <row r="209" spans="1:4" x14ac:dyDescent="0.25">
      <c r="A209" t="s">
        <v>8219</v>
      </c>
      <c r="B209">
        <v>34</v>
      </c>
      <c r="C209" t="s">
        <v>8221</v>
      </c>
      <c r="D209">
        <v>0</v>
      </c>
    </row>
    <row r="210" spans="1:4" x14ac:dyDescent="0.25">
      <c r="A210" t="s">
        <v>8219</v>
      </c>
      <c r="B210">
        <v>498</v>
      </c>
      <c r="C210" t="s">
        <v>8221</v>
      </c>
      <c r="D210">
        <v>5</v>
      </c>
    </row>
    <row r="211" spans="1:4" x14ac:dyDescent="0.25">
      <c r="A211" t="s">
        <v>8219</v>
      </c>
      <c r="B211">
        <v>167</v>
      </c>
      <c r="C211" t="s">
        <v>8221</v>
      </c>
      <c r="D211">
        <v>1</v>
      </c>
    </row>
    <row r="212" spans="1:4" x14ac:dyDescent="0.25">
      <c r="A212" t="s">
        <v>8219</v>
      </c>
      <c r="B212">
        <v>340</v>
      </c>
      <c r="C212" t="s">
        <v>8221</v>
      </c>
      <c r="D212">
        <v>1</v>
      </c>
    </row>
    <row r="213" spans="1:4" x14ac:dyDescent="0.25">
      <c r="A213" t="s">
        <v>8219</v>
      </c>
      <c r="B213">
        <v>438</v>
      </c>
      <c r="C213" t="s">
        <v>8221</v>
      </c>
      <c r="D213">
        <v>2</v>
      </c>
    </row>
    <row r="214" spans="1:4" x14ac:dyDescent="0.25">
      <c r="A214" t="s">
        <v>8219</v>
      </c>
      <c r="B214">
        <v>555</v>
      </c>
      <c r="C214" t="s">
        <v>8221</v>
      </c>
      <c r="D214">
        <v>0</v>
      </c>
    </row>
    <row r="215" spans="1:4" x14ac:dyDescent="0.25">
      <c r="A215" t="s">
        <v>8219</v>
      </c>
      <c r="B215">
        <v>266</v>
      </c>
      <c r="C215" t="s">
        <v>8221</v>
      </c>
      <c r="D215">
        <v>9</v>
      </c>
    </row>
    <row r="216" spans="1:4" x14ac:dyDescent="0.25">
      <c r="A216" t="s">
        <v>8219</v>
      </c>
      <c r="B216">
        <v>69</v>
      </c>
      <c r="C216" t="s">
        <v>8221</v>
      </c>
      <c r="D216">
        <v>4</v>
      </c>
    </row>
    <row r="217" spans="1:4" x14ac:dyDescent="0.25">
      <c r="A217" t="s">
        <v>8219</v>
      </c>
      <c r="B217">
        <v>80</v>
      </c>
      <c r="C217" t="s">
        <v>8221</v>
      </c>
      <c r="D217">
        <v>4</v>
      </c>
    </row>
    <row r="218" spans="1:4" x14ac:dyDescent="0.25">
      <c r="A218" t="s">
        <v>8219</v>
      </c>
      <c r="B218">
        <v>493</v>
      </c>
      <c r="C218" t="s">
        <v>8221</v>
      </c>
      <c r="D218">
        <v>1</v>
      </c>
    </row>
    <row r="219" spans="1:4" x14ac:dyDescent="0.25">
      <c r="A219" t="s">
        <v>8219</v>
      </c>
      <c r="B219">
        <v>31</v>
      </c>
      <c r="C219" t="s">
        <v>8221</v>
      </c>
      <c r="D219">
        <v>1</v>
      </c>
    </row>
    <row r="220" spans="1:4" x14ac:dyDescent="0.25">
      <c r="A220" t="s">
        <v>8219</v>
      </c>
      <c r="B220">
        <v>236</v>
      </c>
      <c r="C220" t="s">
        <v>8221</v>
      </c>
      <c r="D220">
        <v>7</v>
      </c>
    </row>
    <row r="221" spans="1:4" x14ac:dyDescent="0.25">
      <c r="A221" t="s">
        <v>8219</v>
      </c>
      <c r="B221">
        <v>89</v>
      </c>
      <c r="C221" t="s">
        <v>8221</v>
      </c>
      <c r="D221">
        <v>5</v>
      </c>
    </row>
    <row r="222" spans="1:4" x14ac:dyDescent="0.25">
      <c r="A222" t="s">
        <v>8219</v>
      </c>
      <c r="B222">
        <v>299</v>
      </c>
      <c r="C222" t="s">
        <v>8221</v>
      </c>
      <c r="D222">
        <v>1</v>
      </c>
    </row>
    <row r="223" spans="1:4" x14ac:dyDescent="0.25">
      <c r="A223" t="s">
        <v>8219</v>
      </c>
      <c r="B223">
        <v>55</v>
      </c>
      <c r="C223" t="s">
        <v>8221</v>
      </c>
      <c r="D223">
        <v>0</v>
      </c>
    </row>
    <row r="224" spans="1:4" x14ac:dyDescent="0.25">
      <c r="A224" t="s">
        <v>8219</v>
      </c>
      <c r="B224">
        <v>325</v>
      </c>
      <c r="C224" t="s">
        <v>8221</v>
      </c>
      <c r="D224">
        <v>0</v>
      </c>
    </row>
    <row r="225" spans="1:4" x14ac:dyDescent="0.25">
      <c r="A225" t="s">
        <v>8219</v>
      </c>
      <c r="B225">
        <v>524</v>
      </c>
      <c r="C225" t="s">
        <v>8221</v>
      </c>
      <c r="D225">
        <v>1</v>
      </c>
    </row>
    <row r="226" spans="1:4" x14ac:dyDescent="0.25">
      <c r="A226" t="s">
        <v>8219</v>
      </c>
      <c r="B226">
        <v>285</v>
      </c>
      <c r="C226" t="s">
        <v>8221</v>
      </c>
      <c r="D226">
        <v>2</v>
      </c>
    </row>
    <row r="227" spans="1:4" x14ac:dyDescent="0.25">
      <c r="A227" t="s">
        <v>8219</v>
      </c>
      <c r="B227">
        <v>179</v>
      </c>
      <c r="C227" t="s">
        <v>8221</v>
      </c>
      <c r="D227">
        <v>0</v>
      </c>
    </row>
    <row r="228" spans="1:4" x14ac:dyDescent="0.25">
      <c r="A228" t="s">
        <v>8219</v>
      </c>
      <c r="B228">
        <v>188</v>
      </c>
      <c r="C228" t="s">
        <v>8221</v>
      </c>
      <c r="D228">
        <v>4</v>
      </c>
    </row>
    <row r="229" spans="1:4" x14ac:dyDescent="0.25">
      <c r="A229" t="s">
        <v>8219</v>
      </c>
      <c r="B229">
        <v>379</v>
      </c>
      <c r="C229" t="s">
        <v>8221</v>
      </c>
      <c r="D229">
        <v>7</v>
      </c>
    </row>
    <row r="230" spans="1:4" x14ac:dyDescent="0.25">
      <c r="A230" t="s">
        <v>8219</v>
      </c>
      <c r="B230">
        <v>119</v>
      </c>
      <c r="C230" t="s">
        <v>8221</v>
      </c>
      <c r="D230">
        <v>2</v>
      </c>
    </row>
    <row r="231" spans="1:4" x14ac:dyDescent="0.25">
      <c r="A231" t="s">
        <v>8219</v>
      </c>
      <c r="B231">
        <v>167</v>
      </c>
      <c r="C231" t="s">
        <v>8221</v>
      </c>
      <c r="D231">
        <v>1</v>
      </c>
    </row>
    <row r="232" spans="1:4" x14ac:dyDescent="0.25">
      <c r="A232" t="s">
        <v>8219</v>
      </c>
      <c r="B232">
        <v>221</v>
      </c>
      <c r="C232" t="s">
        <v>8221</v>
      </c>
      <c r="D232">
        <v>9</v>
      </c>
    </row>
    <row r="233" spans="1:4" x14ac:dyDescent="0.25">
      <c r="A233" t="s">
        <v>8219</v>
      </c>
      <c r="B233">
        <v>964</v>
      </c>
      <c r="C233" t="s">
        <v>8221</v>
      </c>
      <c r="D233">
        <v>2</v>
      </c>
    </row>
    <row r="234" spans="1:4" x14ac:dyDescent="0.25">
      <c r="A234" t="s">
        <v>8219</v>
      </c>
      <c r="B234">
        <v>286</v>
      </c>
      <c r="C234" t="s">
        <v>8221</v>
      </c>
      <c r="D234">
        <v>1</v>
      </c>
    </row>
    <row r="235" spans="1:4" x14ac:dyDescent="0.25">
      <c r="A235" t="s">
        <v>8219</v>
      </c>
      <c r="B235">
        <v>613</v>
      </c>
      <c r="C235" t="s">
        <v>8221</v>
      </c>
      <c r="D235">
        <v>7</v>
      </c>
    </row>
    <row r="236" spans="1:4" x14ac:dyDescent="0.25">
      <c r="A236" t="s">
        <v>8219</v>
      </c>
      <c r="B236">
        <v>29</v>
      </c>
      <c r="C236" t="s">
        <v>8221</v>
      </c>
      <c r="D236">
        <v>2</v>
      </c>
    </row>
    <row r="237" spans="1:4" x14ac:dyDescent="0.25">
      <c r="A237" t="s">
        <v>8219</v>
      </c>
      <c r="B237">
        <v>165</v>
      </c>
      <c r="C237" t="s">
        <v>8221</v>
      </c>
      <c r="D237">
        <v>8</v>
      </c>
    </row>
    <row r="238" spans="1:4" x14ac:dyDescent="0.25">
      <c r="A238" t="s">
        <v>8219</v>
      </c>
      <c r="B238">
        <v>97</v>
      </c>
      <c r="C238" t="s">
        <v>8221</v>
      </c>
      <c r="D238">
        <v>2</v>
      </c>
    </row>
    <row r="239" spans="1:4" x14ac:dyDescent="0.25">
      <c r="A239" t="s">
        <v>8219</v>
      </c>
      <c r="B239">
        <v>303</v>
      </c>
      <c r="C239" t="s">
        <v>8221</v>
      </c>
      <c r="D239">
        <v>2</v>
      </c>
    </row>
    <row r="240" spans="1:4" x14ac:dyDescent="0.25">
      <c r="A240" t="s">
        <v>8219</v>
      </c>
      <c r="B240">
        <v>267</v>
      </c>
      <c r="C240" t="s">
        <v>8221</v>
      </c>
      <c r="D240">
        <v>7</v>
      </c>
    </row>
    <row r="241" spans="1:4" x14ac:dyDescent="0.25">
      <c r="A241" t="s">
        <v>8219</v>
      </c>
      <c r="B241">
        <v>302</v>
      </c>
      <c r="C241" t="s">
        <v>8221</v>
      </c>
      <c r="D241">
        <v>2</v>
      </c>
    </row>
    <row r="242" spans="1:4" x14ac:dyDescent="0.25">
      <c r="A242" t="s">
        <v>8219</v>
      </c>
      <c r="B242">
        <v>87</v>
      </c>
      <c r="C242" t="s">
        <v>8221</v>
      </c>
      <c r="D242">
        <v>18</v>
      </c>
    </row>
    <row r="243" spans="1:4" x14ac:dyDescent="0.25">
      <c r="A243" t="s">
        <v>8219</v>
      </c>
      <c r="B243">
        <v>354</v>
      </c>
      <c r="C243" t="s">
        <v>8221</v>
      </c>
      <c r="D243">
        <v>9</v>
      </c>
    </row>
    <row r="244" spans="1:4" x14ac:dyDescent="0.25">
      <c r="A244" t="s">
        <v>8219</v>
      </c>
      <c r="B244">
        <v>86</v>
      </c>
      <c r="C244" t="s">
        <v>8221</v>
      </c>
      <c r="D244">
        <v>4</v>
      </c>
    </row>
    <row r="245" spans="1:4" x14ac:dyDescent="0.25">
      <c r="A245" t="s">
        <v>8219</v>
      </c>
      <c r="B245">
        <v>26</v>
      </c>
      <c r="C245" t="s">
        <v>8221</v>
      </c>
      <c r="D245">
        <v>7</v>
      </c>
    </row>
    <row r="246" spans="1:4" x14ac:dyDescent="0.25">
      <c r="A246" t="s">
        <v>8219</v>
      </c>
      <c r="B246">
        <v>113</v>
      </c>
      <c r="C246" t="s">
        <v>8221</v>
      </c>
      <c r="D246">
        <v>29</v>
      </c>
    </row>
    <row r="247" spans="1:4" x14ac:dyDescent="0.25">
      <c r="A247" t="s">
        <v>8219</v>
      </c>
      <c r="B247">
        <v>65</v>
      </c>
      <c r="C247" t="s">
        <v>8221</v>
      </c>
      <c r="D247">
        <v>12</v>
      </c>
    </row>
    <row r="248" spans="1:4" x14ac:dyDescent="0.25">
      <c r="A248" t="s">
        <v>8219</v>
      </c>
      <c r="B248">
        <v>134</v>
      </c>
      <c r="C248" t="s">
        <v>8221</v>
      </c>
      <c r="D248">
        <v>4</v>
      </c>
    </row>
    <row r="249" spans="1:4" x14ac:dyDescent="0.25">
      <c r="A249" t="s">
        <v>8219</v>
      </c>
      <c r="B249">
        <v>119</v>
      </c>
      <c r="C249" t="s">
        <v>8221</v>
      </c>
      <c r="D249">
        <v>28</v>
      </c>
    </row>
    <row r="250" spans="1:4" x14ac:dyDescent="0.25">
      <c r="A250" t="s">
        <v>8219</v>
      </c>
      <c r="B250">
        <v>159</v>
      </c>
      <c r="C250" t="s">
        <v>8221</v>
      </c>
      <c r="D250">
        <v>25</v>
      </c>
    </row>
    <row r="251" spans="1:4" x14ac:dyDescent="0.25">
      <c r="A251" t="s">
        <v>8219</v>
      </c>
      <c r="B251">
        <v>167</v>
      </c>
      <c r="C251" t="s">
        <v>8221</v>
      </c>
      <c r="D251">
        <v>28</v>
      </c>
    </row>
    <row r="252" spans="1:4" x14ac:dyDescent="0.25">
      <c r="A252" t="s">
        <v>8219</v>
      </c>
      <c r="B252">
        <v>43</v>
      </c>
      <c r="C252" t="s">
        <v>8221</v>
      </c>
      <c r="D252">
        <v>310</v>
      </c>
    </row>
    <row r="253" spans="1:4" x14ac:dyDescent="0.25">
      <c r="A253" t="s">
        <v>8219</v>
      </c>
      <c r="B253">
        <v>1062</v>
      </c>
      <c r="C253" t="s">
        <v>8221</v>
      </c>
      <c r="D253">
        <v>15</v>
      </c>
    </row>
    <row r="254" spans="1:4" x14ac:dyDescent="0.25">
      <c r="A254" t="s">
        <v>8219</v>
      </c>
      <c r="B254">
        <v>9</v>
      </c>
      <c r="C254" t="s">
        <v>8221</v>
      </c>
      <c r="D254">
        <v>215</v>
      </c>
    </row>
    <row r="255" spans="1:4" x14ac:dyDescent="0.25">
      <c r="A255" t="s">
        <v>8219</v>
      </c>
      <c r="B255">
        <v>89</v>
      </c>
      <c r="C255" t="s">
        <v>8221</v>
      </c>
      <c r="D255">
        <v>3</v>
      </c>
    </row>
    <row r="256" spans="1:4" x14ac:dyDescent="0.25">
      <c r="A256" t="s">
        <v>8219</v>
      </c>
      <c r="B256">
        <v>174</v>
      </c>
      <c r="C256" t="s">
        <v>8221</v>
      </c>
      <c r="D256">
        <v>2</v>
      </c>
    </row>
    <row r="257" spans="1:4" x14ac:dyDescent="0.25">
      <c r="A257" t="s">
        <v>8219</v>
      </c>
      <c r="B257">
        <v>14</v>
      </c>
      <c r="C257" t="s">
        <v>8221</v>
      </c>
      <c r="D257">
        <v>26</v>
      </c>
    </row>
    <row r="258" spans="1:4" x14ac:dyDescent="0.25">
      <c r="A258" t="s">
        <v>8219</v>
      </c>
      <c r="B258">
        <v>48</v>
      </c>
      <c r="C258" t="s">
        <v>8221</v>
      </c>
      <c r="D258">
        <v>24</v>
      </c>
    </row>
    <row r="259" spans="1:4" x14ac:dyDescent="0.25">
      <c r="A259" t="s">
        <v>8219</v>
      </c>
      <c r="B259">
        <v>133</v>
      </c>
      <c r="C259" t="s">
        <v>8221</v>
      </c>
      <c r="D259">
        <v>96</v>
      </c>
    </row>
    <row r="260" spans="1:4" x14ac:dyDescent="0.25">
      <c r="A260" t="s">
        <v>8219</v>
      </c>
      <c r="B260">
        <v>83</v>
      </c>
      <c r="C260" t="s">
        <v>8221</v>
      </c>
      <c r="D260">
        <v>17</v>
      </c>
    </row>
    <row r="261" spans="1:4" x14ac:dyDescent="0.25">
      <c r="A261" t="s">
        <v>8219</v>
      </c>
      <c r="B261">
        <v>149</v>
      </c>
      <c r="C261" t="s">
        <v>8221</v>
      </c>
      <c r="D261">
        <v>94</v>
      </c>
    </row>
    <row r="262" spans="1:4" x14ac:dyDescent="0.25">
      <c r="A262" t="s">
        <v>8219</v>
      </c>
      <c r="B262">
        <v>49</v>
      </c>
      <c r="C262" t="s">
        <v>8221</v>
      </c>
      <c r="D262">
        <v>129</v>
      </c>
    </row>
    <row r="263" spans="1:4" x14ac:dyDescent="0.25">
      <c r="A263" t="s">
        <v>8219</v>
      </c>
      <c r="B263">
        <v>251</v>
      </c>
      <c r="C263" t="s">
        <v>8221</v>
      </c>
      <c r="D263">
        <v>1</v>
      </c>
    </row>
    <row r="264" spans="1:4" x14ac:dyDescent="0.25">
      <c r="A264" t="s">
        <v>8219</v>
      </c>
      <c r="B264">
        <v>22</v>
      </c>
      <c r="C264" t="s">
        <v>8221</v>
      </c>
      <c r="D264">
        <v>4</v>
      </c>
    </row>
    <row r="265" spans="1:4" x14ac:dyDescent="0.25">
      <c r="A265" t="s">
        <v>8219</v>
      </c>
      <c r="B265">
        <v>48</v>
      </c>
      <c r="C265" t="s">
        <v>8221</v>
      </c>
      <c r="D265">
        <v>3</v>
      </c>
    </row>
    <row r="266" spans="1:4" x14ac:dyDescent="0.25">
      <c r="A266" t="s">
        <v>8219</v>
      </c>
      <c r="B266">
        <v>383</v>
      </c>
      <c r="C266" t="s">
        <v>8221</v>
      </c>
      <c r="D266">
        <v>135</v>
      </c>
    </row>
    <row r="267" spans="1:4" x14ac:dyDescent="0.25">
      <c r="A267" t="s">
        <v>8219</v>
      </c>
      <c r="B267">
        <v>237</v>
      </c>
      <c r="C267" t="s">
        <v>8221</v>
      </c>
      <c r="D267">
        <v>10</v>
      </c>
    </row>
    <row r="268" spans="1:4" x14ac:dyDescent="0.25">
      <c r="A268" t="s">
        <v>8219</v>
      </c>
      <c r="B268">
        <v>13</v>
      </c>
      <c r="C268" t="s">
        <v>8221</v>
      </c>
      <c r="D268">
        <v>0</v>
      </c>
    </row>
    <row r="269" spans="1:4" x14ac:dyDescent="0.25">
      <c r="A269" t="s">
        <v>8219</v>
      </c>
      <c r="B269">
        <v>562</v>
      </c>
      <c r="C269" t="s">
        <v>8221</v>
      </c>
      <c r="D269">
        <v>6</v>
      </c>
    </row>
    <row r="270" spans="1:4" x14ac:dyDescent="0.25">
      <c r="A270" t="s">
        <v>8219</v>
      </c>
      <c r="B270">
        <v>71</v>
      </c>
      <c r="C270" t="s">
        <v>8221</v>
      </c>
      <c r="D270">
        <v>36</v>
      </c>
    </row>
    <row r="271" spans="1:4" x14ac:dyDescent="0.25">
      <c r="A271" t="s">
        <v>8219</v>
      </c>
      <c r="B271">
        <v>1510</v>
      </c>
      <c r="C271" t="s">
        <v>8221</v>
      </c>
      <c r="D271">
        <v>336</v>
      </c>
    </row>
    <row r="272" spans="1:4" x14ac:dyDescent="0.25">
      <c r="A272" t="s">
        <v>8219</v>
      </c>
      <c r="B272">
        <v>14</v>
      </c>
      <c r="C272" t="s">
        <v>8221</v>
      </c>
      <c r="D272">
        <v>34</v>
      </c>
    </row>
    <row r="273" spans="1:4" x14ac:dyDescent="0.25">
      <c r="A273" t="s">
        <v>8219</v>
      </c>
      <c r="B273">
        <v>193</v>
      </c>
      <c r="C273" t="s">
        <v>8221</v>
      </c>
      <c r="D273">
        <v>10</v>
      </c>
    </row>
    <row r="274" spans="1:4" x14ac:dyDescent="0.25">
      <c r="A274" t="s">
        <v>8219</v>
      </c>
      <c r="B274">
        <v>206</v>
      </c>
      <c r="C274" t="s">
        <v>8221</v>
      </c>
      <c r="D274">
        <v>201</v>
      </c>
    </row>
    <row r="275" spans="1:4" x14ac:dyDescent="0.25">
      <c r="A275" t="s">
        <v>8219</v>
      </c>
      <c r="B275">
        <v>351</v>
      </c>
      <c r="C275" t="s">
        <v>8221</v>
      </c>
      <c r="D275">
        <v>296</v>
      </c>
    </row>
    <row r="276" spans="1:4" x14ac:dyDescent="0.25">
      <c r="A276" t="s">
        <v>8219</v>
      </c>
      <c r="B276">
        <v>50</v>
      </c>
      <c r="C276" t="s">
        <v>8221</v>
      </c>
      <c r="D276">
        <v>7</v>
      </c>
    </row>
    <row r="277" spans="1:4" x14ac:dyDescent="0.25">
      <c r="A277" t="s">
        <v>8219</v>
      </c>
      <c r="B277">
        <v>184</v>
      </c>
      <c r="C277" t="s">
        <v>8221</v>
      </c>
      <c r="D277">
        <v>7</v>
      </c>
    </row>
    <row r="278" spans="1:4" x14ac:dyDescent="0.25">
      <c r="A278" t="s">
        <v>8219</v>
      </c>
      <c r="B278">
        <v>196</v>
      </c>
      <c r="C278" t="s">
        <v>8221</v>
      </c>
      <c r="D278">
        <v>1</v>
      </c>
    </row>
    <row r="279" spans="1:4" x14ac:dyDescent="0.25">
      <c r="A279" t="s">
        <v>8219</v>
      </c>
      <c r="B279">
        <v>229</v>
      </c>
      <c r="C279" t="s">
        <v>8221</v>
      </c>
      <c r="D279">
        <v>114</v>
      </c>
    </row>
    <row r="280" spans="1:4" x14ac:dyDescent="0.25">
      <c r="A280" t="s">
        <v>8219</v>
      </c>
      <c r="B280">
        <v>67</v>
      </c>
      <c r="C280" t="s">
        <v>8221</v>
      </c>
      <c r="D280">
        <v>29</v>
      </c>
    </row>
    <row r="281" spans="1:4" x14ac:dyDescent="0.25">
      <c r="A281" t="s">
        <v>8219</v>
      </c>
      <c r="B281">
        <v>95</v>
      </c>
      <c r="C281" t="s">
        <v>8221</v>
      </c>
      <c r="D281">
        <v>890</v>
      </c>
    </row>
    <row r="282" spans="1:4" x14ac:dyDescent="0.25">
      <c r="A282" t="s">
        <v>8219</v>
      </c>
      <c r="B282">
        <v>62</v>
      </c>
      <c r="C282" t="s">
        <v>8221</v>
      </c>
      <c r="D282">
        <v>31</v>
      </c>
    </row>
    <row r="283" spans="1:4" x14ac:dyDescent="0.25">
      <c r="A283" t="s">
        <v>8219</v>
      </c>
      <c r="B283">
        <v>73</v>
      </c>
      <c r="C283" t="s">
        <v>8221</v>
      </c>
      <c r="D283">
        <v>21</v>
      </c>
    </row>
    <row r="284" spans="1:4" x14ac:dyDescent="0.25">
      <c r="A284" t="s">
        <v>8219</v>
      </c>
      <c r="B284">
        <v>43</v>
      </c>
      <c r="C284" t="s">
        <v>8221</v>
      </c>
      <c r="D284">
        <v>37</v>
      </c>
    </row>
    <row r="285" spans="1:4" x14ac:dyDescent="0.25">
      <c r="A285" t="s">
        <v>8219</v>
      </c>
      <c r="B285">
        <v>70</v>
      </c>
      <c r="C285" t="s">
        <v>8221</v>
      </c>
      <c r="D285">
        <v>7</v>
      </c>
    </row>
    <row r="286" spans="1:4" x14ac:dyDescent="0.25">
      <c r="A286" t="s">
        <v>8219</v>
      </c>
      <c r="B286">
        <v>271</v>
      </c>
      <c r="C286" t="s">
        <v>8221</v>
      </c>
      <c r="D286">
        <v>4</v>
      </c>
    </row>
    <row r="287" spans="1:4" x14ac:dyDescent="0.25">
      <c r="A287" t="s">
        <v>8219</v>
      </c>
      <c r="B287">
        <v>55</v>
      </c>
      <c r="C287" t="s">
        <v>8221</v>
      </c>
      <c r="D287">
        <v>5</v>
      </c>
    </row>
    <row r="288" spans="1:4" x14ac:dyDescent="0.25">
      <c r="A288" t="s">
        <v>8219</v>
      </c>
      <c r="B288">
        <v>35</v>
      </c>
      <c r="C288" t="s">
        <v>8221</v>
      </c>
      <c r="D288">
        <v>0</v>
      </c>
    </row>
    <row r="289" spans="1:4" x14ac:dyDescent="0.25">
      <c r="A289" t="s">
        <v>8219</v>
      </c>
      <c r="B289">
        <v>22</v>
      </c>
      <c r="C289" t="s">
        <v>8221</v>
      </c>
      <c r="D289">
        <v>456</v>
      </c>
    </row>
    <row r="290" spans="1:4" x14ac:dyDescent="0.25">
      <c r="A290" t="s">
        <v>8219</v>
      </c>
      <c r="B290">
        <v>38</v>
      </c>
      <c r="C290" t="s">
        <v>8221</v>
      </c>
      <c r="D290">
        <v>369</v>
      </c>
    </row>
    <row r="291" spans="1:4" x14ac:dyDescent="0.25">
      <c r="A291" t="s">
        <v>8219</v>
      </c>
      <c r="B291">
        <v>15</v>
      </c>
      <c r="C291" t="s">
        <v>8221</v>
      </c>
      <c r="D291">
        <v>2</v>
      </c>
    </row>
    <row r="292" spans="1:4" x14ac:dyDescent="0.25">
      <c r="A292" t="s">
        <v>8219</v>
      </c>
      <c r="B292">
        <v>7</v>
      </c>
      <c r="C292" t="s">
        <v>8221</v>
      </c>
      <c r="D292">
        <v>0</v>
      </c>
    </row>
    <row r="293" spans="1:4" x14ac:dyDescent="0.25">
      <c r="A293" t="s">
        <v>8219</v>
      </c>
      <c r="B293">
        <v>241</v>
      </c>
      <c r="C293" t="s">
        <v>8221</v>
      </c>
      <c r="D293">
        <v>338</v>
      </c>
    </row>
    <row r="294" spans="1:4" x14ac:dyDescent="0.25">
      <c r="A294" t="s">
        <v>8219</v>
      </c>
      <c r="B294">
        <v>55</v>
      </c>
      <c r="C294" t="s">
        <v>8221</v>
      </c>
      <c r="D294">
        <v>4</v>
      </c>
    </row>
    <row r="295" spans="1:4" x14ac:dyDescent="0.25">
      <c r="A295" t="s">
        <v>8219</v>
      </c>
      <c r="B295">
        <v>171</v>
      </c>
      <c r="C295" t="s">
        <v>8221</v>
      </c>
      <c r="D295">
        <v>1</v>
      </c>
    </row>
    <row r="296" spans="1:4" x14ac:dyDescent="0.25">
      <c r="A296" t="s">
        <v>8219</v>
      </c>
      <c r="B296">
        <v>208</v>
      </c>
      <c r="C296" t="s">
        <v>8221</v>
      </c>
      <c r="D296">
        <v>28</v>
      </c>
    </row>
    <row r="297" spans="1:4" x14ac:dyDescent="0.25">
      <c r="A297" t="s">
        <v>8219</v>
      </c>
      <c r="B297">
        <v>21</v>
      </c>
      <c r="C297" t="s">
        <v>8221</v>
      </c>
      <c r="D297">
        <v>12</v>
      </c>
    </row>
    <row r="298" spans="1:4" x14ac:dyDescent="0.25">
      <c r="A298" t="s">
        <v>8219</v>
      </c>
      <c r="B298">
        <v>25</v>
      </c>
      <c r="C298" t="s">
        <v>8221</v>
      </c>
      <c r="D298">
        <v>16</v>
      </c>
    </row>
    <row r="299" spans="1:4" x14ac:dyDescent="0.25">
      <c r="A299" t="s">
        <v>8219</v>
      </c>
      <c r="B299">
        <v>52</v>
      </c>
      <c r="C299" t="s">
        <v>8221</v>
      </c>
      <c r="D299">
        <v>4</v>
      </c>
    </row>
    <row r="300" spans="1:4" x14ac:dyDescent="0.25">
      <c r="A300" t="s">
        <v>8219</v>
      </c>
      <c r="B300">
        <v>104</v>
      </c>
      <c r="C300" t="s">
        <v>8221</v>
      </c>
      <c r="D300">
        <v>4</v>
      </c>
    </row>
    <row r="301" spans="1:4" x14ac:dyDescent="0.25">
      <c r="A301" t="s">
        <v>8219</v>
      </c>
      <c r="B301">
        <v>73</v>
      </c>
      <c r="C301" t="s">
        <v>8221</v>
      </c>
      <c r="D301">
        <v>10</v>
      </c>
    </row>
    <row r="302" spans="1:4" x14ac:dyDescent="0.25">
      <c r="A302" t="s">
        <v>8219</v>
      </c>
      <c r="B302">
        <v>34</v>
      </c>
      <c r="C302" t="s">
        <v>8221</v>
      </c>
      <c r="D302">
        <v>0</v>
      </c>
    </row>
    <row r="303" spans="1:4" x14ac:dyDescent="0.25">
      <c r="A303" t="s">
        <v>8219</v>
      </c>
      <c r="B303">
        <v>56</v>
      </c>
      <c r="C303" t="s">
        <v>8221</v>
      </c>
      <c r="D303">
        <v>6</v>
      </c>
    </row>
    <row r="304" spans="1:4" x14ac:dyDescent="0.25">
      <c r="A304" t="s">
        <v>8219</v>
      </c>
      <c r="B304">
        <v>31</v>
      </c>
      <c r="C304" t="s">
        <v>8221</v>
      </c>
      <c r="D304">
        <v>0</v>
      </c>
    </row>
    <row r="305" spans="1:4" x14ac:dyDescent="0.25">
      <c r="A305" t="s">
        <v>8219</v>
      </c>
      <c r="B305">
        <v>84</v>
      </c>
      <c r="C305" t="s">
        <v>8221</v>
      </c>
      <c r="D305">
        <v>1</v>
      </c>
    </row>
    <row r="306" spans="1:4" x14ac:dyDescent="0.25">
      <c r="A306" t="s">
        <v>8219</v>
      </c>
      <c r="B306">
        <v>130</v>
      </c>
      <c r="C306" t="s">
        <v>8221</v>
      </c>
      <c r="D306">
        <v>0</v>
      </c>
    </row>
    <row r="307" spans="1:4" x14ac:dyDescent="0.25">
      <c r="A307" t="s">
        <v>8219</v>
      </c>
      <c r="B307">
        <v>12</v>
      </c>
      <c r="C307" t="s">
        <v>8221</v>
      </c>
      <c r="D307">
        <v>44</v>
      </c>
    </row>
    <row r="308" spans="1:4" x14ac:dyDescent="0.25">
      <c r="A308" t="s">
        <v>8219</v>
      </c>
      <c r="B308">
        <v>23</v>
      </c>
      <c r="C308" t="s">
        <v>8221</v>
      </c>
      <c r="D308">
        <v>0</v>
      </c>
    </row>
    <row r="309" spans="1:4" x14ac:dyDescent="0.25">
      <c r="A309" t="s">
        <v>8219</v>
      </c>
      <c r="B309">
        <v>158</v>
      </c>
      <c r="C309" t="s">
        <v>8221</v>
      </c>
      <c r="D309">
        <v>3</v>
      </c>
    </row>
    <row r="310" spans="1:4" x14ac:dyDescent="0.25">
      <c r="A310" t="s">
        <v>8219</v>
      </c>
      <c r="B310">
        <v>30</v>
      </c>
      <c r="C310" t="s">
        <v>8221</v>
      </c>
      <c r="D310">
        <v>0</v>
      </c>
    </row>
    <row r="311" spans="1:4" x14ac:dyDescent="0.25">
      <c r="A311" t="s">
        <v>8219</v>
      </c>
      <c r="B311">
        <v>18</v>
      </c>
      <c r="C311" t="s">
        <v>8221</v>
      </c>
      <c r="D311">
        <v>52</v>
      </c>
    </row>
    <row r="312" spans="1:4" x14ac:dyDescent="0.25">
      <c r="A312" t="s">
        <v>8219</v>
      </c>
      <c r="B312">
        <v>29</v>
      </c>
      <c r="C312" t="s">
        <v>8221</v>
      </c>
      <c r="D312">
        <v>0</v>
      </c>
    </row>
    <row r="313" spans="1:4" x14ac:dyDescent="0.25">
      <c r="A313" t="s">
        <v>8219</v>
      </c>
      <c r="B313">
        <v>31</v>
      </c>
      <c r="C313" t="s">
        <v>8221</v>
      </c>
      <c r="D313">
        <v>1</v>
      </c>
    </row>
    <row r="314" spans="1:4" x14ac:dyDescent="0.25">
      <c r="A314" t="s">
        <v>8219</v>
      </c>
      <c r="B314">
        <v>173</v>
      </c>
      <c r="C314" t="s">
        <v>8221</v>
      </c>
      <c r="D314">
        <v>1</v>
      </c>
    </row>
    <row r="315" spans="1:4" x14ac:dyDescent="0.25">
      <c r="A315" t="s">
        <v>8219</v>
      </c>
      <c r="B315">
        <v>17</v>
      </c>
      <c r="C315" t="s">
        <v>8221</v>
      </c>
      <c r="D315">
        <v>2</v>
      </c>
    </row>
    <row r="316" spans="1:4" x14ac:dyDescent="0.25">
      <c r="A316" t="s">
        <v>8219</v>
      </c>
      <c r="B316">
        <v>48</v>
      </c>
      <c r="C316" t="s">
        <v>8221</v>
      </c>
      <c r="D316">
        <v>9</v>
      </c>
    </row>
    <row r="317" spans="1:4" x14ac:dyDescent="0.25">
      <c r="A317" t="s">
        <v>8219</v>
      </c>
      <c r="B317">
        <v>59</v>
      </c>
      <c r="C317" t="s">
        <v>8221</v>
      </c>
      <c r="D317">
        <v>5</v>
      </c>
    </row>
    <row r="318" spans="1:4" x14ac:dyDescent="0.25">
      <c r="A318" t="s">
        <v>8219</v>
      </c>
      <c r="B318">
        <v>39</v>
      </c>
      <c r="C318" t="s">
        <v>8221</v>
      </c>
      <c r="D318">
        <v>57</v>
      </c>
    </row>
    <row r="319" spans="1:4" x14ac:dyDescent="0.25">
      <c r="A319" t="s">
        <v>8219</v>
      </c>
      <c r="B319">
        <v>59</v>
      </c>
      <c r="C319" t="s">
        <v>8221</v>
      </c>
      <c r="D319">
        <v>3</v>
      </c>
    </row>
    <row r="320" spans="1:4" x14ac:dyDescent="0.25">
      <c r="A320" t="s">
        <v>8219</v>
      </c>
      <c r="B320">
        <v>60</v>
      </c>
      <c r="C320" t="s">
        <v>8221</v>
      </c>
      <c r="D320">
        <v>1</v>
      </c>
    </row>
    <row r="321" spans="1:4" x14ac:dyDescent="0.25">
      <c r="A321" t="s">
        <v>8219</v>
      </c>
      <c r="B321">
        <v>20</v>
      </c>
      <c r="C321" t="s">
        <v>8221</v>
      </c>
      <c r="D321">
        <v>6</v>
      </c>
    </row>
    <row r="322" spans="1:4" x14ac:dyDescent="0.25">
      <c r="A322" t="s">
        <v>8219</v>
      </c>
      <c r="B322">
        <v>2</v>
      </c>
      <c r="C322" t="s">
        <v>8221</v>
      </c>
      <c r="D322">
        <v>48</v>
      </c>
    </row>
    <row r="323" spans="1:4" x14ac:dyDescent="0.25">
      <c r="A323" t="s">
        <v>8219</v>
      </c>
      <c r="B323">
        <v>315</v>
      </c>
      <c r="C323" t="s">
        <v>8221</v>
      </c>
      <c r="D323">
        <v>2</v>
      </c>
    </row>
    <row r="324" spans="1:4" x14ac:dyDescent="0.25">
      <c r="A324" t="s">
        <v>8219</v>
      </c>
      <c r="B324">
        <v>2174</v>
      </c>
      <c r="C324" t="s">
        <v>8221</v>
      </c>
      <c r="D324">
        <v>4</v>
      </c>
    </row>
    <row r="325" spans="1:4" x14ac:dyDescent="0.25">
      <c r="A325" t="s">
        <v>8219</v>
      </c>
      <c r="B325">
        <v>152</v>
      </c>
      <c r="C325" t="s">
        <v>8221</v>
      </c>
      <c r="D325">
        <v>5</v>
      </c>
    </row>
    <row r="326" spans="1:4" x14ac:dyDescent="0.25">
      <c r="A326" t="s">
        <v>8219</v>
      </c>
      <c r="B326">
        <v>1021</v>
      </c>
      <c r="C326" t="s">
        <v>8221</v>
      </c>
      <c r="D326">
        <v>79</v>
      </c>
    </row>
    <row r="327" spans="1:4" x14ac:dyDescent="0.25">
      <c r="A327" t="s">
        <v>8219</v>
      </c>
      <c r="B327">
        <v>237</v>
      </c>
      <c r="C327" t="s">
        <v>8221</v>
      </c>
      <c r="D327">
        <v>2</v>
      </c>
    </row>
    <row r="328" spans="1:4" x14ac:dyDescent="0.25">
      <c r="A328" t="s">
        <v>8219</v>
      </c>
      <c r="B328">
        <v>27</v>
      </c>
      <c r="C328" t="s">
        <v>8221</v>
      </c>
      <c r="D328">
        <v>11</v>
      </c>
    </row>
    <row r="329" spans="1:4" x14ac:dyDescent="0.25">
      <c r="A329" t="s">
        <v>8219</v>
      </c>
      <c r="B329">
        <v>17</v>
      </c>
      <c r="C329" t="s">
        <v>8221</v>
      </c>
      <c r="D329">
        <v>11</v>
      </c>
    </row>
    <row r="330" spans="1:4" x14ac:dyDescent="0.25">
      <c r="A330" t="s">
        <v>8219</v>
      </c>
      <c r="B330">
        <v>27</v>
      </c>
      <c r="C330" t="s">
        <v>8221</v>
      </c>
      <c r="D330">
        <v>1</v>
      </c>
    </row>
    <row r="331" spans="1:4" x14ac:dyDescent="0.25">
      <c r="A331" t="s">
        <v>8219</v>
      </c>
      <c r="B331">
        <v>82</v>
      </c>
      <c r="C331" t="s">
        <v>8221</v>
      </c>
      <c r="D331">
        <v>3</v>
      </c>
    </row>
    <row r="332" spans="1:4" x14ac:dyDescent="0.25">
      <c r="A332" t="s">
        <v>8219</v>
      </c>
      <c r="B332">
        <v>48</v>
      </c>
      <c r="C332" t="s">
        <v>8221</v>
      </c>
      <c r="D332">
        <v>5</v>
      </c>
    </row>
    <row r="333" spans="1:4" x14ac:dyDescent="0.25">
      <c r="A333" t="s">
        <v>8219</v>
      </c>
      <c r="B333">
        <v>105</v>
      </c>
      <c r="C333" t="s">
        <v>8221</v>
      </c>
      <c r="D333">
        <v>12</v>
      </c>
    </row>
    <row r="334" spans="1:4" x14ac:dyDescent="0.25">
      <c r="A334" t="s">
        <v>8219</v>
      </c>
      <c r="B334">
        <v>28</v>
      </c>
      <c r="C334" t="s">
        <v>8221</v>
      </c>
      <c r="D334">
        <v>2</v>
      </c>
    </row>
    <row r="335" spans="1:4" x14ac:dyDescent="0.25">
      <c r="A335" t="s">
        <v>8219</v>
      </c>
      <c r="B335">
        <v>1107</v>
      </c>
      <c r="C335" t="s">
        <v>8221</v>
      </c>
      <c r="D335">
        <v>5</v>
      </c>
    </row>
    <row r="336" spans="1:4" x14ac:dyDescent="0.25">
      <c r="A336" t="s">
        <v>8219</v>
      </c>
      <c r="B336">
        <v>1013</v>
      </c>
      <c r="C336" t="s">
        <v>8221</v>
      </c>
      <c r="D336">
        <v>21</v>
      </c>
    </row>
    <row r="337" spans="1:4" x14ac:dyDescent="0.25">
      <c r="A337" t="s">
        <v>8219</v>
      </c>
      <c r="B337">
        <v>274</v>
      </c>
      <c r="C337" t="s">
        <v>8221</v>
      </c>
      <c r="D337">
        <v>0</v>
      </c>
    </row>
    <row r="338" spans="1:4" x14ac:dyDescent="0.25">
      <c r="A338" t="s">
        <v>8219</v>
      </c>
      <c r="B338">
        <v>87</v>
      </c>
      <c r="C338" t="s">
        <v>8221</v>
      </c>
      <c r="D338">
        <v>45</v>
      </c>
    </row>
    <row r="339" spans="1:4" x14ac:dyDescent="0.25">
      <c r="A339" t="s">
        <v>8219</v>
      </c>
      <c r="B339">
        <v>99</v>
      </c>
      <c r="C339" t="s">
        <v>8221</v>
      </c>
      <c r="D339">
        <v>29</v>
      </c>
    </row>
    <row r="340" spans="1:4" x14ac:dyDescent="0.25">
      <c r="A340" t="s">
        <v>8219</v>
      </c>
      <c r="B340">
        <v>276</v>
      </c>
      <c r="C340" t="s">
        <v>8221</v>
      </c>
      <c r="D340">
        <v>2</v>
      </c>
    </row>
    <row r="341" spans="1:4" x14ac:dyDescent="0.25">
      <c r="A341" t="s">
        <v>8219</v>
      </c>
      <c r="B341">
        <v>21</v>
      </c>
      <c r="C341" t="s">
        <v>8221</v>
      </c>
      <c r="D341">
        <v>30</v>
      </c>
    </row>
    <row r="342" spans="1:4" x14ac:dyDescent="0.25">
      <c r="A342" t="s">
        <v>8219</v>
      </c>
      <c r="B342">
        <v>41</v>
      </c>
      <c r="C342" t="s">
        <v>8221</v>
      </c>
      <c r="D342">
        <v>8</v>
      </c>
    </row>
    <row r="343" spans="1:4" x14ac:dyDescent="0.25">
      <c r="A343" t="s">
        <v>8219</v>
      </c>
      <c r="B343">
        <v>119</v>
      </c>
      <c r="C343" t="s">
        <v>8221</v>
      </c>
      <c r="D343">
        <v>1</v>
      </c>
    </row>
    <row r="344" spans="1:4" x14ac:dyDescent="0.25">
      <c r="A344" t="s">
        <v>8219</v>
      </c>
      <c r="B344">
        <v>153</v>
      </c>
      <c r="C344" t="s">
        <v>8221</v>
      </c>
      <c r="D344">
        <v>14</v>
      </c>
    </row>
    <row r="345" spans="1:4" x14ac:dyDescent="0.25">
      <c r="A345" t="s">
        <v>8219</v>
      </c>
      <c r="B345">
        <v>100</v>
      </c>
      <c r="C345" t="s">
        <v>8221</v>
      </c>
      <c r="D345">
        <v>24</v>
      </c>
    </row>
    <row r="346" spans="1:4" x14ac:dyDescent="0.25">
      <c r="A346" t="s">
        <v>8219</v>
      </c>
      <c r="B346">
        <v>143</v>
      </c>
      <c r="C346" t="s">
        <v>8221</v>
      </c>
      <c r="D346">
        <v>2</v>
      </c>
    </row>
    <row r="347" spans="1:4" x14ac:dyDescent="0.25">
      <c r="A347" t="s">
        <v>8219</v>
      </c>
      <c r="B347">
        <v>140</v>
      </c>
      <c r="C347" t="s">
        <v>8221</v>
      </c>
      <c r="D347">
        <v>21</v>
      </c>
    </row>
    <row r="348" spans="1:4" x14ac:dyDescent="0.25">
      <c r="A348" t="s">
        <v>8219</v>
      </c>
      <c r="B348">
        <v>35</v>
      </c>
      <c r="C348" t="s">
        <v>8221</v>
      </c>
      <c r="D348">
        <v>7</v>
      </c>
    </row>
    <row r="349" spans="1:4" x14ac:dyDescent="0.25">
      <c r="A349" t="s">
        <v>8219</v>
      </c>
      <c r="B349">
        <v>149</v>
      </c>
      <c r="C349" t="s">
        <v>8221</v>
      </c>
      <c r="D349">
        <v>0</v>
      </c>
    </row>
    <row r="350" spans="1:4" x14ac:dyDescent="0.25">
      <c r="A350" t="s">
        <v>8219</v>
      </c>
      <c r="B350">
        <v>130</v>
      </c>
      <c r="C350" t="s">
        <v>8221</v>
      </c>
      <c r="D350">
        <v>4</v>
      </c>
    </row>
    <row r="351" spans="1:4" x14ac:dyDescent="0.25">
      <c r="A351" t="s">
        <v>8219</v>
      </c>
      <c r="B351">
        <v>120</v>
      </c>
      <c r="C351" t="s">
        <v>8221</v>
      </c>
      <c r="D351">
        <v>32</v>
      </c>
    </row>
    <row r="352" spans="1:4" x14ac:dyDescent="0.25">
      <c r="A352" t="s">
        <v>8219</v>
      </c>
      <c r="B352">
        <v>265</v>
      </c>
      <c r="C352" t="s">
        <v>8221</v>
      </c>
      <c r="D352">
        <v>4</v>
      </c>
    </row>
    <row r="353" spans="1:4" x14ac:dyDescent="0.25">
      <c r="A353" t="s">
        <v>8219</v>
      </c>
      <c r="B353">
        <v>71</v>
      </c>
      <c r="C353" t="s">
        <v>8221</v>
      </c>
      <c r="D353">
        <v>9</v>
      </c>
    </row>
    <row r="354" spans="1:4" x14ac:dyDescent="0.25">
      <c r="A354" t="s">
        <v>8219</v>
      </c>
      <c r="B354">
        <v>13</v>
      </c>
      <c r="C354" t="s">
        <v>8221</v>
      </c>
      <c r="D354">
        <v>17</v>
      </c>
    </row>
    <row r="355" spans="1:4" x14ac:dyDescent="0.25">
      <c r="A355" t="s">
        <v>8219</v>
      </c>
      <c r="B355">
        <v>169</v>
      </c>
      <c r="C355" t="s">
        <v>8221</v>
      </c>
      <c r="D355">
        <v>5</v>
      </c>
    </row>
    <row r="356" spans="1:4" x14ac:dyDescent="0.25">
      <c r="A356" t="s">
        <v>8219</v>
      </c>
      <c r="B356">
        <v>57</v>
      </c>
      <c r="C356" t="s">
        <v>8221</v>
      </c>
      <c r="D356">
        <v>53</v>
      </c>
    </row>
    <row r="357" spans="1:4" x14ac:dyDescent="0.25">
      <c r="A357" t="s">
        <v>8219</v>
      </c>
      <c r="B357">
        <v>229</v>
      </c>
      <c r="C357" t="s">
        <v>8221</v>
      </c>
      <c r="D357">
        <v>7</v>
      </c>
    </row>
    <row r="358" spans="1:4" x14ac:dyDescent="0.25">
      <c r="A358" t="s">
        <v>8219</v>
      </c>
      <c r="B358">
        <v>108</v>
      </c>
      <c r="C358" t="s">
        <v>8221</v>
      </c>
      <c r="D358">
        <v>72</v>
      </c>
    </row>
    <row r="359" spans="1:4" x14ac:dyDescent="0.25">
      <c r="A359" t="s">
        <v>8219</v>
      </c>
      <c r="B359">
        <v>108</v>
      </c>
      <c r="C359" t="s">
        <v>8221</v>
      </c>
      <c r="D359">
        <v>0</v>
      </c>
    </row>
    <row r="360" spans="1:4" x14ac:dyDescent="0.25">
      <c r="A360" t="s">
        <v>8219</v>
      </c>
      <c r="B360">
        <v>41</v>
      </c>
      <c r="C360" t="s">
        <v>8221</v>
      </c>
      <c r="D360">
        <v>2</v>
      </c>
    </row>
    <row r="361" spans="1:4" x14ac:dyDescent="0.25">
      <c r="A361" t="s">
        <v>8219</v>
      </c>
      <c r="B361">
        <v>139</v>
      </c>
      <c r="C361" t="s">
        <v>8221</v>
      </c>
      <c r="D361">
        <v>8</v>
      </c>
    </row>
    <row r="362" spans="1:4" x14ac:dyDescent="0.25">
      <c r="A362" t="s">
        <v>8219</v>
      </c>
      <c r="B362">
        <v>19</v>
      </c>
      <c r="C362" t="s">
        <v>8221</v>
      </c>
      <c r="D362">
        <v>2</v>
      </c>
    </row>
    <row r="363" spans="1:4" x14ac:dyDescent="0.25">
      <c r="A363" t="s">
        <v>8219</v>
      </c>
      <c r="B363">
        <v>94</v>
      </c>
      <c r="C363" t="s">
        <v>8221</v>
      </c>
      <c r="D363">
        <v>0</v>
      </c>
    </row>
    <row r="364" spans="1:4" x14ac:dyDescent="0.25">
      <c r="A364" t="s">
        <v>8219</v>
      </c>
      <c r="B364">
        <v>23</v>
      </c>
      <c r="C364" t="s">
        <v>8221</v>
      </c>
      <c r="D364">
        <v>3</v>
      </c>
    </row>
    <row r="365" spans="1:4" x14ac:dyDescent="0.25">
      <c r="A365" t="s">
        <v>8219</v>
      </c>
      <c r="B365">
        <v>15</v>
      </c>
      <c r="C365" t="s">
        <v>8221</v>
      </c>
      <c r="D365">
        <v>4</v>
      </c>
    </row>
    <row r="366" spans="1:4" x14ac:dyDescent="0.25">
      <c r="A366" t="s">
        <v>8219</v>
      </c>
      <c r="B366">
        <v>62</v>
      </c>
      <c r="C366" t="s">
        <v>8221</v>
      </c>
      <c r="D366">
        <v>3</v>
      </c>
    </row>
    <row r="367" spans="1:4" x14ac:dyDescent="0.25">
      <c r="A367" t="s">
        <v>8219</v>
      </c>
      <c r="B367">
        <v>74</v>
      </c>
      <c r="C367" t="s">
        <v>8221</v>
      </c>
      <c r="D367">
        <v>6</v>
      </c>
    </row>
    <row r="368" spans="1:4" x14ac:dyDescent="0.25">
      <c r="A368" t="s">
        <v>8219</v>
      </c>
      <c r="B368">
        <v>97</v>
      </c>
      <c r="C368" t="s">
        <v>8221</v>
      </c>
      <c r="D368">
        <v>0</v>
      </c>
    </row>
    <row r="369" spans="1:4" x14ac:dyDescent="0.25">
      <c r="A369" t="s">
        <v>8219</v>
      </c>
      <c r="B369">
        <v>55</v>
      </c>
      <c r="C369" t="s">
        <v>8221</v>
      </c>
      <c r="D369">
        <v>0</v>
      </c>
    </row>
    <row r="370" spans="1:4" x14ac:dyDescent="0.25">
      <c r="A370" t="s">
        <v>8219</v>
      </c>
      <c r="B370">
        <v>44</v>
      </c>
      <c r="C370" t="s">
        <v>8221</v>
      </c>
      <c r="D370">
        <v>0</v>
      </c>
    </row>
    <row r="371" spans="1:4" x14ac:dyDescent="0.25">
      <c r="A371" t="s">
        <v>8219</v>
      </c>
      <c r="B371">
        <v>110</v>
      </c>
      <c r="C371" t="s">
        <v>8221</v>
      </c>
      <c r="D371">
        <v>8</v>
      </c>
    </row>
    <row r="372" spans="1:4" x14ac:dyDescent="0.25">
      <c r="A372" t="s">
        <v>8219</v>
      </c>
      <c r="B372">
        <v>59</v>
      </c>
      <c r="C372" t="s">
        <v>8221</v>
      </c>
      <c r="D372">
        <v>5</v>
      </c>
    </row>
    <row r="373" spans="1:4" x14ac:dyDescent="0.25">
      <c r="A373" t="s">
        <v>8219</v>
      </c>
      <c r="B373">
        <v>62</v>
      </c>
      <c r="C373" t="s">
        <v>8221</v>
      </c>
      <c r="D373">
        <v>0</v>
      </c>
    </row>
    <row r="374" spans="1:4" x14ac:dyDescent="0.25">
      <c r="A374" t="s">
        <v>8219</v>
      </c>
      <c r="B374">
        <v>105</v>
      </c>
      <c r="C374" t="s">
        <v>8221</v>
      </c>
      <c r="D374">
        <v>2</v>
      </c>
    </row>
    <row r="375" spans="1:4" x14ac:dyDescent="0.25">
      <c r="A375" t="s">
        <v>8219</v>
      </c>
      <c r="B375">
        <v>26</v>
      </c>
      <c r="C375" t="s">
        <v>8221</v>
      </c>
      <c r="D375">
        <v>24</v>
      </c>
    </row>
    <row r="376" spans="1:4" x14ac:dyDescent="0.25">
      <c r="A376" t="s">
        <v>8219</v>
      </c>
      <c r="B376">
        <v>49</v>
      </c>
      <c r="C376" t="s">
        <v>8221</v>
      </c>
      <c r="D376">
        <v>0</v>
      </c>
    </row>
    <row r="377" spans="1:4" x14ac:dyDescent="0.25">
      <c r="A377" t="s">
        <v>8219</v>
      </c>
      <c r="B377">
        <v>68</v>
      </c>
      <c r="C377" t="s">
        <v>8221</v>
      </c>
      <c r="D377">
        <v>9</v>
      </c>
    </row>
    <row r="378" spans="1:4" x14ac:dyDescent="0.25">
      <c r="A378" t="s">
        <v>8219</v>
      </c>
      <c r="B378">
        <v>22</v>
      </c>
      <c r="C378" t="s">
        <v>8221</v>
      </c>
      <c r="D378">
        <v>0</v>
      </c>
    </row>
    <row r="379" spans="1:4" x14ac:dyDescent="0.25">
      <c r="A379" t="s">
        <v>8219</v>
      </c>
      <c r="B379">
        <v>18</v>
      </c>
      <c r="C379" t="s">
        <v>8221</v>
      </c>
      <c r="D379">
        <v>1</v>
      </c>
    </row>
    <row r="380" spans="1:4" x14ac:dyDescent="0.25">
      <c r="A380" t="s">
        <v>8219</v>
      </c>
      <c r="B380">
        <v>19</v>
      </c>
      <c r="C380" t="s">
        <v>8221</v>
      </c>
      <c r="D380">
        <v>10</v>
      </c>
    </row>
    <row r="381" spans="1:4" x14ac:dyDescent="0.25">
      <c r="A381" t="s">
        <v>8219</v>
      </c>
      <c r="B381">
        <v>99</v>
      </c>
      <c r="C381" t="s">
        <v>8221</v>
      </c>
      <c r="D381">
        <v>1</v>
      </c>
    </row>
    <row r="382" spans="1:4" x14ac:dyDescent="0.25">
      <c r="A382" t="s">
        <v>8219</v>
      </c>
      <c r="B382">
        <v>27</v>
      </c>
      <c r="C382" t="s">
        <v>8221</v>
      </c>
      <c r="D382">
        <v>0</v>
      </c>
    </row>
    <row r="383" spans="1:4" x14ac:dyDescent="0.25">
      <c r="A383" t="s">
        <v>8219</v>
      </c>
      <c r="B383">
        <v>25</v>
      </c>
      <c r="C383" t="s">
        <v>8221</v>
      </c>
      <c r="D383">
        <v>20</v>
      </c>
    </row>
    <row r="384" spans="1:4" x14ac:dyDescent="0.25">
      <c r="A384" t="s">
        <v>8219</v>
      </c>
      <c r="B384">
        <v>14</v>
      </c>
      <c r="C384" t="s">
        <v>8221</v>
      </c>
      <c r="D384">
        <v>30</v>
      </c>
    </row>
    <row r="385" spans="1:4" x14ac:dyDescent="0.25">
      <c r="A385" t="s">
        <v>8219</v>
      </c>
      <c r="B385">
        <v>35</v>
      </c>
      <c r="C385" t="s">
        <v>8221</v>
      </c>
      <c r="D385">
        <v>6</v>
      </c>
    </row>
    <row r="386" spans="1:4" x14ac:dyDescent="0.25">
      <c r="A386" t="s">
        <v>8219</v>
      </c>
      <c r="B386">
        <v>10</v>
      </c>
      <c r="C386" t="s">
        <v>8221</v>
      </c>
      <c r="D386">
        <v>15</v>
      </c>
    </row>
    <row r="387" spans="1:4" x14ac:dyDescent="0.25">
      <c r="A387" t="s">
        <v>8219</v>
      </c>
      <c r="B387">
        <v>29</v>
      </c>
      <c r="C387" t="s">
        <v>8221</v>
      </c>
      <c r="D387">
        <v>5</v>
      </c>
    </row>
    <row r="388" spans="1:4" x14ac:dyDescent="0.25">
      <c r="A388" t="s">
        <v>8219</v>
      </c>
      <c r="B388">
        <v>44</v>
      </c>
      <c r="C388" t="s">
        <v>8221</v>
      </c>
      <c r="D388">
        <v>0</v>
      </c>
    </row>
    <row r="389" spans="1:4" x14ac:dyDescent="0.25">
      <c r="A389" t="s">
        <v>8219</v>
      </c>
      <c r="B389">
        <v>17</v>
      </c>
      <c r="C389" t="s">
        <v>8221</v>
      </c>
      <c r="D389">
        <v>0</v>
      </c>
    </row>
    <row r="390" spans="1:4" x14ac:dyDescent="0.25">
      <c r="A390" t="s">
        <v>8219</v>
      </c>
      <c r="B390">
        <v>34</v>
      </c>
      <c r="C390" t="s">
        <v>8221</v>
      </c>
      <c r="D390">
        <v>28</v>
      </c>
    </row>
    <row r="391" spans="1:4" x14ac:dyDescent="0.25">
      <c r="A391" t="s">
        <v>8219</v>
      </c>
      <c r="B391">
        <v>14</v>
      </c>
      <c r="C391" t="s">
        <v>8221</v>
      </c>
      <c r="D391">
        <v>0</v>
      </c>
    </row>
    <row r="392" spans="1:4" x14ac:dyDescent="0.25">
      <c r="A392" t="s">
        <v>8219</v>
      </c>
      <c r="B392">
        <v>156</v>
      </c>
      <c r="C392" t="s">
        <v>8221</v>
      </c>
      <c r="D392">
        <v>5</v>
      </c>
    </row>
    <row r="393" spans="1:4" x14ac:dyDescent="0.25">
      <c r="A393" t="s">
        <v>8219</v>
      </c>
      <c r="B393">
        <v>128</v>
      </c>
      <c r="C393" t="s">
        <v>8221</v>
      </c>
      <c r="D393">
        <v>7</v>
      </c>
    </row>
    <row r="394" spans="1:4" x14ac:dyDescent="0.25">
      <c r="A394" t="s">
        <v>8219</v>
      </c>
      <c r="B394">
        <v>60</v>
      </c>
      <c r="C394" t="s">
        <v>8221</v>
      </c>
      <c r="D394">
        <v>30</v>
      </c>
    </row>
    <row r="395" spans="1:4" x14ac:dyDescent="0.25">
      <c r="A395" t="s">
        <v>8219</v>
      </c>
      <c r="B395">
        <v>32</v>
      </c>
      <c r="C395" t="s">
        <v>8221</v>
      </c>
      <c r="D395">
        <v>2</v>
      </c>
    </row>
    <row r="396" spans="1:4" x14ac:dyDescent="0.25">
      <c r="A396" t="s">
        <v>8219</v>
      </c>
      <c r="B396">
        <v>53</v>
      </c>
      <c r="C396" t="s">
        <v>8221</v>
      </c>
      <c r="D396">
        <v>30</v>
      </c>
    </row>
    <row r="397" spans="1:4" x14ac:dyDescent="0.25">
      <c r="A397" t="s">
        <v>8219</v>
      </c>
      <c r="B397">
        <v>184</v>
      </c>
      <c r="C397" t="s">
        <v>8221</v>
      </c>
      <c r="D397">
        <v>2</v>
      </c>
    </row>
    <row r="398" spans="1:4" x14ac:dyDescent="0.25">
      <c r="A398" t="s">
        <v>8219</v>
      </c>
      <c r="B398">
        <v>90</v>
      </c>
      <c r="C398" t="s">
        <v>8221</v>
      </c>
      <c r="D398">
        <v>0</v>
      </c>
    </row>
    <row r="399" spans="1:4" x14ac:dyDescent="0.25">
      <c r="A399" t="s">
        <v>8219</v>
      </c>
      <c r="B399">
        <v>71</v>
      </c>
      <c r="C399" t="s">
        <v>8221</v>
      </c>
      <c r="D399">
        <v>2</v>
      </c>
    </row>
    <row r="400" spans="1:4" x14ac:dyDescent="0.25">
      <c r="A400" t="s">
        <v>8219</v>
      </c>
      <c r="B400">
        <v>87</v>
      </c>
      <c r="C400" t="s">
        <v>8221</v>
      </c>
      <c r="D400">
        <v>1</v>
      </c>
    </row>
    <row r="401" spans="1:4" x14ac:dyDescent="0.25">
      <c r="A401" t="s">
        <v>8219</v>
      </c>
      <c r="B401">
        <v>28</v>
      </c>
      <c r="C401" t="s">
        <v>8221</v>
      </c>
      <c r="D401">
        <v>2</v>
      </c>
    </row>
    <row r="402" spans="1:4" x14ac:dyDescent="0.25">
      <c r="A402" t="s">
        <v>8219</v>
      </c>
      <c r="B402">
        <v>56</v>
      </c>
      <c r="C402" t="s">
        <v>8221</v>
      </c>
      <c r="D402">
        <v>14</v>
      </c>
    </row>
    <row r="403" spans="1:4" x14ac:dyDescent="0.25">
      <c r="A403" t="s">
        <v>8219</v>
      </c>
      <c r="B403">
        <v>51</v>
      </c>
      <c r="C403" t="s">
        <v>8221</v>
      </c>
      <c r="D403">
        <v>31</v>
      </c>
    </row>
    <row r="404" spans="1:4" x14ac:dyDescent="0.25">
      <c r="A404" t="s">
        <v>8219</v>
      </c>
      <c r="B404">
        <v>75</v>
      </c>
      <c r="C404" t="s">
        <v>8221</v>
      </c>
      <c r="D404">
        <v>16</v>
      </c>
    </row>
    <row r="405" spans="1:4" x14ac:dyDescent="0.25">
      <c r="A405" t="s">
        <v>8219</v>
      </c>
      <c r="B405">
        <v>38</v>
      </c>
      <c r="C405" t="s">
        <v>8221</v>
      </c>
      <c r="D405">
        <v>12</v>
      </c>
    </row>
    <row r="406" spans="1:4" x14ac:dyDescent="0.25">
      <c r="A406" t="s">
        <v>8219</v>
      </c>
      <c r="B406">
        <v>18</v>
      </c>
      <c r="C406" t="s">
        <v>8221</v>
      </c>
      <c r="D406">
        <v>96</v>
      </c>
    </row>
    <row r="407" spans="1:4" x14ac:dyDescent="0.25">
      <c r="A407" t="s">
        <v>8219</v>
      </c>
      <c r="B407">
        <v>54</v>
      </c>
      <c r="C407" t="s">
        <v>8221</v>
      </c>
      <c r="D407">
        <v>16</v>
      </c>
    </row>
    <row r="408" spans="1:4" x14ac:dyDescent="0.25">
      <c r="A408" t="s">
        <v>8219</v>
      </c>
      <c r="B408">
        <v>71</v>
      </c>
      <c r="C408" t="s">
        <v>8221</v>
      </c>
      <c r="D408">
        <v>5</v>
      </c>
    </row>
    <row r="409" spans="1:4" x14ac:dyDescent="0.25">
      <c r="A409" t="s">
        <v>8219</v>
      </c>
      <c r="B409">
        <v>57</v>
      </c>
      <c r="C409" t="s">
        <v>8221</v>
      </c>
      <c r="D409">
        <v>0</v>
      </c>
    </row>
    <row r="410" spans="1:4" x14ac:dyDescent="0.25">
      <c r="A410" t="s">
        <v>8219</v>
      </c>
      <c r="B410">
        <v>43</v>
      </c>
      <c r="C410" t="s">
        <v>8221</v>
      </c>
      <c r="D410">
        <v>8</v>
      </c>
    </row>
    <row r="411" spans="1:4" x14ac:dyDescent="0.25">
      <c r="A411" t="s">
        <v>8219</v>
      </c>
      <c r="B411">
        <v>52</v>
      </c>
      <c r="C411" t="s">
        <v>8221</v>
      </c>
      <c r="D411">
        <v>7</v>
      </c>
    </row>
    <row r="412" spans="1:4" x14ac:dyDescent="0.25">
      <c r="A412" t="s">
        <v>8219</v>
      </c>
      <c r="B412">
        <v>27</v>
      </c>
      <c r="C412" t="s">
        <v>8221</v>
      </c>
      <c r="D412">
        <v>24</v>
      </c>
    </row>
    <row r="413" spans="1:4" x14ac:dyDescent="0.25">
      <c r="A413" t="s">
        <v>8219</v>
      </c>
      <c r="B413">
        <v>12</v>
      </c>
      <c r="C413" t="s">
        <v>8221</v>
      </c>
      <c r="D413">
        <v>121</v>
      </c>
    </row>
    <row r="414" spans="1:4" x14ac:dyDescent="0.25">
      <c r="A414" t="s">
        <v>8219</v>
      </c>
      <c r="B414">
        <v>33</v>
      </c>
      <c r="C414" t="s">
        <v>8221</v>
      </c>
      <c r="D414">
        <v>196</v>
      </c>
    </row>
    <row r="415" spans="1:4" x14ac:dyDescent="0.25">
      <c r="A415" t="s">
        <v>8219</v>
      </c>
      <c r="B415">
        <v>96</v>
      </c>
      <c r="C415" t="s">
        <v>8221</v>
      </c>
      <c r="D415">
        <v>5</v>
      </c>
    </row>
    <row r="416" spans="1:4" x14ac:dyDescent="0.25">
      <c r="A416" t="s">
        <v>8219</v>
      </c>
      <c r="B416">
        <v>28</v>
      </c>
      <c r="C416" t="s">
        <v>8221</v>
      </c>
      <c r="D416">
        <v>73</v>
      </c>
    </row>
    <row r="417" spans="1:4" x14ac:dyDescent="0.25">
      <c r="A417" t="s">
        <v>8219</v>
      </c>
      <c r="B417">
        <v>43</v>
      </c>
      <c r="C417" t="s">
        <v>8221</v>
      </c>
      <c r="D417">
        <v>93</v>
      </c>
    </row>
    <row r="418" spans="1:4" x14ac:dyDescent="0.25">
      <c r="A418" t="s">
        <v>8219</v>
      </c>
      <c r="B418">
        <v>205</v>
      </c>
      <c r="C418" t="s">
        <v>8221</v>
      </c>
      <c r="D418">
        <v>17</v>
      </c>
    </row>
    <row r="419" spans="1:4" x14ac:dyDescent="0.25">
      <c r="A419" t="s">
        <v>8219</v>
      </c>
      <c r="B419">
        <v>23</v>
      </c>
      <c r="C419" t="s">
        <v>8221</v>
      </c>
      <c r="D419">
        <v>7</v>
      </c>
    </row>
    <row r="420" spans="1:4" x14ac:dyDescent="0.25">
      <c r="A420" t="s">
        <v>8219</v>
      </c>
      <c r="B420">
        <v>19</v>
      </c>
      <c r="C420" t="s">
        <v>8221</v>
      </c>
      <c r="D420">
        <v>17</v>
      </c>
    </row>
    <row r="421" spans="1:4" x14ac:dyDescent="0.25">
      <c r="A421" t="s">
        <v>8219</v>
      </c>
      <c r="B421">
        <v>14</v>
      </c>
      <c r="C421" t="s">
        <v>8221</v>
      </c>
      <c r="D421">
        <v>171</v>
      </c>
    </row>
    <row r="422" spans="1:4" x14ac:dyDescent="0.25">
      <c r="A422" t="s">
        <v>8219</v>
      </c>
      <c r="B422">
        <v>38</v>
      </c>
      <c r="C422" t="s">
        <v>8221</v>
      </c>
      <c r="D422">
        <v>188</v>
      </c>
    </row>
    <row r="423" spans="1:4" x14ac:dyDescent="0.25">
      <c r="A423" t="s">
        <v>8219</v>
      </c>
      <c r="B423">
        <v>78</v>
      </c>
      <c r="C423" t="s">
        <v>8221</v>
      </c>
      <c r="D423">
        <v>110</v>
      </c>
    </row>
    <row r="424" spans="1:4" x14ac:dyDescent="0.25">
      <c r="A424" t="s">
        <v>8219</v>
      </c>
      <c r="B424">
        <v>69</v>
      </c>
      <c r="C424" t="s">
        <v>8221</v>
      </c>
      <c r="D424">
        <v>37</v>
      </c>
    </row>
    <row r="425" spans="1:4" x14ac:dyDescent="0.25">
      <c r="A425" t="s">
        <v>8219</v>
      </c>
      <c r="B425">
        <v>33</v>
      </c>
      <c r="C425" t="s">
        <v>8221</v>
      </c>
      <c r="D425">
        <v>9</v>
      </c>
    </row>
    <row r="426" spans="1:4" x14ac:dyDescent="0.25">
      <c r="A426" t="s">
        <v>8219</v>
      </c>
      <c r="B426">
        <v>54</v>
      </c>
      <c r="C426" t="s">
        <v>8221</v>
      </c>
      <c r="D426">
        <v>29</v>
      </c>
    </row>
    <row r="427" spans="1:4" x14ac:dyDescent="0.25">
      <c r="A427" t="s">
        <v>8219</v>
      </c>
      <c r="B427">
        <v>99</v>
      </c>
      <c r="C427" t="s">
        <v>8221</v>
      </c>
      <c r="D427">
        <v>6</v>
      </c>
    </row>
    <row r="428" spans="1:4" x14ac:dyDescent="0.25">
      <c r="A428" t="s">
        <v>8219</v>
      </c>
      <c r="B428">
        <v>49</v>
      </c>
      <c r="C428" t="s">
        <v>8221</v>
      </c>
      <c r="D428">
        <v>30</v>
      </c>
    </row>
    <row r="429" spans="1:4" x14ac:dyDescent="0.25">
      <c r="A429" t="s">
        <v>8219</v>
      </c>
      <c r="B429">
        <v>11</v>
      </c>
      <c r="C429" t="s">
        <v>8221</v>
      </c>
      <c r="D429">
        <v>81</v>
      </c>
    </row>
    <row r="430" spans="1:4" x14ac:dyDescent="0.25">
      <c r="A430" t="s">
        <v>8219</v>
      </c>
      <c r="B430">
        <v>38</v>
      </c>
      <c r="C430" t="s">
        <v>8221</v>
      </c>
      <c r="D430">
        <v>4</v>
      </c>
    </row>
    <row r="431" spans="1:4" x14ac:dyDescent="0.25">
      <c r="A431" t="s">
        <v>8219</v>
      </c>
      <c r="B431">
        <v>16</v>
      </c>
      <c r="C431" t="s">
        <v>8221</v>
      </c>
      <c r="D431">
        <v>11</v>
      </c>
    </row>
    <row r="432" spans="1:4" x14ac:dyDescent="0.25">
      <c r="A432" t="s">
        <v>8219</v>
      </c>
      <c r="B432">
        <v>32</v>
      </c>
      <c r="C432" t="s">
        <v>8221</v>
      </c>
      <c r="D432">
        <v>14</v>
      </c>
    </row>
    <row r="433" spans="1:4" x14ac:dyDescent="0.25">
      <c r="A433" t="s">
        <v>8219</v>
      </c>
      <c r="B433">
        <v>20</v>
      </c>
      <c r="C433" t="s">
        <v>8221</v>
      </c>
      <c r="D433">
        <v>5</v>
      </c>
    </row>
    <row r="434" spans="1:4" x14ac:dyDescent="0.25">
      <c r="A434" t="s">
        <v>8219</v>
      </c>
      <c r="B434">
        <v>154</v>
      </c>
      <c r="C434" t="s">
        <v>8221</v>
      </c>
      <c r="D434">
        <v>45</v>
      </c>
    </row>
    <row r="435" spans="1:4" x14ac:dyDescent="0.25">
      <c r="A435" t="s">
        <v>8219</v>
      </c>
      <c r="B435">
        <v>41</v>
      </c>
      <c r="C435" t="s">
        <v>8221</v>
      </c>
      <c r="D435">
        <v>8</v>
      </c>
    </row>
    <row r="436" spans="1:4" x14ac:dyDescent="0.25">
      <c r="A436" t="s">
        <v>8219</v>
      </c>
      <c r="B436">
        <v>75</v>
      </c>
      <c r="C436" t="s">
        <v>8221</v>
      </c>
      <c r="D436">
        <v>3</v>
      </c>
    </row>
    <row r="437" spans="1:4" x14ac:dyDescent="0.25">
      <c r="A437" t="s">
        <v>8219</v>
      </c>
      <c r="B437">
        <v>40</v>
      </c>
      <c r="C437" t="s">
        <v>8221</v>
      </c>
      <c r="D437">
        <v>24</v>
      </c>
    </row>
    <row r="438" spans="1:4" x14ac:dyDescent="0.25">
      <c r="A438" t="s">
        <v>8219</v>
      </c>
      <c r="B438">
        <v>46</v>
      </c>
      <c r="C438" t="s">
        <v>8221</v>
      </c>
      <c r="D438">
        <v>18</v>
      </c>
    </row>
    <row r="439" spans="1:4" x14ac:dyDescent="0.25">
      <c r="A439" t="s">
        <v>8219</v>
      </c>
      <c r="B439">
        <v>62</v>
      </c>
      <c r="C439" t="s">
        <v>8221</v>
      </c>
      <c r="D439">
        <v>12</v>
      </c>
    </row>
    <row r="440" spans="1:4" x14ac:dyDescent="0.25">
      <c r="A440" t="s">
        <v>8219</v>
      </c>
      <c r="B440">
        <v>61</v>
      </c>
      <c r="C440" t="s">
        <v>8221</v>
      </c>
      <c r="D440">
        <v>123</v>
      </c>
    </row>
    <row r="441" spans="1:4" x14ac:dyDescent="0.25">
      <c r="A441" t="s">
        <v>8219</v>
      </c>
      <c r="B441">
        <v>96</v>
      </c>
      <c r="C441" t="s">
        <v>8221</v>
      </c>
      <c r="D441">
        <v>96</v>
      </c>
    </row>
    <row r="442" spans="1:4" x14ac:dyDescent="0.25">
      <c r="A442" t="s">
        <v>8219</v>
      </c>
      <c r="B442">
        <v>190</v>
      </c>
      <c r="C442" t="s">
        <v>8221</v>
      </c>
      <c r="D442">
        <v>31</v>
      </c>
    </row>
    <row r="443" spans="1:4" x14ac:dyDescent="0.25">
      <c r="A443" t="s">
        <v>8219</v>
      </c>
      <c r="B443">
        <v>94</v>
      </c>
      <c r="C443" t="s">
        <v>8221</v>
      </c>
      <c r="D443">
        <v>4</v>
      </c>
    </row>
    <row r="444" spans="1:4" x14ac:dyDescent="0.25">
      <c r="A444" t="s">
        <v>8219</v>
      </c>
      <c r="B444">
        <v>39</v>
      </c>
      <c r="C444" t="s">
        <v>8221</v>
      </c>
      <c r="D444">
        <v>3</v>
      </c>
    </row>
    <row r="445" spans="1:4" x14ac:dyDescent="0.25">
      <c r="A445" t="s">
        <v>8219</v>
      </c>
      <c r="B445">
        <v>127</v>
      </c>
      <c r="C445" t="s">
        <v>8221</v>
      </c>
      <c r="D445">
        <v>179</v>
      </c>
    </row>
    <row r="446" spans="1:4" x14ac:dyDescent="0.25">
      <c r="A446" t="s">
        <v>8219</v>
      </c>
      <c r="B446">
        <v>159</v>
      </c>
      <c r="C446" t="s">
        <v>8221</v>
      </c>
      <c r="D446">
        <v>3</v>
      </c>
    </row>
    <row r="447" spans="1:4" x14ac:dyDescent="0.25">
      <c r="A447" t="s">
        <v>8219</v>
      </c>
      <c r="B447">
        <v>177</v>
      </c>
      <c r="C447" t="s">
        <v>8221</v>
      </c>
      <c r="D447">
        <v>23</v>
      </c>
    </row>
    <row r="448" spans="1:4" x14ac:dyDescent="0.25">
      <c r="A448" t="s">
        <v>8219</v>
      </c>
      <c r="B448">
        <v>47</v>
      </c>
      <c r="C448" t="s">
        <v>8221</v>
      </c>
      <c r="D448">
        <v>23</v>
      </c>
    </row>
    <row r="449" spans="1:4" x14ac:dyDescent="0.25">
      <c r="A449" t="s">
        <v>8219</v>
      </c>
      <c r="B449">
        <v>1</v>
      </c>
      <c r="C449" t="s">
        <v>8221</v>
      </c>
      <c r="D449">
        <v>41</v>
      </c>
    </row>
    <row r="450" spans="1:4" x14ac:dyDescent="0.25">
      <c r="A450" t="s">
        <v>8219</v>
      </c>
      <c r="B450">
        <v>16</v>
      </c>
      <c r="C450" t="s">
        <v>8221</v>
      </c>
      <c r="D450">
        <v>0</v>
      </c>
    </row>
    <row r="451" spans="1:4" x14ac:dyDescent="0.25">
      <c r="A451" t="s">
        <v>8219</v>
      </c>
      <c r="B451">
        <v>115</v>
      </c>
      <c r="C451" t="s">
        <v>8221</v>
      </c>
      <c r="D451">
        <v>32</v>
      </c>
    </row>
    <row r="452" spans="1:4" x14ac:dyDescent="0.25">
      <c r="A452" t="s">
        <v>8219</v>
      </c>
      <c r="B452">
        <v>133</v>
      </c>
      <c r="C452" t="s">
        <v>8221</v>
      </c>
      <c r="D452">
        <v>2</v>
      </c>
    </row>
    <row r="453" spans="1:4" x14ac:dyDescent="0.25">
      <c r="A453" t="s">
        <v>8219</v>
      </c>
      <c r="B453">
        <v>70</v>
      </c>
      <c r="C453" t="s">
        <v>8221</v>
      </c>
      <c r="D453">
        <v>7</v>
      </c>
    </row>
    <row r="454" spans="1:4" x14ac:dyDescent="0.25">
      <c r="A454" t="s">
        <v>8219</v>
      </c>
      <c r="B454">
        <v>62</v>
      </c>
      <c r="C454" t="s">
        <v>8221</v>
      </c>
      <c r="D454">
        <v>4</v>
      </c>
    </row>
    <row r="455" spans="1:4" x14ac:dyDescent="0.25">
      <c r="A455" t="s">
        <v>8219</v>
      </c>
      <c r="B455">
        <v>10</v>
      </c>
      <c r="C455" t="s">
        <v>8221</v>
      </c>
      <c r="D455">
        <v>196</v>
      </c>
    </row>
    <row r="456" spans="1:4" x14ac:dyDescent="0.25">
      <c r="A456" t="s">
        <v>8219</v>
      </c>
      <c r="B456">
        <v>499</v>
      </c>
      <c r="C456" t="s">
        <v>8221</v>
      </c>
      <c r="D456">
        <v>11</v>
      </c>
    </row>
    <row r="457" spans="1:4" x14ac:dyDescent="0.25">
      <c r="A457" t="s">
        <v>8219</v>
      </c>
      <c r="B457">
        <v>47</v>
      </c>
      <c r="C457" t="s">
        <v>8221</v>
      </c>
      <c r="D457">
        <v>9</v>
      </c>
    </row>
    <row r="458" spans="1:4" x14ac:dyDescent="0.25">
      <c r="A458" t="s">
        <v>8219</v>
      </c>
      <c r="B458">
        <v>28</v>
      </c>
      <c r="C458" t="s">
        <v>8221</v>
      </c>
      <c r="D458">
        <v>5</v>
      </c>
    </row>
    <row r="459" spans="1:4" x14ac:dyDescent="0.25">
      <c r="A459" t="s">
        <v>8219</v>
      </c>
      <c r="B459">
        <v>24</v>
      </c>
      <c r="C459" t="s">
        <v>8221</v>
      </c>
      <c r="D459">
        <v>8</v>
      </c>
    </row>
    <row r="460" spans="1:4" x14ac:dyDescent="0.25">
      <c r="A460" t="s">
        <v>8219</v>
      </c>
      <c r="B460">
        <v>76</v>
      </c>
      <c r="C460" t="s">
        <v>8221</v>
      </c>
      <c r="D460">
        <v>229</v>
      </c>
    </row>
    <row r="461" spans="1:4" x14ac:dyDescent="0.25">
      <c r="A461" t="s">
        <v>8219</v>
      </c>
      <c r="B461">
        <v>98</v>
      </c>
      <c r="C461" t="s">
        <v>8221</v>
      </c>
      <c r="D461">
        <v>40</v>
      </c>
    </row>
    <row r="462" spans="1:4" x14ac:dyDescent="0.25">
      <c r="A462" t="s">
        <v>8219</v>
      </c>
      <c r="B462">
        <v>30</v>
      </c>
      <c r="C462" t="s">
        <v>8221</v>
      </c>
      <c r="D462">
        <v>123</v>
      </c>
    </row>
    <row r="463" spans="1:4" x14ac:dyDescent="0.25">
      <c r="A463" t="s">
        <v>8219</v>
      </c>
      <c r="B463">
        <v>478</v>
      </c>
      <c r="C463" t="s">
        <v>8221</v>
      </c>
      <c r="D463">
        <v>5</v>
      </c>
    </row>
    <row r="464" spans="1:4" x14ac:dyDescent="0.25">
      <c r="A464" t="s">
        <v>8219</v>
      </c>
      <c r="B464">
        <v>74</v>
      </c>
      <c r="C464" t="s">
        <v>8221</v>
      </c>
      <c r="D464">
        <v>148</v>
      </c>
    </row>
    <row r="465" spans="1:4" x14ac:dyDescent="0.25">
      <c r="A465" t="s">
        <v>8219</v>
      </c>
      <c r="B465">
        <v>131</v>
      </c>
      <c r="C465" t="s">
        <v>8221</v>
      </c>
      <c r="D465">
        <v>10</v>
      </c>
    </row>
    <row r="466" spans="1:4" x14ac:dyDescent="0.25">
      <c r="A466" t="s">
        <v>8219</v>
      </c>
      <c r="B466">
        <v>61</v>
      </c>
      <c r="C466" t="s">
        <v>8221</v>
      </c>
      <c r="D466">
        <v>4</v>
      </c>
    </row>
    <row r="467" spans="1:4" x14ac:dyDescent="0.25">
      <c r="A467" t="s">
        <v>8219</v>
      </c>
      <c r="B467">
        <v>1071</v>
      </c>
      <c r="C467" t="s">
        <v>8221</v>
      </c>
      <c r="D467">
        <v>21</v>
      </c>
    </row>
    <row r="468" spans="1:4" x14ac:dyDescent="0.25">
      <c r="A468" t="s">
        <v>8219</v>
      </c>
      <c r="B468">
        <v>122</v>
      </c>
      <c r="C468" t="s">
        <v>8221</v>
      </c>
      <c r="D468">
        <v>2</v>
      </c>
    </row>
    <row r="469" spans="1:4" x14ac:dyDescent="0.25">
      <c r="A469" t="s">
        <v>8219</v>
      </c>
      <c r="B469">
        <v>111</v>
      </c>
      <c r="C469" t="s">
        <v>8221</v>
      </c>
      <c r="D469">
        <v>0</v>
      </c>
    </row>
    <row r="470" spans="1:4" x14ac:dyDescent="0.25">
      <c r="A470" t="s">
        <v>8219</v>
      </c>
      <c r="B470">
        <v>255</v>
      </c>
      <c r="C470" t="s">
        <v>8221</v>
      </c>
      <c r="D470">
        <v>4</v>
      </c>
    </row>
    <row r="471" spans="1:4" x14ac:dyDescent="0.25">
      <c r="A471" t="s">
        <v>8219</v>
      </c>
      <c r="B471">
        <v>141</v>
      </c>
      <c r="C471" t="s">
        <v>8221</v>
      </c>
      <c r="D471">
        <v>1</v>
      </c>
    </row>
    <row r="472" spans="1:4" x14ac:dyDescent="0.25">
      <c r="A472" t="s">
        <v>8219</v>
      </c>
      <c r="B472">
        <v>159</v>
      </c>
      <c r="C472" t="s">
        <v>8221</v>
      </c>
      <c r="D472">
        <v>30</v>
      </c>
    </row>
    <row r="473" spans="1:4" x14ac:dyDescent="0.25">
      <c r="A473" t="s">
        <v>8219</v>
      </c>
      <c r="B473">
        <v>99</v>
      </c>
      <c r="C473" t="s">
        <v>8221</v>
      </c>
      <c r="D473">
        <v>3</v>
      </c>
    </row>
    <row r="474" spans="1:4" x14ac:dyDescent="0.25">
      <c r="A474" t="s">
        <v>8219</v>
      </c>
      <c r="B474">
        <v>96</v>
      </c>
      <c r="C474" t="s">
        <v>8221</v>
      </c>
      <c r="D474">
        <v>975</v>
      </c>
    </row>
    <row r="475" spans="1:4" x14ac:dyDescent="0.25">
      <c r="A475" t="s">
        <v>8219</v>
      </c>
      <c r="B475">
        <v>27</v>
      </c>
      <c r="C475" t="s">
        <v>8221</v>
      </c>
      <c r="D475">
        <v>167</v>
      </c>
    </row>
    <row r="476" spans="1:4" x14ac:dyDescent="0.25">
      <c r="A476" t="s">
        <v>8219</v>
      </c>
      <c r="B476">
        <v>166</v>
      </c>
      <c r="C476" t="s">
        <v>8221</v>
      </c>
      <c r="D476">
        <v>5</v>
      </c>
    </row>
    <row r="477" spans="1:4" x14ac:dyDescent="0.25">
      <c r="A477" t="s">
        <v>8219</v>
      </c>
      <c r="B477">
        <v>76</v>
      </c>
      <c r="C477" t="s">
        <v>8221</v>
      </c>
      <c r="D477">
        <v>18</v>
      </c>
    </row>
    <row r="478" spans="1:4" x14ac:dyDescent="0.25">
      <c r="A478" t="s">
        <v>8219</v>
      </c>
      <c r="B478">
        <v>211</v>
      </c>
      <c r="C478" t="s">
        <v>8221</v>
      </c>
      <c r="D478">
        <v>98</v>
      </c>
    </row>
    <row r="479" spans="1:4" x14ac:dyDescent="0.25">
      <c r="A479" t="s">
        <v>8219</v>
      </c>
      <c r="B479">
        <v>21</v>
      </c>
      <c r="C479" t="s">
        <v>8221</v>
      </c>
      <c r="D479">
        <v>4</v>
      </c>
    </row>
    <row r="480" spans="1:4" x14ac:dyDescent="0.25">
      <c r="A480" t="s">
        <v>8219</v>
      </c>
      <c r="B480">
        <v>61</v>
      </c>
      <c r="C480" t="s">
        <v>8221</v>
      </c>
      <c r="D480">
        <v>3</v>
      </c>
    </row>
    <row r="481" spans="1:4" x14ac:dyDescent="0.25">
      <c r="A481" t="s">
        <v>8219</v>
      </c>
      <c r="B481">
        <v>30</v>
      </c>
      <c r="C481" t="s">
        <v>8221</v>
      </c>
      <c r="D481">
        <v>1</v>
      </c>
    </row>
    <row r="482" spans="1:4" x14ac:dyDescent="0.25">
      <c r="A482" t="s">
        <v>8219</v>
      </c>
      <c r="B482">
        <v>375</v>
      </c>
      <c r="C482" t="s">
        <v>8221</v>
      </c>
      <c r="D482">
        <v>0</v>
      </c>
    </row>
    <row r="483" spans="1:4" x14ac:dyDescent="0.25">
      <c r="A483" t="s">
        <v>8219</v>
      </c>
      <c r="B483">
        <v>111</v>
      </c>
      <c r="C483" t="s">
        <v>8221</v>
      </c>
      <c r="D483">
        <v>9</v>
      </c>
    </row>
    <row r="484" spans="1:4" x14ac:dyDescent="0.25">
      <c r="A484" t="s">
        <v>8219</v>
      </c>
      <c r="B484">
        <v>123</v>
      </c>
      <c r="C484" t="s">
        <v>8221</v>
      </c>
      <c r="D484">
        <v>2</v>
      </c>
    </row>
    <row r="485" spans="1:4" x14ac:dyDescent="0.25">
      <c r="A485" t="s">
        <v>8219</v>
      </c>
      <c r="B485">
        <v>70</v>
      </c>
      <c r="C485" t="s">
        <v>8221</v>
      </c>
      <c r="D485">
        <v>0</v>
      </c>
    </row>
    <row r="486" spans="1:4" x14ac:dyDescent="0.25">
      <c r="A486" t="s">
        <v>8219</v>
      </c>
      <c r="B486">
        <v>85</v>
      </c>
      <c r="C486" t="s">
        <v>8221</v>
      </c>
      <c r="D486">
        <v>147</v>
      </c>
    </row>
    <row r="487" spans="1:4" x14ac:dyDescent="0.25">
      <c r="A487" t="s">
        <v>8219</v>
      </c>
      <c r="B487">
        <v>86</v>
      </c>
      <c r="C487" t="s">
        <v>8221</v>
      </c>
      <c r="D487">
        <v>49</v>
      </c>
    </row>
    <row r="488" spans="1:4" x14ac:dyDescent="0.25">
      <c r="A488" t="s">
        <v>8219</v>
      </c>
      <c r="B488">
        <v>13</v>
      </c>
      <c r="C488" t="s">
        <v>8221</v>
      </c>
      <c r="D488">
        <v>1</v>
      </c>
    </row>
    <row r="489" spans="1:4" x14ac:dyDescent="0.25">
      <c r="A489" t="s">
        <v>8219</v>
      </c>
      <c r="B489">
        <v>33</v>
      </c>
      <c r="C489" t="s">
        <v>8221</v>
      </c>
      <c r="D489">
        <v>2</v>
      </c>
    </row>
    <row r="490" spans="1:4" x14ac:dyDescent="0.25">
      <c r="A490" t="s">
        <v>8219</v>
      </c>
      <c r="B490">
        <v>15</v>
      </c>
      <c r="C490" t="s">
        <v>8221</v>
      </c>
      <c r="D490">
        <v>7</v>
      </c>
    </row>
    <row r="491" spans="1:4" x14ac:dyDescent="0.25">
      <c r="A491" t="s">
        <v>8219</v>
      </c>
      <c r="B491">
        <v>273</v>
      </c>
      <c r="C491" t="s">
        <v>8221</v>
      </c>
      <c r="D491">
        <v>4</v>
      </c>
    </row>
    <row r="492" spans="1:4" x14ac:dyDescent="0.25">
      <c r="A492" t="s">
        <v>8219</v>
      </c>
      <c r="B492">
        <v>714</v>
      </c>
      <c r="C492" t="s">
        <v>8221</v>
      </c>
      <c r="D492">
        <v>27</v>
      </c>
    </row>
    <row r="493" spans="1:4" x14ac:dyDescent="0.25">
      <c r="A493" t="s">
        <v>8219</v>
      </c>
      <c r="B493">
        <v>170</v>
      </c>
      <c r="C493" t="s">
        <v>8221</v>
      </c>
      <c r="D493">
        <v>94</v>
      </c>
    </row>
    <row r="494" spans="1:4" x14ac:dyDescent="0.25">
      <c r="A494" t="s">
        <v>8219</v>
      </c>
      <c r="B494">
        <v>512</v>
      </c>
      <c r="C494" t="s">
        <v>8221</v>
      </c>
      <c r="D494">
        <v>29</v>
      </c>
    </row>
    <row r="495" spans="1:4" x14ac:dyDescent="0.25">
      <c r="A495" t="s">
        <v>8219</v>
      </c>
      <c r="B495">
        <v>314</v>
      </c>
      <c r="C495" t="s">
        <v>8221</v>
      </c>
      <c r="D495">
        <v>7</v>
      </c>
    </row>
    <row r="496" spans="1:4" x14ac:dyDescent="0.25">
      <c r="A496" t="s">
        <v>8219</v>
      </c>
      <c r="B496">
        <v>167</v>
      </c>
      <c r="C496" t="s">
        <v>8221</v>
      </c>
      <c r="D496">
        <v>22</v>
      </c>
    </row>
    <row r="497" spans="1:4" x14ac:dyDescent="0.25">
      <c r="A497" t="s">
        <v>8219</v>
      </c>
      <c r="B497">
        <v>9</v>
      </c>
      <c r="C497" t="s">
        <v>8221</v>
      </c>
      <c r="D497">
        <v>1</v>
      </c>
    </row>
    <row r="498" spans="1:4" x14ac:dyDescent="0.25">
      <c r="A498" t="s">
        <v>8219</v>
      </c>
      <c r="B498">
        <v>103</v>
      </c>
      <c r="C498" t="s">
        <v>8221</v>
      </c>
      <c r="D498">
        <v>10</v>
      </c>
    </row>
    <row r="499" spans="1:4" x14ac:dyDescent="0.25">
      <c r="A499" t="s">
        <v>8219</v>
      </c>
      <c r="B499">
        <v>111</v>
      </c>
      <c r="C499" t="s">
        <v>8221</v>
      </c>
      <c r="D499">
        <v>6</v>
      </c>
    </row>
    <row r="500" spans="1:4" x14ac:dyDescent="0.25">
      <c r="A500" t="s">
        <v>8219</v>
      </c>
      <c r="B500">
        <v>271</v>
      </c>
      <c r="C500" t="s">
        <v>8221</v>
      </c>
      <c r="D500">
        <v>24</v>
      </c>
    </row>
    <row r="501" spans="1:4" x14ac:dyDescent="0.25">
      <c r="A501" t="s">
        <v>8219</v>
      </c>
      <c r="B501">
        <v>101</v>
      </c>
      <c r="C501" t="s">
        <v>8221</v>
      </c>
      <c r="D501">
        <v>15</v>
      </c>
    </row>
    <row r="502" spans="1:4" x14ac:dyDescent="0.25">
      <c r="A502" t="s">
        <v>8219</v>
      </c>
      <c r="B502">
        <v>57</v>
      </c>
      <c r="C502" t="s">
        <v>8221</v>
      </c>
      <c r="D502">
        <v>37</v>
      </c>
    </row>
    <row r="503" spans="1:4" x14ac:dyDescent="0.25">
      <c r="A503" t="s">
        <v>8219</v>
      </c>
      <c r="B503">
        <v>62</v>
      </c>
      <c r="C503" t="s">
        <v>8221</v>
      </c>
      <c r="D503">
        <v>20</v>
      </c>
    </row>
    <row r="504" spans="1:4" x14ac:dyDescent="0.25">
      <c r="A504" t="s">
        <v>8219</v>
      </c>
      <c r="B504">
        <v>32</v>
      </c>
      <c r="C504" t="s">
        <v>8221</v>
      </c>
      <c r="D504">
        <v>7</v>
      </c>
    </row>
    <row r="505" spans="1:4" x14ac:dyDescent="0.25">
      <c r="A505" t="s">
        <v>8219</v>
      </c>
      <c r="B505">
        <v>141</v>
      </c>
      <c r="C505" t="s">
        <v>8221</v>
      </c>
      <c r="D505">
        <v>0</v>
      </c>
    </row>
    <row r="506" spans="1:4" x14ac:dyDescent="0.25">
      <c r="A506" t="s">
        <v>8219</v>
      </c>
      <c r="B506">
        <v>75</v>
      </c>
      <c r="C506" t="s">
        <v>8221</v>
      </c>
      <c r="D506">
        <v>21</v>
      </c>
    </row>
    <row r="507" spans="1:4" x14ac:dyDescent="0.25">
      <c r="A507" t="s">
        <v>8219</v>
      </c>
      <c r="B507">
        <v>46</v>
      </c>
      <c r="C507" t="s">
        <v>8221</v>
      </c>
      <c r="D507">
        <v>3</v>
      </c>
    </row>
    <row r="508" spans="1:4" x14ac:dyDescent="0.25">
      <c r="A508" t="s">
        <v>8219</v>
      </c>
      <c r="B508">
        <v>103</v>
      </c>
      <c r="C508" t="s">
        <v>8221</v>
      </c>
      <c r="D508">
        <v>11</v>
      </c>
    </row>
    <row r="509" spans="1:4" x14ac:dyDescent="0.25">
      <c r="A509" t="s">
        <v>8219</v>
      </c>
      <c r="B509">
        <v>6</v>
      </c>
      <c r="C509" t="s">
        <v>8221</v>
      </c>
      <c r="D509">
        <v>1</v>
      </c>
    </row>
    <row r="510" spans="1:4" x14ac:dyDescent="0.25">
      <c r="A510" t="s">
        <v>8219</v>
      </c>
      <c r="B510">
        <v>83</v>
      </c>
      <c r="C510" t="s">
        <v>8221</v>
      </c>
      <c r="D510">
        <v>312</v>
      </c>
    </row>
    <row r="511" spans="1:4" x14ac:dyDescent="0.25">
      <c r="A511" t="s">
        <v>8219</v>
      </c>
      <c r="B511">
        <v>108</v>
      </c>
      <c r="C511" t="s">
        <v>8221</v>
      </c>
      <c r="D511">
        <v>1</v>
      </c>
    </row>
    <row r="512" spans="1:4" x14ac:dyDescent="0.25">
      <c r="A512" t="s">
        <v>8219</v>
      </c>
      <c r="B512">
        <v>25</v>
      </c>
      <c r="C512" t="s">
        <v>8221</v>
      </c>
      <c r="D512">
        <v>3</v>
      </c>
    </row>
    <row r="513" spans="1:4" x14ac:dyDescent="0.25">
      <c r="A513" t="s">
        <v>8219</v>
      </c>
      <c r="B513">
        <v>549</v>
      </c>
      <c r="C513" t="s">
        <v>8221</v>
      </c>
      <c r="D513">
        <v>4</v>
      </c>
    </row>
    <row r="514" spans="1:4" x14ac:dyDescent="0.25">
      <c r="A514" t="s">
        <v>8219</v>
      </c>
      <c r="B514">
        <v>222</v>
      </c>
      <c r="C514" t="s">
        <v>8221</v>
      </c>
      <c r="D514">
        <v>10</v>
      </c>
    </row>
    <row r="515" spans="1:4" x14ac:dyDescent="0.25">
      <c r="A515" t="s">
        <v>8219</v>
      </c>
      <c r="B515">
        <v>183</v>
      </c>
      <c r="C515" t="s">
        <v>8221</v>
      </c>
      <c r="D515">
        <v>8</v>
      </c>
    </row>
    <row r="516" spans="1:4" x14ac:dyDescent="0.25">
      <c r="A516" t="s">
        <v>8219</v>
      </c>
      <c r="B516">
        <v>89</v>
      </c>
      <c r="C516" t="s">
        <v>8221</v>
      </c>
      <c r="D516">
        <v>3</v>
      </c>
    </row>
    <row r="517" spans="1:4" x14ac:dyDescent="0.25">
      <c r="A517" t="s">
        <v>8219</v>
      </c>
      <c r="B517">
        <v>253</v>
      </c>
      <c r="C517" t="s">
        <v>8221</v>
      </c>
      <c r="D517">
        <v>1</v>
      </c>
    </row>
    <row r="518" spans="1:4" x14ac:dyDescent="0.25">
      <c r="A518" t="s">
        <v>8219</v>
      </c>
      <c r="B518">
        <v>140</v>
      </c>
      <c r="C518" t="s">
        <v>8221</v>
      </c>
      <c r="D518">
        <v>0</v>
      </c>
    </row>
    <row r="519" spans="1:4" x14ac:dyDescent="0.25">
      <c r="A519" t="s">
        <v>8219</v>
      </c>
      <c r="B519">
        <v>103</v>
      </c>
      <c r="C519" t="s">
        <v>8221</v>
      </c>
      <c r="D519">
        <v>5</v>
      </c>
    </row>
    <row r="520" spans="1:4" x14ac:dyDescent="0.25">
      <c r="A520" t="s">
        <v>8219</v>
      </c>
      <c r="B520">
        <v>138</v>
      </c>
      <c r="C520" t="s">
        <v>8221</v>
      </c>
      <c r="D520">
        <v>0</v>
      </c>
    </row>
    <row r="521" spans="1:4" x14ac:dyDescent="0.25">
      <c r="A521" t="s">
        <v>8219</v>
      </c>
      <c r="B521">
        <v>191</v>
      </c>
      <c r="C521" t="s">
        <v>8221</v>
      </c>
      <c r="D521">
        <v>3</v>
      </c>
    </row>
    <row r="522" spans="1:4" x14ac:dyDescent="0.25">
      <c r="A522" t="s">
        <v>8219</v>
      </c>
      <c r="B522">
        <v>45</v>
      </c>
      <c r="C522" t="s">
        <v>8221</v>
      </c>
      <c r="D522">
        <v>7</v>
      </c>
    </row>
    <row r="523" spans="1:4" x14ac:dyDescent="0.25">
      <c r="A523" t="s">
        <v>8219</v>
      </c>
      <c r="B523">
        <v>17</v>
      </c>
      <c r="C523" t="s">
        <v>8221</v>
      </c>
      <c r="D523">
        <v>0</v>
      </c>
    </row>
    <row r="524" spans="1:4" x14ac:dyDescent="0.25">
      <c r="A524" t="s">
        <v>8219</v>
      </c>
      <c r="B524">
        <v>31</v>
      </c>
      <c r="C524" t="s">
        <v>8221</v>
      </c>
      <c r="D524">
        <v>2</v>
      </c>
    </row>
    <row r="525" spans="1:4" x14ac:dyDescent="0.25">
      <c r="A525" t="s">
        <v>8219</v>
      </c>
      <c r="B525">
        <v>50</v>
      </c>
      <c r="C525" t="s">
        <v>8221</v>
      </c>
      <c r="D525">
        <v>23</v>
      </c>
    </row>
    <row r="526" spans="1:4" x14ac:dyDescent="0.25">
      <c r="A526" t="s">
        <v>8219</v>
      </c>
      <c r="B526">
        <v>59</v>
      </c>
      <c r="C526" t="s">
        <v>8221</v>
      </c>
      <c r="D526">
        <v>1</v>
      </c>
    </row>
    <row r="527" spans="1:4" x14ac:dyDescent="0.25">
      <c r="A527" t="s">
        <v>8219</v>
      </c>
      <c r="B527">
        <v>81</v>
      </c>
      <c r="C527" t="s">
        <v>8221</v>
      </c>
      <c r="D527">
        <v>2</v>
      </c>
    </row>
    <row r="528" spans="1:4" x14ac:dyDescent="0.25">
      <c r="A528" t="s">
        <v>8219</v>
      </c>
      <c r="B528">
        <v>508</v>
      </c>
      <c r="C528" t="s">
        <v>8221</v>
      </c>
      <c r="D528">
        <v>3</v>
      </c>
    </row>
    <row r="529" spans="1:4" x14ac:dyDescent="0.25">
      <c r="A529" t="s">
        <v>8219</v>
      </c>
      <c r="B529">
        <v>74</v>
      </c>
      <c r="C529" t="s">
        <v>8221</v>
      </c>
      <c r="D529">
        <v>0</v>
      </c>
    </row>
    <row r="530" spans="1:4" x14ac:dyDescent="0.25">
      <c r="A530" t="s">
        <v>8219</v>
      </c>
      <c r="B530">
        <v>141</v>
      </c>
      <c r="C530" t="s">
        <v>8221</v>
      </c>
      <c r="D530">
        <v>13</v>
      </c>
    </row>
    <row r="531" spans="1:4" x14ac:dyDescent="0.25">
      <c r="A531" t="s">
        <v>8219</v>
      </c>
      <c r="B531">
        <v>711</v>
      </c>
      <c r="C531" t="s">
        <v>8221</v>
      </c>
      <c r="D531">
        <v>1</v>
      </c>
    </row>
    <row r="532" spans="1:4" x14ac:dyDescent="0.25">
      <c r="A532" t="s">
        <v>8219</v>
      </c>
      <c r="B532">
        <v>141</v>
      </c>
      <c r="C532" t="s">
        <v>8221</v>
      </c>
      <c r="D532">
        <v>1</v>
      </c>
    </row>
    <row r="533" spans="1:4" x14ac:dyDescent="0.25">
      <c r="A533" t="s">
        <v>8219</v>
      </c>
      <c r="B533">
        <v>109</v>
      </c>
      <c r="C533" t="s">
        <v>8221</v>
      </c>
      <c r="D533">
        <v>1</v>
      </c>
    </row>
    <row r="534" spans="1:4" x14ac:dyDescent="0.25">
      <c r="A534" t="s">
        <v>8219</v>
      </c>
      <c r="B534">
        <v>361</v>
      </c>
      <c r="C534" t="s">
        <v>8221</v>
      </c>
      <c r="D534">
        <v>6</v>
      </c>
    </row>
    <row r="535" spans="1:4" x14ac:dyDescent="0.25">
      <c r="A535" t="s">
        <v>8219</v>
      </c>
      <c r="B535">
        <v>176</v>
      </c>
      <c r="C535" t="s">
        <v>8221</v>
      </c>
      <c r="D535">
        <v>39</v>
      </c>
    </row>
    <row r="536" spans="1:4" x14ac:dyDescent="0.25">
      <c r="A536" t="s">
        <v>8219</v>
      </c>
      <c r="B536">
        <v>670</v>
      </c>
      <c r="C536" t="s">
        <v>8221</v>
      </c>
      <c r="D536">
        <v>4</v>
      </c>
    </row>
    <row r="537" spans="1:4" x14ac:dyDescent="0.25">
      <c r="A537" t="s">
        <v>8219</v>
      </c>
      <c r="B537">
        <v>96</v>
      </c>
      <c r="C537" t="s">
        <v>8221</v>
      </c>
      <c r="D537">
        <v>1</v>
      </c>
    </row>
    <row r="538" spans="1:4" x14ac:dyDescent="0.25">
      <c r="A538" t="s">
        <v>8219</v>
      </c>
      <c r="B538">
        <v>74</v>
      </c>
      <c r="C538" t="s">
        <v>8221</v>
      </c>
      <c r="D538">
        <v>0</v>
      </c>
    </row>
    <row r="539" spans="1:4" x14ac:dyDescent="0.25">
      <c r="A539" t="s">
        <v>8219</v>
      </c>
      <c r="B539">
        <v>52</v>
      </c>
      <c r="C539" t="s">
        <v>8221</v>
      </c>
      <c r="D539">
        <v>0</v>
      </c>
    </row>
    <row r="540" spans="1:4" x14ac:dyDescent="0.25">
      <c r="A540" t="s">
        <v>8219</v>
      </c>
      <c r="B540">
        <v>105</v>
      </c>
      <c r="C540" t="s">
        <v>8221</v>
      </c>
      <c r="D540">
        <v>0</v>
      </c>
    </row>
    <row r="541" spans="1:4" x14ac:dyDescent="0.25">
      <c r="A541" t="s">
        <v>8219</v>
      </c>
      <c r="B541">
        <v>41</v>
      </c>
      <c r="C541" t="s">
        <v>8221</v>
      </c>
      <c r="D541">
        <v>8</v>
      </c>
    </row>
    <row r="542" spans="1:4" x14ac:dyDescent="0.25">
      <c r="A542" t="s">
        <v>8219</v>
      </c>
      <c r="B542">
        <v>34</v>
      </c>
      <c r="C542" t="s">
        <v>8221</v>
      </c>
      <c r="D542">
        <v>0</v>
      </c>
    </row>
    <row r="543" spans="1:4" x14ac:dyDescent="0.25">
      <c r="A543" t="s">
        <v>8219</v>
      </c>
      <c r="B543">
        <v>66</v>
      </c>
      <c r="C543" t="s">
        <v>8221</v>
      </c>
      <c r="D543">
        <v>1</v>
      </c>
    </row>
    <row r="544" spans="1:4" x14ac:dyDescent="0.25">
      <c r="A544" t="s">
        <v>8219</v>
      </c>
      <c r="B544">
        <v>50</v>
      </c>
      <c r="C544" t="s">
        <v>8221</v>
      </c>
      <c r="D544">
        <v>12</v>
      </c>
    </row>
    <row r="545" spans="1:4" x14ac:dyDescent="0.25">
      <c r="A545" t="s">
        <v>8219</v>
      </c>
      <c r="B545">
        <v>159</v>
      </c>
      <c r="C545" t="s">
        <v>8221</v>
      </c>
      <c r="D545">
        <v>0</v>
      </c>
    </row>
    <row r="546" spans="1:4" x14ac:dyDescent="0.25">
      <c r="A546" t="s">
        <v>8219</v>
      </c>
      <c r="B546">
        <v>182</v>
      </c>
      <c r="C546" t="s">
        <v>8221</v>
      </c>
      <c r="D546">
        <v>3</v>
      </c>
    </row>
    <row r="547" spans="1:4" x14ac:dyDescent="0.25">
      <c r="A547" t="s">
        <v>8219</v>
      </c>
      <c r="B547">
        <v>206</v>
      </c>
      <c r="C547" t="s">
        <v>8221</v>
      </c>
      <c r="D547">
        <v>2</v>
      </c>
    </row>
    <row r="548" spans="1:4" x14ac:dyDescent="0.25">
      <c r="A548" t="s">
        <v>8219</v>
      </c>
      <c r="B548">
        <v>169</v>
      </c>
      <c r="C548" t="s">
        <v>8221</v>
      </c>
      <c r="D548">
        <v>6</v>
      </c>
    </row>
    <row r="549" spans="1:4" x14ac:dyDescent="0.25">
      <c r="A549" t="s">
        <v>8219</v>
      </c>
      <c r="B549">
        <v>31</v>
      </c>
      <c r="C549" t="s">
        <v>8221</v>
      </c>
      <c r="D549">
        <v>0</v>
      </c>
    </row>
    <row r="550" spans="1:4" x14ac:dyDescent="0.25">
      <c r="A550" t="s">
        <v>8219</v>
      </c>
      <c r="B550">
        <v>28</v>
      </c>
      <c r="C550" t="s">
        <v>8221</v>
      </c>
      <c r="D550">
        <v>15</v>
      </c>
    </row>
    <row r="551" spans="1:4" x14ac:dyDescent="0.25">
      <c r="A551" t="s">
        <v>8219</v>
      </c>
      <c r="B551">
        <v>54</v>
      </c>
      <c r="C551" t="s">
        <v>8221</v>
      </c>
      <c r="D551">
        <v>1</v>
      </c>
    </row>
    <row r="552" spans="1:4" x14ac:dyDescent="0.25">
      <c r="A552" t="s">
        <v>8219</v>
      </c>
      <c r="B552">
        <v>467</v>
      </c>
      <c r="C552" t="s">
        <v>8221</v>
      </c>
      <c r="D552">
        <v>3</v>
      </c>
    </row>
    <row r="553" spans="1:4" x14ac:dyDescent="0.25">
      <c r="A553" t="s">
        <v>8219</v>
      </c>
      <c r="B553">
        <v>389</v>
      </c>
      <c r="C553" t="s">
        <v>8221</v>
      </c>
      <c r="D553">
        <v>8</v>
      </c>
    </row>
    <row r="554" spans="1:4" x14ac:dyDescent="0.25">
      <c r="A554" t="s">
        <v>8219</v>
      </c>
      <c r="B554">
        <v>68</v>
      </c>
      <c r="C554" t="s">
        <v>8221</v>
      </c>
      <c r="D554">
        <v>0</v>
      </c>
    </row>
    <row r="555" spans="1:4" x14ac:dyDescent="0.25">
      <c r="A555" t="s">
        <v>8219</v>
      </c>
      <c r="B555">
        <v>413</v>
      </c>
      <c r="C555" t="s">
        <v>8221</v>
      </c>
      <c r="D555">
        <v>3</v>
      </c>
    </row>
    <row r="556" spans="1:4" x14ac:dyDescent="0.25">
      <c r="A556" t="s">
        <v>8219</v>
      </c>
      <c r="B556">
        <v>190</v>
      </c>
      <c r="C556" t="s">
        <v>8221</v>
      </c>
      <c r="D556">
        <v>3</v>
      </c>
    </row>
    <row r="557" spans="1:4" x14ac:dyDescent="0.25">
      <c r="A557" t="s">
        <v>8219</v>
      </c>
      <c r="B557">
        <v>189</v>
      </c>
      <c r="C557" t="s">
        <v>8221</v>
      </c>
      <c r="D557">
        <v>0</v>
      </c>
    </row>
    <row r="558" spans="1:4" x14ac:dyDescent="0.25">
      <c r="A558" t="s">
        <v>8219</v>
      </c>
      <c r="B558">
        <v>130</v>
      </c>
      <c r="C558" t="s">
        <v>8221</v>
      </c>
      <c r="D558">
        <v>19</v>
      </c>
    </row>
    <row r="559" spans="1:4" x14ac:dyDescent="0.25">
      <c r="A559" t="s">
        <v>8219</v>
      </c>
      <c r="B559">
        <v>74</v>
      </c>
      <c r="C559" t="s">
        <v>8221</v>
      </c>
      <c r="D559">
        <v>0</v>
      </c>
    </row>
    <row r="560" spans="1:4" x14ac:dyDescent="0.25">
      <c r="A560" t="s">
        <v>8219</v>
      </c>
      <c r="B560">
        <v>274</v>
      </c>
      <c r="C560" t="s">
        <v>8221</v>
      </c>
      <c r="D560">
        <v>2</v>
      </c>
    </row>
    <row r="561" spans="1:4" x14ac:dyDescent="0.25">
      <c r="A561" t="s">
        <v>8219</v>
      </c>
      <c r="B561">
        <v>22</v>
      </c>
      <c r="C561" t="s">
        <v>8221</v>
      </c>
      <c r="D561">
        <v>0</v>
      </c>
    </row>
    <row r="562" spans="1:4" x14ac:dyDescent="0.25">
      <c r="A562" t="s">
        <v>8219</v>
      </c>
      <c r="B562">
        <v>31</v>
      </c>
      <c r="C562" t="s">
        <v>8221</v>
      </c>
      <c r="D562">
        <v>0</v>
      </c>
    </row>
    <row r="563" spans="1:4" x14ac:dyDescent="0.25">
      <c r="A563" t="s">
        <v>8219</v>
      </c>
      <c r="B563">
        <v>63</v>
      </c>
      <c r="C563" t="s">
        <v>8221</v>
      </c>
      <c r="D563">
        <v>25</v>
      </c>
    </row>
    <row r="564" spans="1:4" x14ac:dyDescent="0.25">
      <c r="A564" t="s">
        <v>8219</v>
      </c>
      <c r="B564">
        <v>20</v>
      </c>
      <c r="C564" t="s">
        <v>8221</v>
      </c>
      <c r="D564">
        <v>8</v>
      </c>
    </row>
    <row r="565" spans="1:4" x14ac:dyDescent="0.25">
      <c r="A565" t="s">
        <v>8219</v>
      </c>
      <c r="B565">
        <v>25</v>
      </c>
      <c r="C565" t="s">
        <v>8221</v>
      </c>
      <c r="D565">
        <v>16</v>
      </c>
    </row>
    <row r="566" spans="1:4" x14ac:dyDescent="0.25">
      <c r="A566" t="s">
        <v>8219</v>
      </c>
      <c r="B566">
        <v>61</v>
      </c>
      <c r="C566" t="s">
        <v>8221</v>
      </c>
      <c r="D566">
        <v>3</v>
      </c>
    </row>
    <row r="567" spans="1:4" x14ac:dyDescent="0.25">
      <c r="A567" t="s">
        <v>8219</v>
      </c>
      <c r="B567">
        <v>52</v>
      </c>
      <c r="C567" t="s">
        <v>8221</v>
      </c>
      <c r="D567">
        <v>3</v>
      </c>
    </row>
    <row r="568" spans="1:4" x14ac:dyDescent="0.25">
      <c r="A568" t="s">
        <v>8219</v>
      </c>
      <c r="B568">
        <v>86</v>
      </c>
      <c r="C568" t="s">
        <v>8221</v>
      </c>
      <c r="D568">
        <v>2</v>
      </c>
    </row>
    <row r="569" spans="1:4" x14ac:dyDescent="0.25">
      <c r="A569" t="s">
        <v>8219</v>
      </c>
      <c r="B569">
        <v>42</v>
      </c>
      <c r="C569" t="s">
        <v>8221</v>
      </c>
      <c r="D569">
        <v>1</v>
      </c>
    </row>
    <row r="570" spans="1:4" x14ac:dyDescent="0.25">
      <c r="A570" t="s">
        <v>8219</v>
      </c>
      <c r="B570">
        <v>52</v>
      </c>
      <c r="C570" t="s">
        <v>8221</v>
      </c>
      <c r="D570">
        <v>0</v>
      </c>
    </row>
    <row r="571" spans="1:4" x14ac:dyDescent="0.25">
      <c r="A571" t="s">
        <v>8219</v>
      </c>
      <c r="B571">
        <v>120</v>
      </c>
      <c r="C571" t="s">
        <v>8221</v>
      </c>
      <c r="D571">
        <v>1</v>
      </c>
    </row>
    <row r="572" spans="1:4" x14ac:dyDescent="0.25">
      <c r="A572" t="s">
        <v>8219</v>
      </c>
      <c r="B572">
        <v>22</v>
      </c>
      <c r="C572" t="s">
        <v>8221</v>
      </c>
      <c r="D572">
        <v>19</v>
      </c>
    </row>
    <row r="573" spans="1:4" x14ac:dyDescent="0.25">
      <c r="A573" t="s">
        <v>8219</v>
      </c>
      <c r="B573">
        <v>64</v>
      </c>
      <c r="C573" t="s">
        <v>8221</v>
      </c>
      <c r="D573">
        <v>9</v>
      </c>
    </row>
    <row r="574" spans="1:4" x14ac:dyDescent="0.25">
      <c r="A574" t="s">
        <v>8219</v>
      </c>
      <c r="B574">
        <v>23</v>
      </c>
      <c r="C574" t="s">
        <v>8221</v>
      </c>
      <c r="D574">
        <v>1</v>
      </c>
    </row>
    <row r="575" spans="1:4" x14ac:dyDescent="0.25">
      <c r="A575" t="s">
        <v>8219</v>
      </c>
      <c r="B575">
        <v>238</v>
      </c>
      <c r="C575" t="s">
        <v>8221</v>
      </c>
      <c r="D575">
        <v>0</v>
      </c>
    </row>
    <row r="576" spans="1:4" x14ac:dyDescent="0.25">
      <c r="A576" t="s">
        <v>8219</v>
      </c>
      <c r="B576">
        <v>33</v>
      </c>
      <c r="C576" t="s">
        <v>8221</v>
      </c>
      <c r="D576">
        <v>1</v>
      </c>
    </row>
    <row r="577" spans="1:4" x14ac:dyDescent="0.25">
      <c r="A577" t="s">
        <v>8219</v>
      </c>
      <c r="B577">
        <v>32</v>
      </c>
      <c r="C577" t="s">
        <v>8221</v>
      </c>
      <c r="D577">
        <v>5</v>
      </c>
    </row>
    <row r="578" spans="1:4" x14ac:dyDescent="0.25">
      <c r="A578" t="s">
        <v>8219</v>
      </c>
      <c r="B578">
        <v>24</v>
      </c>
      <c r="C578" t="s">
        <v>8221</v>
      </c>
      <c r="D578">
        <v>85</v>
      </c>
    </row>
    <row r="579" spans="1:4" x14ac:dyDescent="0.25">
      <c r="A579" t="s">
        <v>8219</v>
      </c>
      <c r="B579">
        <v>29</v>
      </c>
      <c r="C579" t="s">
        <v>8221</v>
      </c>
      <c r="D579">
        <v>3</v>
      </c>
    </row>
    <row r="580" spans="1:4" x14ac:dyDescent="0.25">
      <c r="A580" t="s">
        <v>8219</v>
      </c>
      <c r="B580">
        <v>50</v>
      </c>
      <c r="C580" t="s">
        <v>8221</v>
      </c>
      <c r="D580">
        <v>4</v>
      </c>
    </row>
    <row r="581" spans="1:4" x14ac:dyDescent="0.25">
      <c r="A581" t="s">
        <v>8219</v>
      </c>
      <c r="B581">
        <v>108</v>
      </c>
      <c r="C581" t="s">
        <v>8221</v>
      </c>
      <c r="D581">
        <v>3</v>
      </c>
    </row>
    <row r="582" spans="1:4" x14ac:dyDescent="0.25">
      <c r="A582" t="s">
        <v>8219</v>
      </c>
      <c r="B582">
        <v>139</v>
      </c>
      <c r="C582" t="s">
        <v>8221</v>
      </c>
      <c r="D582">
        <v>5</v>
      </c>
    </row>
    <row r="583" spans="1:4" x14ac:dyDescent="0.25">
      <c r="A583" t="s">
        <v>8219</v>
      </c>
      <c r="B583">
        <v>7</v>
      </c>
      <c r="C583" t="s">
        <v>8221</v>
      </c>
      <c r="D583">
        <v>17</v>
      </c>
    </row>
    <row r="584" spans="1:4" x14ac:dyDescent="0.25">
      <c r="A584" t="s">
        <v>8219</v>
      </c>
      <c r="B584">
        <v>149</v>
      </c>
      <c r="C584" t="s">
        <v>8221</v>
      </c>
      <c r="D584">
        <v>3</v>
      </c>
    </row>
    <row r="585" spans="1:4" x14ac:dyDescent="0.25">
      <c r="A585" t="s">
        <v>8219</v>
      </c>
      <c r="B585">
        <v>31</v>
      </c>
      <c r="C585" t="s">
        <v>8221</v>
      </c>
      <c r="D585">
        <v>2</v>
      </c>
    </row>
    <row r="586" spans="1:4" x14ac:dyDescent="0.25">
      <c r="A586" t="s">
        <v>8219</v>
      </c>
      <c r="B586">
        <v>26</v>
      </c>
      <c r="C586" t="s">
        <v>8221</v>
      </c>
      <c r="D586">
        <v>6</v>
      </c>
    </row>
    <row r="587" spans="1:4" x14ac:dyDescent="0.25">
      <c r="A587" t="s">
        <v>8219</v>
      </c>
      <c r="B587">
        <v>172</v>
      </c>
      <c r="C587" t="s">
        <v>8221</v>
      </c>
      <c r="D587">
        <v>0</v>
      </c>
    </row>
    <row r="588" spans="1:4" x14ac:dyDescent="0.25">
      <c r="A588" t="s">
        <v>8219</v>
      </c>
      <c r="B588">
        <v>78</v>
      </c>
      <c r="C588" t="s">
        <v>8221</v>
      </c>
      <c r="D588">
        <v>1</v>
      </c>
    </row>
    <row r="589" spans="1:4" x14ac:dyDescent="0.25">
      <c r="A589" t="s">
        <v>8219</v>
      </c>
      <c r="B589">
        <v>120</v>
      </c>
      <c r="C589" t="s">
        <v>8221</v>
      </c>
      <c r="D589">
        <v>3</v>
      </c>
    </row>
    <row r="590" spans="1:4" x14ac:dyDescent="0.25">
      <c r="A590" t="s">
        <v>8219</v>
      </c>
      <c r="B590">
        <v>227</v>
      </c>
      <c r="C590" t="s">
        <v>8221</v>
      </c>
      <c r="D590">
        <v>13</v>
      </c>
    </row>
    <row r="591" spans="1:4" x14ac:dyDescent="0.25">
      <c r="A591" t="s">
        <v>8219</v>
      </c>
      <c r="B591">
        <v>42</v>
      </c>
      <c r="C591" t="s">
        <v>8221</v>
      </c>
      <c r="D591">
        <v>1</v>
      </c>
    </row>
    <row r="592" spans="1:4" x14ac:dyDescent="0.25">
      <c r="A592" t="s">
        <v>8219</v>
      </c>
      <c r="B592">
        <v>64</v>
      </c>
      <c r="C592" t="s">
        <v>8221</v>
      </c>
      <c r="D592">
        <v>1</v>
      </c>
    </row>
    <row r="593" spans="1:4" x14ac:dyDescent="0.25">
      <c r="A593" t="s">
        <v>8219</v>
      </c>
      <c r="B593">
        <v>121</v>
      </c>
      <c r="C593" t="s">
        <v>8221</v>
      </c>
      <c r="D593">
        <v>9</v>
      </c>
    </row>
    <row r="594" spans="1:4" x14ac:dyDescent="0.25">
      <c r="A594" t="s">
        <v>8219</v>
      </c>
      <c r="B594">
        <v>87</v>
      </c>
      <c r="C594" t="s">
        <v>8221</v>
      </c>
      <c r="D594">
        <v>0</v>
      </c>
    </row>
    <row r="595" spans="1:4" x14ac:dyDescent="0.25">
      <c r="A595" t="s">
        <v>8219</v>
      </c>
      <c r="B595">
        <v>65</v>
      </c>
      <c r="C595" t="s">
        <v>8221</v>
      </c>
      <c r="D595">
        <v>2</v>
      </c>
    </row>
    <row r="596" spans="1:4" x14ac:dyDescent="0.25">
      <c r="A596" t="s">
        <v>8219</v>
      </c>
      <c r="B596">
        <v>49</v>
      </c>
      <c r="C596" t="s">
        <v>8221</v>
      </c>
      <c r="D596">
        <v>1</v>
      </c>
    </row>
    <row r="597" spans="1:4" x14ac:dyDescent="0.25">
      <c r="A597" t="s">
        <v>8219</v>
      </c>
      <c r="B597">
        <v>19</v>
      </c>
      <c r="C597" t="s">
        <v>8221</v>
      </c>
      <c r="D597">
        <v>10</v>
      </c>
    </row>
    <row r="598" spans="1:4" x14ac:dyDescent="0.25">
      <c r="A598" t="s">
        <v>8219</v>
      </c>
      <c r="B598">
        <v>81</v>
      </c>
      <c r="C598" t="s">
        <v>8221</v>
      </c>
      <c r="D598">
        <v>3</v>
      </c>
    </row>
    <row r="599" spans="1:4" x14ac:dyDescent="0.25">
      <c r="A599" t="s">
        <v>8219</v>
      </c>
      <c r="B599">
        <v>264</v>
      </c>
      <c r="C599" t="s">
        <v>8221</v>
      </c>
      <c r="D599">
        <v>2</v>
      </c>
    </row>
    <row r="600" spans="1:4" x14ac:dyDescent="0.25">
      <c r="A600" t="s">
        <v>8219</v>
      </c>
      <c r="B600">
        <v>25</v>
      </c>
      <c r="C600" t="s">
        <v>8221</v>
      </c>
      <c r="D600">
        <v>2</v>
      </c>
    </row>
    <row r="601" spans="1:4" x14ac:dyDescent="0.25">
      <c r="A601" t="s">
        <v>8219</v>
      </c>
      <c r="B601">
        <v>5</v>
      </c>
      <c r="C601" t="s">
        <v>8221</v>
      </c>
      <c r="D601">
        <v>1</v>
      </c>
    </row>
    <row r="602" spans="1:4" x14ac:dyDescent="0.25">
      <c r="A602" t="s">
        <v>8219</v>
      </c>
      <c r="B602">
        <v>144</v>
      </c>
      <c r="C602" t="s">
        <v>8221</v>
      </c>
      <c r="D602">
        <v>14</v>
      </c>
    </row>
    <row r="603" spans="1:4" x14ac:dyDescent="0.25">
      <c r="A603" t="s">
        <v>8219</v>
      </c>
      <c r="B603">
        <v>92</v>
      </c>
      <c r="C603" t="s">
        <v>8221</v>
      </c>
      <c r="D603">
        <v>0</v>
      </c>
    </row>
    <row r="604" spans="1:4" x14ac:dyDescent="0.25">
      <c r="A604" t="s">
        <v>8219</v>
      </c>
      <c r="B604">
        <v>147</v>
      </c>
      <c r="C604" t="s">
        <v>8221</v>
      </c>
      <c r="D604">
        <v>0</v>
      </c>
    </row>
    <row r="605" spans="1:4" x14ac:dyDescent="0.25">
      <c r="A605" t="s">
        <v>8219</v>
      </c>
      <c r="B605">
        <v>90</v>
      </c>
      <c r="C605" t="s">
        <v>8221</v>
      </c>
      <c r="D605">
        <v>4</v>
      </c>
    </row>
    <row r="606" spans="1:4" x14ac:dyDescent="0.25">
      <c r="A606" t="s">
        <v>8219</v>
      </c>
      <c r="B606">
        <v>87</v>
      </c>
      <c r="C606" t="s">
        <v>8221</v>
      </c>
      <c r="D606">
        <v>3</v>
      </c>
    </row>
    <row r="607" spans="1:4" x14ac:dyDescent="0.25">
      <c r="A607" t="s">
        <v>8219</v>
      </c>
      <c r="B607">
        <v>406</v>
      </c>
      <c r="C607" t="s">
        <v>8221</v>
      </c>
      <c r="D607">
        <v>0</v>
      </c>
    </row>
    <row r="608" spans="1:4" x14ac:dyDescent="0.25">
      <c r="A608" t="s">
        <v>8219</v>
      </c>
      <c r="B608">
        <v>20</v>
      </c>
      <c r="C608" t="s">
        <v>8221</v>
      </c>
      <c r="D608">
        <v>5</v>
      </c>
    </row>
    <row r="609" spans="1:4" x14ac:dyDescent="0.25">
      <c r="A609" t="s">
        <v>8219</v>
      </c>
      <c r="B609">
        <v>70</v>
      </c>
      <c r="C609" t="s">
        <v>8221</v>
      </c>
      <c r="D609">
        <v>47</v>
      </c>
    </row>
    <row r="610" spans="1:4" x14ac:dyDescent="0.25">
      <c r="A610" t="s">
        <v>8219</v>
      </c>
      <c r="B610">
        <v>16</v>
      </c>
      <c r="C610" t="s">
        <v>8221</v>
      </c>
      <c r="D610">
        <v>0</v>
      </c>
    </row>
    <row r="611" spans="1:4" x14ac:dyDescent="0.25">
      <c r="A611" t="s">
        <v>8219</v>
      </c>
      <c r="B611">
        <v>52</v>
      </c>
      <c r="C611" t="s">
        <v>8221</v>
      </c>
      <c r="D611">
        <v>10</v>
      </c>
    </row>
    <row r="612" spans="1:4" x14ac:dyDescent="0.25">
      <c r="A612" t="s">
        <v>8219</v>
      </c>
      <c r="B612">
        <v>66</v>
      </c>
      <c r="C612" t="s">
        <v>8221</v>
      </c>
      <c r="D612">
        <v>11</v>
      </c>
    </row>
    <row r="613" spans="1:4" x14ac:dyDescent="0.25">
      <c r="A613" t="s">
        <v>8219</v>
      </c>
      <c r="B613">
        <v>109</v>
      </c>
      <c r="C613" t="s">
        <v>8221</v>
      </c>
      <c r="D613">
        <v>2</v>
      </c>
    </row>
    <row r="614" spans="1:4" x14ac:dyDescent="0.25">
      <c r="A614" t="s">
        <v>8219</v>
      </c>
      <c r="B614">
        <v>168</v>
      </c>
      <c r="C614" t="s">
        <v>8221</v>
      </c>
      <c r="D614">
        <v>2</v>
      </c>
    </row>
    <row r="615" spans="1:4" x14ac:dyDescent="0.25">
      <c r="A615" t="s">
        <v>8219</v>
      </c>
      <c r="B615">
        <v>31</v>
      </c>
      <c r="C615" t="s">
        <v>8221</v>
      </c>
      <c r="D615">
        <v>22</v>
      </c>
    </row>
    <row r="616" spans="1:4" x14ac:dyDescent="0.25">
      <c r="A616" t="s">
        <v>8219</v>
      </c>
      <c r="B616">
        <v>133</v>
      </c>
      <c r="C616" t="s">
        <v>8221</v>
      </c>
      <c r="D616">
        <v>8</v>
      </c>
    </row>
    <row r="617" spans="1:4" x14ac:dyDescent="0.25">
      <c r="A617" t="s">
        <v>8219</v>
      </c>
      <c r="B617">
        <v>151</v>
      </c>
      <c r="C617" t="s">
        <v>8221</v>
      </c>
      <c r="D617">
        <v>6</v>
      </c>
    </row>
    <row r="618" spans="1:4" x14ac:dyDescent="0.25">
      <c r="A618" t="s">
        <v>8219</v>
      </c>
      <c r="B618">
        <v>5</v>
      </c>
      <c r="C618" t="s">
        <v>8221</v>
      </c>
      <c r="D618">
        <v>1</v>
      </c>
    </row>
    <row r="619" spans="1:4" x14ac:dyDescent="0.25">
      <c r="A619" t="s">
        <v>8219</v>
      </c>
      <c r="B619">
        <v>73</v>
      </c>
      <c r="C619" t="s">
        <v>8221</v>
      </c>
      <c r="D619">
        <v>3</v>
      </c>
    </row>
    <row r="620" spans="1:4" x14ac:dyDescent="0.25">
      <c r="A620" t="s">
        <v>8219</v>
      </c>
      <c r="B620">
        <v>148</v>
      </c>
      <c r="C620" t="s">
        <v>8221</v>
      </c>
      <c r="D620">
        <v>0</v>
      </c>
    </row>
    <row r="621" spans="1:4" x14ac:dyDescent="0.25">
      <c r="A621" t="s">
        <v>8219</v>
      </c>
      <c r="B621">
        <v>93</v>
      </c>
      <c r="C621" t="s">
        <v>8221</v>
      </c>
      <c r="D621">
        <v>0</v>
      </c>
    </row>
    <row r="622" spans="1:4" x14ac:dyDescent="0.25">
      <c r="A622" t="s">
        <v>8219</v>
      </c>
      <c r="B622">
        <v>63</v>
      </c>
      <c r="C622" t="s">
        <v>8221</v>
      </c>
      <c r="D622">
        <v>0</v>
      </c>
    </row>
    <row r="623" spans="1:4" x14ac:dyDescent="0.25">
      <c r="A623" t="s">
        <v>8219</v>
      </c>
      <c r="B623">
        <v>134</v>
      </c>
      <c r="C623" t="s">
        <v>8221</v>
      </c>
      <c r="D623">
        <v>0</v>
      </c>
    </row>
    <row r="624" spans="1:4" x14ac:dyDescent="0.25">
      <c r="A624" t="s">
        <v>8219</v>
      </c>
      <c r="B624">
        <v>14</v>
      </c>
      <c r="C624" t="s">
        <v>8221</v>
      </c>
      <c r="D624">
        <v>0</v>
      </c>
    </row>
    <row r="625" spans="1:4" x14ac:dyDescent="0.25">
      <c r="A625" t="s">
        <v>8219</v>
      </c>
      <c r="B625">
        <v>78</v>
      </c>
      <c r="C625" t="s">
        <v>8221</v>
      </c>
      <c r="D625">
        <v>3</v>
      </c>
    </row>
    <row r="626" spans="1:4" x14ac:dyDescent="0.25">
      <c r="A626" t="s">
        <v>8219</v>
      </c>
      <c r="B626">
        <v>112</v>
      </c>
      <c r="C626" t="s">
        <v>8221</v>
      </c>
      <c r="D626">
        <v>0</v>
      </c>
    </row>
    <row r="627" spans="1:4" x14ac:dyDescent="0.25">
      <c r="A627" t="s">
        <v>8219</v>
      </c>
      <c r="B627">
        <v>34</v>
      </c>
      <c r="C627" t="s">
        <v>8221</v>
      </c>
      <c r="D627">
        <v>0</v>
      </c>
    </row>
    <row r="628" spans="1:4" x14ac:dyDescent="0.25">
      <c r="A628" t="s">
        <v>8219</v>
      </c>
      <c r="B628">
        <v>19</v>
      </c>
      <c r="C628" t="s">
        <v>8221</v>
      </c>
      <c r="D628">
        <v>1</v>
      </c>
    </row>
    <row r="629" spans="1:4" x14ac:dyDescent="0.25">
      <c r="A629" t="s">
        <v>8219</v>
      </c>
      <c r="B629">
        <v>13</v>
      </c>
      <c r="C629" t="s">
        <v>8221</v>
      </c>
      <c r="D629">
        <v>6</v>
      </c>
    </row>
    <row r="630" spans="1:4" x14ac:dyDescent="0.25">
      <c r="A630" t="s">
        <v>8219</v>
      </c>
      <c r="B630">
        <v>104</v>
      </c>
      <c r="C630" t="s">
        <v>8221</v>
      </c>
      <c r="D630">
        <v>1</v>
      </c>
    </row>
    <row r="631" spans="1:4" x14ac:dyDescent="0.25">
      <c r="A631" t="s">
        <v>8219</v>
      </c>
      <c r="B631">
        <v>52</v>
      </c>
      <c r="C631" t="s">
        <v>8221</v>
      </c>
      <c r="D631">
        <v>2</v>
      </c>
    </row>
    <row r="632" spans="1:4" x14ac:dyDescent="0.25">
      <c r="A632" t="s">
        <v>8219</v>
      </c>
      <c r="B632">
        <v>17</v>
      </c>
      <c r="C632" t="s">
        <v>8221</v>
      </c>
      <c r="D632">
        <v>0</v>
      </c>
    </row>
    <row r="633" spans="1:4" x14ac:dyDescent="0.25">
      <c r="A633" t="s">
        <v>8219</v>
      </c>
      <c r="B633">
        <v>82</v>
      </c>
      <c r="C633" t="s">
        <v>8221</v>
      </c>
      <c r="D633">
        <v>3</v>
      </c>
    </row>
    <row r="634" spans="1:4" x14ac:dyDescent="0.25">
      <c r="A634" t="s">
        <v>8219</v>
      </c>
      <c r="B634">
        <v>73</v>
      </c>
      <c r="C634" t="s">
        <v>8221</v>
      </c>
      <c r="D634">
        <v>3</v>
      </c>
    </row>
    <row r="635" spans="1:4" x14ac:dyDescent="0.25">
      <c r="A635" t="s">
        <v>8219</v>
      </c>
      <c r="B635">
        <v>158</v>
      </c>
      <c r="C635" t="s">
        <v>8221</v>
      </c>
      <c r="D635">
        <v>0</v>
      </c>
    </row>
    <row r="636" spans="1:4" x14ac:dyDescent="0.25">
      <c r="A636" t="s">
        <v>8219</v>
      </c>
      <c r="B636">
        <v>65</v>
      </c>
      <c r="C636" t="s">
        <v>8221</v>
      </c>
      <c r="D636">
        <v>6</v>
      </c>
    </row>
    <row r="637" spans="1:4" x14ac:dyDescent="0.25">
      <c r="A637" t="s">
        <v>8219</v>
      </c>
      <c r="B637">
        <v>184</v>
      </c>
      <c r="C637" t="s">
        <v>8221</v>
      </c>
      <c r="D637">
        <v>0</v>
      </c>
    </row>
    <row r="638" spans="1:4" x14ac:dyDescent="0.25">
      <c r="A638" t="s">
        <v>8219</v>
      </c>
      <c r="B638">
        <v>34</v>
      </c>
      <c r="C638" t="s">
        <v>8221</v>
      </c>
      <c r="D638">
        <v>19</v>
      </c>
    </row>
    <row r="639" spans="1:4" x14ac:dyDescent="0.25">
      <c r="A639" t="s">
        <v>8219</v>
      </c>
      <c r="B639">
        <v>240</v>
      </c>
      <c r="C639" t="s">
        <v>8221</v>
      </c>
      <c r="D639">
        <v>1</v>
      </c>
    </row>
    <row r="640" spans="1:4" x14ac:dyDescent="0.25">
      <c r="A640" t="s">
        <v>8219</v>
      </c>
      <c r="B640">
        <v>113</v>
      </c>
      <c r="C640" t="s">
        <v>8221</v>
      </c>
      <c r="D640">
        <v>2</v>
      </c>
    </row>
    <row r="641" spans="1:4" x14ac:dyDescent="0.25">
      <c r="A641" t="s">
        <v>8219</v>
      </c>
      <c r="B641">
        <v>66</v>
      </c>
      <c r="C641" t="s">
        <v>8221</v>
      </c>
      <c r="D641">
        <v>0</v>
      </c>
    </row>
    <row r="642" spans="1:4" x14ac:dyDescent="0.25">
      <c r="A642" t="s">
        <v>8219</v>
      </c>
      <c r="B642">
        <v>340</v>
      </c>
      <c r="C642" t="s">
        <v>8221</v>
      </c>
      <c r="D642">
        <v>11</v>
      </c>
    </row>
    <row r="643" spans="1:4" x14ac:dyDescent="0.25">
      <c r="A643" t="s">
        <v>8219</v>
      </c>
      <c r="B643">
        <v>150</v>
      </c>
      <c r="C643" t="s">
        <v>8221</v>
      </c>
      <c r="D643">
        <v>0</v>
      </c>
    </row>
    <row r="644" spans="1:4" x14ac:dyDescent="0.25">
      <c r="A644" t="s">
        <v>8219</v>
      </c>
      <c r="B644">
        <v>25</v>
      </c>
      <c r="C644" t="s">
        <v>8221</v>
      </c>
      <c r="D644">
        <v>0</v>
      </c>
    </row>
    <row r="645" spans="1:4" x14ac:dyDescent="0.25">
      <c r="A645" t="s">
        <v>8219</v>
      </c>
      <c r="B645">
        <v>234</v>
      </c>
      <c r="C645" t="s">
        <v>8221</v>
      </c>
      <c r="D645">
        <v>1</v>
      </c>
    </row>
    <row r="646" spans="1:4" x14ac:dyDescent="0.25">
      <c r="A646" t="s">
        <v>8219</v>
      </c>
      <c r="B646">
        <v>2602</v>
      </c>
      <c r="C646" t="s">
        <v>8221</v>
      </c>
      <c r="D646">
        <v>3</v>
      </c>
    </row>
    <row r="647" spans="1:4" x14ac:dyDescent="0.25">
      <c r="A647" t="s">
        <v>8219</v>
      </c>
      <c r="B647">
        <v>248</v>
      </c>
      <c r="C647" t="s">
        <v>8221</v>
      </c>
      <c r="D647">
        <v>1</v>
      </c>
    </row>
    <row r="648" spans="1:4" x14ac:dyDescent="0.25">
      <c r="A648" t="s">
        <v>8219</v>
      </c>
      <c r="B648">
        <v>600</v>
      </c>
      <c r="C648" t="s">
        <v>8221</v>
      </c>
      <c r="D648">
        <v>15</v>
      </c>
    </row>
    <row r="649" spans="1:4" x14ac:dyDescent="0.25">
      <c r="A649" t="s">
        <v>8219</v>
      </c>
      <c r="B649">
        <v>293</v>
      </c>
      <c r="C649" t="s">
        <v>8221</v>
      </c>
      <c r="D649">
        <v>2</v>
      </c>
    </row>
    <row r="650" spans="1:4" x14ac:dyDescent="0.25">
      <c r="A650" t="s">
        <v>8219</v>
      </c>
      <c r="B650">
        <v>321</v>
      </c>
      <c r="C650" t="s">
        <v>8221</v>
      </c>
      <c r="D650">
        <v>1</v>
      </c>
    </row>
    <row r="651" spans="1:4" x14ac:dyDescent="0.25">
      <c r="A651" t="s">
        <v>8219</v>
      </c>
      <c r="B651">
        <v>81</v>
      </c>
      <c r="C651" t="s">
        <v>8221</v>
      </c>
      <c r="D651">
        <v>1</v>
      </c>
    </row>
    <row r="652" spans="1:4" x14ac:dyDescent="0.25">
      <c r="A652" t="s">
        <v>8219</v>
      </c>
      <c r="B652">
        <v>343</v>
      </c>
      <c r="C652" t="s">
        <v>8221</v>
      </c>
      <c r="D652">
        <v>0</v>
      </c>
    </row>
    <row r="653" spans="1:4" x14ac:dyDescent="0.25">
      <c r="A653" t="s">
        <v>8219</v>
      </c>
      <c r="B653">
        <v>336</v>
      </c>
      <c r="C653" t="s">
        <v>8221</v>
      </c>
      <c r="D653">
        <v>1</v>
      </c>
    </row>
    <row r="654" spans="1:4" x14ac:dyDescent="0.25">
      <c r="A654" t="s">
        <v>8219</v>
      </c>
      <c r="B654">
        <v>47</v>
      </c>
      <c r="C654" t="s">
        <v>8221</v>
      </c>
      <c r="D654">
        <v>11</v>
      </c>
    </row>
    <row r="655" spans="1:4" x14ac:dyDescent="0.25">
      <c r="A655" t="s">
        <v>8219</v>
      </c>
      <c r="B655">
        <v>76</v>
      </c>
      <c r="C655" t="s">
        <v>8221</v>
      </c>
      <c r="D655">
        <v>0</v>
      </c>
    </row>
    <row r="656" spans="1:4" x14ac:dyDescent="0.25">
      <c r="A656" t="s">
        <v>8219</v>
      </c>
      <c r="B656">
        <v>441</v>
      </c>
      <c r="C656" t="s">
        <v>8221</v>
      </c>
      <c r="D656">
        <v>1</v>
      </c>
    </row>
    <row r="657" spans="1:4" x14ac:dyDescent="0.25">
      <c r="A657" t="s">
        <v>8219</v>
      </c>
      <c r="B657">
        <v>916</v>
      </c>
      <c r="C657" t="s">
        <v>8221</v>
      </c>
      <c r="D657">
        <v>6</v>
      </c>
    </row>
    <row r="658" spans="1:4" x14ac:dyDescent="0.25">
      <c r="A658" t="s">
        <v>8219</v>
      </c>
      <c r="B658">
        <v>369</v>
      </c>
      <c r="C658" t="s">
        <v>8221</v>
      </c>
      <c r="D658">
        <v>7</v>
      </c>
    </row>
    <row r="659" spans="1:4" x14ac:dyDescent="0.25">
      <c r="A659" t="s">
        <v>8219</v>
      </c>
      <c r="B659">
        <v>20242</v>
      </c>
      <c r="C659" t="s">
        <v>8221</v>
      </c>
      <c r="D659">
        <v>0</v>
      </c>
    </row>
    <row r="660" spans="1:4" x14ac:dyDescent="0.25">
      <c r="A660" t="s">
        <v>8219</v>
      </c>
      <c r="B660">
        <v>71</v>
      </c>
      <c r="C660" t="s">
        <v>8221</v>
      </c>
      <c r="D660">
        <v>16</v>
      </c>
    </row>
    <row r="661" spans="1:4" x14ac:dyDescent="0.25">
      <c r="A661" t="s">
        <v>8219</v>
      </c>
      <c r="B661">
        <v>635</v>
      </c>
      <c r="C661" t="s">
        <v>8221</v>
      </c>
      <c r="D661">
        <v>0</v>
      </c>
    </row>
    <row r="662" spans="1:4" x14ac:dyDescent="0.25">
      <c r="A662" t="s">
        <v>8219</v>
      </c>
      <c r="B662">
        <v>885</v>
      </c>
      <c r="C662" t="s">
        <v>8221</v>
      </c>
      <c r="D662">
        <v>0</v>
      </c>
    </row>
    <row r="663" spans="1:4" x14ac:dyDescent="0.25">
      <c r="A663" t="s">
        <v>8219</v>
      </c>
      <c r="B663">
        <v>329</v>
      </c>
      <c r="C663" t="s">
        <v>8221</v>
      </c>
      <c r="D663">
        <v>0</v>
      </c>
    </row>
    <row r="664" spans="1:4" x14ac:dyDescent="0.25">
      <c r="A664" t="s">
        <v>8219</v>
      </c>
      <c r="B664">
        <v>71</v>
      </c>
      <c r="C664" t="s">
        <v>8221</v>
      </c>
      <c r="D664">
        <v>12</v>
      </c>
    </row>
    <row r="665" spans="1:4" x14ac:dyDescent="0.25">
      <c r="A665" t="s">
        <v>8219</v>
      </c>
      <c r="B665">
        <v>269</v>
      </c>
      <c r="C665" t="s">
        <v>8221</v>
      </c>
      <c r="D665">
        <v>1</v>
      </c>
    </row>
    <row r="666" spans="1:4" x14ac:dyDescent="0.25">
      <c r="A666" t="s">
        <v>8219</v>
      </c>
      <c r="B666">
        <v>345</v>
      </c>
      <c r="C666" t="s">
        <v>8221</v>
      </c>
      <c r="D666">
        <v>3</v>
      </c>
    </row>
    <row r="667" spans="1:4" x14ac:dyDescent="0.25">
      <c r="A667" t="s">
        <v>8219</v>
      </c>
      <c r="B667">
        <v>43</v>
      </c>
      <c r="C667" t="s">
        <v>8221</v>
      </c>
      <c r="D667">
        <v>1</v>
      </c>
    </row>
    <row r="668" spans="1:4" x14ac:dyDescent="0.25">
      <c r="A668" t="s">
        <v>8219</v>
      </c>
      <c r="B668">
        <v>33</v>
      </c>
      <c r="C668" t="s">
        <v>8221</v>
      </c>
      <c r="D668">
        <v>4</v>
      </c>
    </row>
    <row r="669" spans="1:4" x14ac:dyDescent="0.25">
      <c r="A669" t="s">
        <v>8219</v>
      </c>
      <c r="B669">
        <v>211</v>
      </c>
      <c r="C669" t="s">
        <v>8221</v>
      </c>
      <c r="D669">
        <v>1</v>
      </c>
    </row>
    <row r="670" spans="1:4" x14ac:dyDescent="0.25">
      <c r="A670" t="s">
        <v>8219</v>
      </c>
      <c r="B670">
        <v>196</v>
      </c>
      <c r="C670" t="s">
        <v>8221</v>
      </c>
      <c r="D670">
        <v>3</v>
      </c>
    </row>
    <row r="671" spans="1:4" x14ac:dyDescent="0.25">
      <c r="A671" t="s">
        <v>8219</v>
      </c>
      <c r="B671">
        <v>405</v>
      </c>
      <c r="C671" t="s">
        <v>8221</v>
      </c>
      <c r="D671">
        <v>1</v>
      </c>
    </row>
    <row r="672" spans="1:4" x14ac:dyDescent="0.25">
      <c r="A672" t="s">
        <v>8219</v>
      </c>
      <c r="B672">
        <v>206</v>
      </c>
      <c r="C672" t="s">
        <v>8221</v>
      </c>
      <c r="D672">
        <v>0</v>
      </c>
    </row>
    <row r="673" spans="1:4" x14ac:dyDescent="0.25">
      <c r="A673" t="s">
        <v>8219</v>
      </c>
      <c r="B673">
        <v>335</v>
      </c>
      <c r="C673" t="s">
        <v>8221</v>
      </c>
      <c r="D673">
        <v>12</v>
      </c>
    </row>
    <row r="674" spans="1:4" x14ac:dyDescent="0.25">
      <c r="A674" t="s">
        <v>8219</v>
      </c>
      <c r="B674">
        <v>215</v>
      </c>
      <c r="C674" t="s">
        <v>8221</v>
      </c>
      <c r="D674">
        <v>0</v>
      </c>
    </row>
    <row r="675" spans="1:4" x14ac:dyDescent="0.25">
      <c r="A675" t="s">
        <v>8219</v>
      </c>
      <c r="B675">
        <v>176</v>
      </c>
      <c r="C675" t="s">
        <v>8221</v>
      </c>
      <c r="D675">
        <v>1</v>
      </c>
    </row>
    <row r="676" spans="1:4" x14ac:dyDescent="0.25">
      <c r="A676" t="s">
        <v>8219</v>
      </c>
      <c r="B676">
        <v>555</v>
      </c>
      <c r="C676" t="s">
        <v>8221</v>
      </c>
      <c r="D676">
        <v>0</v>
      </c>
    </row>
    <row r="677" spans="1:4" x14ac:dyDescent="0.25">
      <c r="A677" t="s">
        <v>8219</v>
      </c>
      <c r="B677">
        <v>116</v>
      </c>
      <c r="C677" t="s">
        <v>8221</v>
      </c>
      <c r="D677">
        <v>0</v>
      </c>
    </row>
    <row r="678" spans="1:4" x14ac:dyDescent="0.25">
      <c r="A678" t="s">
        <v>8219</v>
      </c>
      <c r="B678">
        <v>615</v>
      </c>
      <c r="C678" t="s">
        <v>8221</v>
      </c>
      <c r="D678">
        <v>2</v>
      </c>
    </row>
    <row r="679" spans="1:4" x14ac:dyDescent="0.25">
      <c r="A679" t="s">
        <v>8219</v>
      </c>
      <c r="B679">
        <v>236</v>
      </c>
      <c r="C679" t="s">
        <v>8221</v>
      </c>
      <c r="D679">
        <v>92</v>
      </c>
    </row>
    <row r="680" spans="1:4" x14ac:dyDescent="0.25">
      <c r="A680" t="s">
        <v>8219</v>
      </c>
      <c r="B680">
        <v>145</v>
      </c>
      <c r="C680" t="s">
        <v>8221</v>
      </c>
      <c r="D680">
        <v>0</v>
      </c>
    </row>
    <row r="681" spans="1:4" x14ac:dyDescent="0.25">
      <c r="A681" t="s">
        <v>8219</v>
      </c>
      <c r="B681">
        <v>167</v>
      </c>
      <c r="C681" t="s">
        <v>8221</v>
      </c>
      <c r="D681">
        <v>3</v>
      </c>
    </row>
    <row r="682" spans="1:4" x14ac:dyDescent="0.25">
      <c r="A682" t="s">
        <v>8219</v>
      </c>
      <c r="B682">
        <v>235</v>
      </c>
      <c r="C682" t="s">
        <v>8221</v>
      </c>
      <c r="D682">
        <v>10</v>
      </c>
    </row>
    <row r="683" spans="1:4" x14ac:dyDescent="0.25">
      <c r="A683" t="s">
        <v>8219</v>
      </c>
      <c r="B683">
        <v>452</v>
      </c>
      <c r="C683" t="s">
        <v>8221</v>
      </c>
      <c r="D683">
        <v>7</v>
      </c>
    </row>
    <row r="684" spans="1:4" x14ac:dyDescent="0.25">
      <c r="A684" t="s">
        <v>8219</v>
      </c>
      <c r="B684">
        <v>241</v>
      </c>
      <c r="C684" t="s">
        <v>8221</v>
      </c>
      <c r="D684">
        <v>3</v>
      </c>
    </row>
    <row r="685" spans="1:4" x14ac:dyDescent="0.25">
      <c r="A685" t="s">
        <v>8219</v>
      </c>
      <c r="B685">
        <v>28</v>
      </c>
      <c r="C685" t="s">
        <v>8221</v>
      </c>
      <c r="D685">
        <v>0</v>
      </c>
    </row>
    <row r="686" spans="1:4" x14ac:dyDescent="0.25">
      <c r="A686" t="s">
        <v>8219</v>
      </c>
      <c r="B686">
        <v>140</v>
      </c>
      <c r="C686" t="s">
        <v>8221</v>
      </c>
      <c r="D686">
        <v>1</v>
      </c>
    </row>
    <row r="687" spans="1:4" x14ac:dyDescent="0.25">
      <c r="A687" t="s">
        <v>8219</v>
      </c>
      <c r="B687">
        <v>280</v>
      </c>
      <c r="C687" t="s">
        <v>8221</v>
      </c>
      <c r="D687">
        <v>0</v>
      </c>
    </row>
    <row r="688" spans="1:4" x14ac:dyDescent="0.25">
      <c r="A688" t="s">
        <v>8219</v>
      </c>
      <c r="B688">
        <v>70</v>
      </c>
      <c r="C688" t="s">
        <v>8221</v>
      </c>
      <c r="D688">
        <v>9</v>
      </c>
    </row>
    <row r="689" spans="1:4" x14ac:dyDescent="0.25">
      <c r="A689" t="s">
        <v>8219</v>
      </c>
      <c r="B689">
        <v>160</v>
      </c>
      <c r="C689" t="s">
        <v>8221</v>
      </c>
      <c r="D689">
        <v>2</v>
      </c>
    </row>
    <row r="690" spans="1:4" x14ac:dyDescent="0.25">
      <c r="A690" t="s">
        <v>8219</v>
      </c>
      <c r="B690">
        <v>141</v>
      </c>
      <c r="C690" t="s">
        <v>8221</v>
      </c>
      <c r="D690">
        <v>1</v>
      </c>
    </row>
    <row r="691" spans="1:4" x14ac:dyDescent="0.25">
      <c r="A691" t="s">
        <v>8219</v>
      </c>
      <c r="B691">
        <v>874</v>
      </c>
      <c r="C691" t="s">
        <v>8221</v>
      </c>
      <c r="D691">
        <v>2</v>
      </c>
    </row>
    <row r="692" spans="1:4" x14ac:dyDescent="0.25">
      <c r="A692" t="s">
        <v>8219</v>
      </c>
      <c r="B692">
        <v>73</v>
      </c>
      <c r="C692" t="s">
        <v>8221</v>
      </c>
      <c r="D692">
        <v>11</v>
      </c>
    </row>
    <row r="693" spans="1:4" x14ac:dyDescent="0.25">
      <c r="A693" t="s">
        <v>8219</v>
      </c>
      <c r="B693">
        <v>294</v>
      </c>
      <c r="C693" t="s">
        <v>8221</v>
      </c>
      <c r="D693">
        <v>0</v>
      </c>
    </row>
    <row r="694" spans="1:4" x14ac:dyDescent="0.25">
      <c r="A694" t="s">
        <v>8219</v>
      </c>
      <c r="B694">
        <v>740</v>
      </c>
      <c r="C694" t="s">
        <v>8221</v>
      </c>
      <c r="D694">
        <v>0</v>
      </c>
    </row>
    <row r="695" spans="1:4" x14ac:dyDescent="0.25">
      <c r="A695" t="s">
        <v>8219</v>
      </c>
      <c r="B695">
        <v>369</v>
      </c>
      <c r="C695" t="s">
        <v>8221</v>
      </c>
      <c r="D695">
        <v>9</v>
      </c>
    </row>
    <row r="696" spans="1:4" x14ac:dyDescent="0.25">
      <c r="A696" t="s">
        <v>8219</v>
      </c>
      <c r="B696">
        <v>110</v>
      </c>
      <c r="C696" t="s">
        <v>8221</v>
      </c>
      <c r="D696">
        <v>0</v>
      </c>
    </row>
    <row r="697" spans="1:4" x14ac:dyDescent="0.25">
      <c r="A697" t="s">
        <v>8219</v>
      </c>
      <c r="B697">
        <v>455</v>
      </c>
      <c r="C697" t="s">
        <v>8221</v>
      </c>
      <c r="D697">
        <v>4</v>
      </c>
    </row>
    <row r="698" spans="1:4" x14ac:dyDescent="0.25">
      <c r="A698" t="s">
        <v>8219</v>
      </c>
      <c r="B698">
        <v>224</v>
      </c>
      <c r="C698" t="s">
        <v>8221</v>
      </c>
      <c r="D698">
        <v>1</v>
      </c>
    </row>
    <row r="699" spans="1:4" x14ac:dyDescent="0.25">
      <c r="A699" t="s">
        <v>8219</v>
      </c>
      <c r="B699">
        <v>46</v>
      </c>
      <c r="C699" t="s">
        <v>8221</v>
      </c>
      <c r="D699">
        <v>2</v>
      </c>
    </row>
    <row r="700" spans="1:4" x14ac:dyDescent="0.25">
      <c r="A700" t="s">
        <v>8219</v>
      </c>
      <c r="B700">
        <v>284</v>
      </c>
      <c r="C700" t="s">
        <v>8221</v>
      </c>
      <c r="D700">
        <v>0</v>
      </c>
    </row>
    <row r="701" spans="1:4" x14ac:dyDescent="0.25">
      <c r="A701" t="s">
        <v>8219</v>
      </c>
      <c r="B701">
        <v>98</v>
      </c>
      <c r="C701" t="s">
        <v>8221</v>
      </c>
      <c r="D701">
        <v>1</v>
      </c>
    </row>
    <row r="702" spans="1:4" x14ac:dyDescent="0.25">
      <c r="A702" t="s">
        <v>8219</v>
      </c>
      <c r="B702">
        <v>56</v>
      </c>
      <c r="C702" t="s">
        <v>8221</v>
      </c>
      <c r="D702">
        <v>17</v>
      </c>
    </row>
    <row r="703" spans="1:4" x14ac:dyDescent="0.25">
      <c r="A703" t="s">
        <v>8219</v>
      </c>
      <c r="B703">
        <v>32</v>
      </c>
      <c r="C703" t="s">
        <v>8221</v>
      </c>
      <c r="D703">
        <v>2</v>
      </c>
    </row>
    <row r="704" spans="1:4" x14ac:dyDescent="0.25">
      <c r="A704" t="s">
        <v>8219</v>
      </c>
      <c r="B704">
        <v>30</v>
      </c>
      <c r="C704" t="s">
        <v>8221</v>
      </c>
      <c r="D704">
        <v>3</v>
      </c>
    </row>
    <row r="705" spans="1:4" x14ac:dyDescent="0.25">
      <c r="A705" t="s">
        <v>8219</v>
      </c>
      <c r="B705">
        <v>70</v>
      </c>
      <c r="C705" t="s">
        <v>8221</v>
      </c>
      <c r="D705">
        <v>41</v>
      </c>
    </row>
    <row r="706" spans="1:4" x14ac:dyDescent="0.25">
      <c r="A706" t="s">
        <v>8219</v>
      </c>
      <c r="B706">
        <v>44</v>
      </c>
      <c r="C706" t="s">
        <v>8221</v>
      </c>
      <c r="D706">
        <v>2</v>
      </c>
    </row>
    <row r="707" spans="1:4" x14ac:dyDescent="0.25">
      <c r="A707" t="s">
        <v>8219</v>
      </c>
      <c r="B707">
        <v>92</v>
      </c>
      <c r="C707" t="s">
        <v>8221</v>
      </c>
      <c r="D707">
        <v>3</v>
      </c>
    </row>
    <row r="708" spans="1:4" x14ac:dyDescent="0.25">
      <c r="A708" t="s">
        <v>8219</v>
      </c>
      <c r="B708">
        <v>205</v>
      </c>
      <c r="C708" t="s">
        <v>8221</v>
      </c>
      <c r="D708">
        <v>8</v>
      </c>
    </row>
    <row r="709" spans="1:4" x14ac:dyDescent="0.25">
      <c r="A709" t="s">
        <v>8219</v>
      </c>
      <c r="B709">
        <v>23</v>
      </c>
      <c r="C709" t="s">
        <v>8221</v>
      </c>
      <c r="D709">
        <v>0</v>
      </c>
    </row>
    <row r="710" spans="1:4" x14ac:dyDescent="0.25">
      <c r="A710" t="s">
        <v>8219</v>
      </c>
      <c r="B710">
        <v>4</v>
      </c>
      <c r="C710" t="s">
        <v>8221</v>
      </c>
      <c r="D710">
        <v>1</v>
      </c>
    </row>
    <row r="711" spans="1:4" x14ac:dyDescent="0.25">
      <c r="A711" t="s">
        <v>8219</v>
      </c>
      <c r="B711">
        <v>112</v>
      </c>
      <c r="C711" t="s">
        <v>8221</v>
      </c>
      <c r="D711">
        <v>3</v>
      </c>
    </row>
    <row r="712" spans="1:4" x14ac:dyDescent="0.25">
      <c r="A712" t="s">
        <v>8219</v>
      </c>
      <c r="B712">
        <v>27</v>
      </c>
      <c r="C712" t="s">
        <v>8221</v>
      </c>
      <c r="D712">
        <v>4</v>
      </c>
    </row>
    <row r="713" spans="1:4" x14ac:dyDescent="0.25">
      <c r="A713" t="s">
        <v>8219</v>
      </c>
      <c r="B713">
        <v>11</v>
      </c>
      <c r="C713" t="s">
        <v>8221</v>
      </c>
      <c r="D713">
        <v>9</v>
      </c>
    </row>
    <row r="714" spans="1:4" x14ac:dyDescent="0.25">
      <c r="A714" t="s">
        <v>8219</v>
      </c>
      <c r="B714">
        <v>26</v>
      </c>
      <c r="C714" t="s">
        <v>8221</v>
      </c>
      <c r="D714">
        <v>16</v>
      </c>
    </row>
    <row r="715" spans="1:4" x14ac:dyDescent="0.25">
      <c r="A715" t="s">
        <v>8219</v>
      </c>
      <c r="B715">
        <v>77</v>
      </c>
      <c r="C715" t="s">
        <v>8221</v>
      </c>
      <c r="D715">
        <v>1</v>
      </c>
    </row>
    <row r="716" spans="1:4" x14ac:dyDescent="0.25">
      <c r="A716" t="s">
        <v>8219</v>
      </c>
      <c r="B716">
        <v>136</v>
      </c>
      <c r="C716" t="s">
        <v>8221</v>
      </c>
      <c r="D716">
        <v>7</v>
      </c>
    </row>
    <row r="717" spans="1:4" x14ac:dyDescent="0.25">
      <c r="A717" t="s">
        <v>8219</v>
      </c>
      <c r="B717">
        <v>157</v>
      </c>
      <c r="C717" t="s">
        <v>8221</v>
      </c>
      <c r="D717">
        <v>0</v>
      </c>
    </row>
    <row r="718" spans="1:4" x14ac:dyDescent="0.25">
      <c r="A718" t="s">
        <v>8219</v>
      </c>
      <c r="B718">
        <v>158</v>
      </c>
      <c r="C718" t="s">
        <v>8221</v>
      </c>
      <c r="D718">
        <v>0</v>
      </c>
    </row>
    <row r="719" spans="1:4" x14ac:dyDescent="0.25">
      <c r="A719" t="s">
        <v>8219</v>
      </c>
      <c r="B719">
        <v>27</v>
      </c>
      <c r="C719" t="s">
        <v>8221</v>
      </c>
      <c r="D719">
        <v>0</v>
      </c>
    </row>
    <row r="720" spans="1:4" x14ac:dyDescent="0.25">
      <c r="A720" t="s">
        <v>8219</v>
      </c>
      <c r="B720">
        <v>23</v>
      </c>
      <c r="C720" t="s">
        <v>8221</v>
      </c>
      <c r="D720">
        <v>0</v>
      </c>
    </row>
    <row r="721" spans="1:4" x14ac:dyDescent="0.25">
      <c r="A721" t="s">
        <v>8219</v>
      </c>
      <c r="B721">
        <v>17</v>
      </c>
      <c r="C721" t="s">
        <v>8221</v>
      </c>
      <c r="D721">
        <v>0</v>
      </c>
    </row>
    <row r="722" spans="1:4" x14ac:dyDescent="0.25">
      <c r="A722" t="s">
        <v>8219</v>
      </c>
      <c r="B722">
        <v>37</v>
      </c>
      <c r="C722" t="s">
        <v>8221</v>
      </c>
      <c r="D722">
        <v>1</v>
      </c>
    </row>
    <row r="723" spans="1:4" x14ac:dyDescent="0.25">
      <c r="A723" t="s">
        <v>8219</v>
      </c>
      <c r="B723">
        <v>65</v>
      </c>
      <c r="C723" t="s">
        <v>8221</v>
      </c>
      <c r="D723">
        <v>2</v>
      </c>
    </row>
    <row r="724" spans="1:4" x14ac:dyDescent="0.25">
      <c r="A724" t="s">
        <v>8219</v>
      </c>
      <c r="B724">
        <v>18</v>
      </c>
      <c r="C724" t="s">
        <v>8221</v>
      </c>
      <c r="D724">
        <v>1</v>
      </c>
    </row>
    <row r="725" spans="1:4" x14ac:dyDescent="0.25">
      <c r="A725" t="s">
        <v>8219</v>
      </c>
      <c r="B725">
        <v>25</v>
      </c>
      <c r="C725" t="s">
        <v>8221</v>
      </c>
      <c r="D725">
        <v>15</v>
      </c>
    </row>
    <row r="726" spans="1:4" x14ac:dyDescent="0.25">
      <c r="A726" t="s">
        <v>8219</v>
      </c>
      <c r="B726">
        <v>104</v>
      </c>
      <c r="C726" t="s">
        <v>8221</v>
      </c>
      <c r="D726">
        <v>1</v>
      </c>
    </row>
    <row r="727" spans="1:4" x14ac:dyDescent="0.25">
      <c r="A727" t="s">
        <v>8219</v>
      </c>
      <c r="B727">
        <v>108</v>
      </c>
      <c r="C727" t="s">
        <v>8221</v>
      </c>
      <c r="D727">
        <v>1</v>
      </c>
    </row>
    <row r="728" spans="1:4" x14ac:dyDescent="0.25">
      <c r="A728" t="s">
        <v>8219</v>
      </c>
      <c r="B728">
        <v>38</v>
      </c>
      <c r="C728" t="s">
        <v>8221</v>
      </c>
      <c r="D728">
        <v>0</v>
      </c>
    </row>
    <row r="729" spans="1:4" x14ac:dyDescent="0.25">
      <c r="A729" t="s">
        <v>8219</v>
      </c>
      <c r="B729">
        <v>88</v>
      </c>
      <c r="C729" t="s">
        <v>8221</v>
      </c>
      <c r="D729">
        <v>39</v>
      </c>
    </row>
    <row r="730" spans="1:4" x14ac:dyDescent="0.25">
      <c r="A730" t="s">
        <v>8219</v>
      </c>
      <c r="B730">
        <v>82</v>
      </c>
      <c r="C730" t="s">
        <v>8221</v>
      </c>
      <c r="D730">
        <v>103</v>
      </c>
    </row>
    <row r="731" spans="1:4" x14ac:dyDescent="0.25">
      <c r="A731" t="s">
        <v>8219</v>
      </c>
      <c r="B731">
        <v>126</v>
      </c>
      <c r="C731" t="s">
        <v>8221</v>
      </c>
      <c r="D731">
        <v>0</v>
      </c>
    </row>
    <row r="732" spans="1:4" x14ac:dyDescent="0.25">
      <c r="A732" t="s">
        <v>8219</v>
      </c>
      <c r="B732">
        <v>133</v>
      </c>
      <c r="C732" t="s">
        <v>8221</v>
      </c>
      <c r="D732">
        <v>39</v>
      </c>
    </row>
    <row r="733" spans="1:4" x14ac:dyDescent="0.25">
      <c r="A733" t="s">
        <v>8219</v>
      </c>
      <c r="B733">
        <v>47</v>
      </c>
      <c r="C733" t="s">
        <v>8221</v>
      </c>
      <c r="D733">
        <v>15</v>
      </c>
    </row>
    <row r="734" spans="1:4" x14ac:dyDescent="0.25">
      <c r="A734" t="s">
        <v>8219</v>
      </c>
      <c r="B734">
        <v>58</v>
      </c>
      <c r="C734" t="s">
        <v>8221</v>
      </c>
      <c r="D734">
        <v>22</v>
      </c>
    </row>
    <row r="735" spans="1:4" x14ac:dyDescent="0.25">
      <c r="A735" t="s">
        <v>8219</v>
      </c>
      <c r="B735">
        <v>32</v>
      </c>
      <c r="C735" t="s">
        <v>8221</v>
      </c>
      <c r="D735">
        <v>92</v>
      </c>
    </row>
    <row r="736" spans="1:4" x14ac:dyDescent="0.25">
      <c r="A736" t="s">
        <v>8219</v>
      </c>
      <c r="B736">
        <v>37</v>
      </c>
      <c r="C736" t="s">
        <v>8221</v>
      </c>
      <c r="D736">
        <v>25</v>
      </c>
    </row>
    <row r="737" spans="1:4" x14ac:dyDescent="0.25">
      <c r="A737" t="s">
        <v>8219</v>
      </c>
      <c r="B737">
        <v>87</v>
      </c>
      <c r="C737" t="s">
        <v>8221</v>
      </c>
      <c r="D737">
        <v>19</v>
      </c>
    </row>
    <row r="738" spans="1:4" x14ac:dyDescent="0.25">
      <c r="A738" t="s">
        <v>8219</v>
      </c>
      <c r="B738">
        <v>15</v>
      </c>
      <c r="C738" t="s">
        <v>8221</v>
      </c>
      <c r="D738">
        <v>19</v>
      </c>
    </row>
    <row r="739" spans="1:4" x14ac:dyDescent="0.25">
      <c r="A739" t="s">
        <v>8219</v>
      </c>
      <c r="B739">
        <v>27</v>
      </c>
      <c r="C739" t="s">
        <v>8221</v>
      </c>
      <c r="D739">
        <v>13</v>
      </c>
    </row>
    <row r="740" spans="1:4" x14ac:dyDescent="0.25">
      <c r="A740" t="s">
        <v>8219</v>
      </c>
      <c r="B740">
        <v>19</v>
      </c>
      <c r="C740" t="s">
        <v>8221</v>
      </c>
      <c r="D740">
        <v>124</v>
      </c>
    </row>
    <row r="741" spans="1:4" x14ac:dyDescent="0.25">
      <c r="A741" t="s">
        <v>8219</v>
      </c>
      <c r="B741">
        <v>17</v>
      </c>
      <c r="C741" t="s">
        <v>8221</v>
      </c>
      <c r="D741">
        <v>4</v>
      </c>
    </row>
    <row r="742" spans="1:4" x14ac:dyDescent="0.25">
      <c r="A742" t="s">
        <v>8219</v>
      </c>
      <c r="B742">
        <v>26</v>
      </c>
      <c r="C742" t="s">
        <v>8221</v>
      </c>
      <c r="D742">
        <v>10</v>
      </c>
    </row>
    <row r="743" spans="1:4" x14ac:dyDescent="0.25">
      <c r="A743" t="s">
        <v>8219</v>
      </c>
      <c r="B743">
        <v>28</v>
      </c>
      <c r="C743" t="s">
        <v>8221</v>
      </c>
      <c r="D743">
        <v>15</v>
      </c>
    </row>
    <row r="744" spans="1:4" x14ac:dyDescent="0.25">
      <c r="A744" t="s">
        <v>8219</v>
      </c>
      <c r="B744">
        <v>37</v>
      </c>
      <c r="C744" t="s">
        <v>8221</v>
      </c>
      <c r="D744">
        <v>38</v>
      </c>
    </row>
    <row r="745" spans="1:4" x14ac:dyDescent="0.25">
      <c r="A745" t="s">
        <v>8219</v>
      </c>
      <c r="B745">
        <v>128</v>
      </c>
      <c r="C745" t="s">
        <v>8221</v>
      </c>
      <c r="D745">
        <v>152</v>
      </c>
    </row>
    <row r="746" spans="1:4" x14ac:dyDescent="0.25">
      <c r="A746" t="s">
        <v>8219</v>
      </c>
      <c r="B746">
        <v>10</v>
      </c>
      <c r="C746" t="s">
        <v>8221</v>
      </c>
      <c r="D746">
        <v>24</v>
      </c>
    </row>
    <row r="747" spans="1:4" x14ac:dyDescent="0.25">
      <c r="A747" t="s">
        <v>8219</v>
      </c>
      <c r="B747">
        <v>83</v>
      </c>
      <c r="C747" t="s">
        <v>8221</v>
      </c>
      <c r="D747">
        <v>76</v>
      </c>
    </row>
    <row r="748" spans="1:4" x14ac:dyDescent="0.25">
      <c r="A748" t="s">
        <v>8219</v>
      </c>
      <c r="B748">
        <v>46</v>
      </c>
      <c r="C748" t="s">
        <v>8221</v>
      </c>
      <c r="D748">
        <v>185</v>
      </c>
    </row>
    <row r="749" spans="1:4" x14ac:dyDescent="0.25">
      <c r="A749" t="s">
        <v>8219</v>
      </c>
      <c r="B749">
        <v>90</v>
      </c>
      <c r="C749" t="s">
        <v>8221</v>
      </c>
      <c r="D749">
        <v>33</v>
      </c>
    </row>
    <row r="750" spans="1:4" x14ac:dyDescent="0.25">
      <c r="A750" t="s">
        <v>8219</v>
      </c>
      <c r="B750">
        <v>81</v>
      </c>
      <c r="C750" t="s">
        <v>8221</v>
      </c>
      <c r="D750">
        <v>108</v>
      </c>
    </row>
    <row r="751" spans="1:4" x14ac:dyDescent="0.25">
      <c r="A751" t="s">
        <v>8219</v>
      </c>
      <c r="B751">
        <v>32</v>
      </c>
      <c r="C751" t="s">
        <v>8221</v>
      </c>
      <c r="D751">
        <v>29</v>
      </c>
    </row>
    <row r="752" spans="1:4" x14ac:dyDescent="0.25">
      <c r="A752" t="s">
        <v>8219</v>
      </c>
      <c r="B752">
        <v>20</v>
      </c>
      <c r="C752" t="s">
        <v>8221</v>
      </c>
      <c r="D752">
        <v>24</v>
      </c>
    </row>
    <row r="753" spans="1:4" x14ac:dyDescent="0.25">
      <c r="A753" t="s">
        <v>8219</v>
      </c>
      <c r="B753">
        <v>70</v>
      </c>
      <c r="C753" t="s">
        <v>8221</v>
      </c>
      <c r="D753">
        <v>4</v>
      </c>
    </row>
    <row r="754" spans="1:4" x14ac:dyDescent="0.25">
      <c r="A754" t="s">
        <v>8219</v>
      </c>
      <c r="B754">
        <v>168</v>
      </c>
      <c r="C754" t="s">
        <v>8221</v>
      </c>
      <c r="D754">
        <v>4</v>
      </c>
    </row>
    <row r="755" spans="1:4" x14ac:dyDescent="0.25">
      <c r="A755" t="s">
        <v>8219</v>
      </c>
      <c r="B755">
        <v>34</v>
      </c>
      <c r="C755" t="s">
        <v>8221</v>
      </c>
      <c r="D755">
        <v>15</v>
      </c>
    </row>
    <row r="756" spans="1:4" x14ac:dyDescent="0.25">
      <c r="A756" t="s">
        <v>8219</v>
      </c>
      <c r="B756">
        <v>48</v>
      </c>
      <c r="C756" t="s">
        <v>8221</v>
      </c>
      <c r="D756">
        <v>4</v>
      </c>
    </row>
    <row r="757" spans="1:4" x14ac:dyDescent="0.25">
      <c r="A757" t="s">
        <v>8219</v>
      </c>
      <c r="B757">
        <v>48</v>
      </c>
      <c r="C757" t="s">
        <v>8221</v>
      </c>
      <c r="D757">
        <v>139</v>
      </c>
    </row>
    <row r="758" spans="1:4" x14ac:dyDescent="0.25">
      <c r="A758" t="s">
        <v>8219</v>
      </c>
      <c r="B758">
        <v>221</v>
      </c>
      <c r="C758" t="s">
        <v>8221</v>
      </c>
      <c r="D758">
        <v>2</v>
      </c>
    </row>
    <row r="759" spans="1:4" x14ac:dyDescent="0.25">
      <c r="A759" t="s">
        <v>8219</v>
      </c>
      <c r="B759">
        <v>107</v>
      </c>
      <c r="C759" t="s">
        <v>8221</v>
      </c>
      <c r="D759">
        <v>18</v>
      </c>
    </row>
    <row r="760" spans="1:4" x14ac:dyDescent="0.25">
      <c r="A760" t="s">
        <v>8219</v>
      </c>
      <c r="B760">
        <v>45</v>
      </c>
      <c r="C760" t="s">
        <v>8221</v>
      </c>
      <c r="D760">
        <v>81</v>
      </c>
    </row>
    <row r="761" spans="1:4" x14ac:dyDescent="0.25">
      <c r="A761" t="s">
        <v>8219</v>
      </c>
      <c r="B761">
        <v>36</v>
      </c>
      <c r="C761" t="s">
        <v>8221</v>
      </c>
      <c r="D761">
        <v>86</v>
      </c>
    </row>
    <row r="762" spans="1:4" x14ac:dyDescent="0.25">
      <c r="A762" t="s">
        <v>8219</v>
      </c>
      <c r="B762">
        <v>101</v>
      </c>
      <c r="C762" t="s">
        <v>8221</v>
      </c>
      <c r="D762">
        <v>140</v>
      </c>
    </row>
    <row r="763" spans="1:4" x14ac:dyDescent="0.25">
      <c r="A763" t="s">
        <v>8219</v>
      </c>
      <c r="B763">
        <v>62</v>
      </c>
      <c r="C763" t="s">
        <v>8221</v>
      </c>
      <c r="D763">
        <v>37</v>
      </c>
    </row>
    <row r="764" spans="1:4" x14ac:dyDescent="0.25">
      <c r="A764" t="s">
        <v>8219</v>
      </c>
      <c r="B764">
        <v>32</v>
      </c>
      <c r="C764" t="s">
        <v>8221</v>
      </c>
      <c r="D764">
        <v>6</v>
      </c>
    </row>
    <row r="765" spans="1:4" x14ac:dyDescent="0.25">
      <c r="A765" t="s">
        <v>8219</v>
      </c>
      <c r="B765">
        <v>89</v>
      </c>
      <c r="C765" t="s">
        <v>8221</v>
      </c>
      <c r="D765">
        <v>113</v>
      </c>
    </row>
    <row r="766" spans="1:4" x14ac:dyDescent="0.25">
      <c r="A766" t="s">
        <v>8219</v>
      </c>
      <c r="B766">
        <v>93</v>
      </c>
      <c r="C766" t="s">
        <v>8221</v>
      </c>
      <c r="D766">
        <v>37</v>
      </c>
    </row>
    <row r="767" spans="1:4" x14ac:dyDescent="0.25">
      <c r="A767" t="s">
        <v>8219</v>
      </c>
      <c r="B767">
        <v>98</v>
      </c>
      <c r="C767" t="s">
        <v>8221</v>
      </c>
      <c r="D767">
        <v>18</v>
      </c>
    </row>
    <row r="768" spans="1:4" x14ac:dyDescent="0.25">
      <c r="A768" t="s">
        <v>8219</v>
      </c>
      <c r="B768">
        <v>82</v>
      </c>
      <c r="C768" t="s">
        <v>8221</v>
      </c>
      <c r="D768">
        <v>75</v>
      </c>
    </row>
    <row r="769" spans="1:4" x14ac:dyDescent="0.25">
      <c r="A769" t="s">
        <v>8219</v>
      </c>
      <c r="B769">
        <v>116</v>
      </c>
      <c r="C769" t="s">
        <v>8221</v>
      </c>
      <c r="D769">
        <v>52</v>
      </c>
    </row>
    <row r="770" spans="1:4" x14ac:dyDescent="0.25">
      <c r="A770" t="s">
        <v>8219</v>
      </c>
      <c r="B770">
        <v>52</v>
      </c>
      <c r="C770" t="s">
        <v>8221</v>
      </c>
      <c r="D770">
        <v>122</v>
      </c>
    </row>
    <row r="771" spans="1:4" x14ac:dyDescent="0.25">
      <c r="A771" t="s">
        <v>8219</v>
      </c>
      <c r="B771">
        <v>23</v>
      </c>
      <c r="C771" t="s">
        <v>8221</v>
      </c>
      <c r="D771">
        <v>8</v>
      </c>
    </row>
    <row r="772" spans="1:4" x14ac:dyDescent="0.25">
      <c r="A772" t="s">
        <v>8219</v>
      </c>
      <c r="B772">
        <v>77</v>
      </c>
      <c r="C772" t="s">
        <v>8221</v>
      </c>
      <c r="D772">
        <v>8</v>
      </c>
    </row>
    <row r="773" spans="1:4" x14ac:dyDescent="0.25">
      <c r="A773" t="s">
        <v>8219</v>
      </c>
      <c r="B773">
        <v>49</v>
      </c>
      <c r="C773" t="s">
        <v>8221</v>
      </c>
      <c r="D773">
        <v>96</v>
      </c>
    </row>
    <row r="774" spans="1:4" x14ac:dyDescent="0.25">
      <c r="A774" t="s">
        <v>8219</v>
      </c>
      <c r="B774">
        <v>59</v>
      </c>
      <c r="C774" t="s">
        <v>8221</v>
      </c>
      <c r="D774">
        <v>9</v>
      </c>
    </row>
    <row r="775" spans="1:4" x14ac:dyDescent="0.25">
      <c r="A775" t="s">
        <v>8219</v>
      </c>
      <c r="B775">
        <v>113</v>
      </c>
      <c r="C775" t="s">
        <v>8221</v>
      </c>
      <c r="D775">
        <v>2</v>
      </c>
    </row>
    <row r="776" spans="1:4" x14ac:dyDescent="0.25">
      <c r="A776" t="s">
        <v>8219</v>
      </c>
      <c r="B776">
        <v>34</v>
      </c>
      <c r="C776" t="s">
        <v>8221</v>
      </c>
      <c r="D776">
        <v>26</v>
      </c>
    </row>
    <row r="777" spans="1:4" x14ac:dyDescent="0.25">
      <c r="A777" t="s">
        <v>8219</v>
      </c>
      <c r="B777">
        <v>42</v>
      </c>
      <c r="C777" t="s">
        <v>8221</v>
      </c>
      <c r="D777">
        <v>23</v>
      </c>
    </row>
    <row r="778" spans="1:4" x14ac:dyDescent="0.25">
      <c r="A778" t="s">
        <v>8219</v>
      </c>
      <c r="B778">
        <v>42</v>
      </c>
      <c r="C778" t="s">
        <v>8221</v>
      </c>
      <c r="D778">
        <v>0</v>
      </c>
    </row>
    <row r="779" spans="1:4" x14ac:dyDescent="0.25">
      <c r="A779" t="s">
        <v>8219</v>
      </c>
      <c r="B779">
        <v>49</v>
      </c>
      <c r="C779" t="s">
        <v>8221</v>
      </c>
      <c r="D779">
        <v>140</v>
      </c>
    </row>
    <row r="780" spans="1:4" x14ac:dyDescent="0.25">
      <c r="A780" t="s">
        <v>8219</v>
      </c>
      <c r="B780">
        <v>56</v>
      </c>
      <c r="C780" t="s">
        <v>8221</v>
      </c>
      <c r="D780">
        <v>0</v>
      </c>
    </row>
    <row r="781" spans="1:4" x14ac:dyDescent="0.25">
      <c r="A781" t="s">
        <v>8219</v>
      </c>
      <c r="B781">
        <v>25</v>
      </c>
      <c r="C781" t="s">
        <v>8221</v>
      </c>
      <c r="D781">
        <v>6</v>
      </c>
    </row>
    <row r="782" spans="1:4" x14ac:dyDescent="0.25">
      <c r="A782" t="s">
        <v>8219</v>
      </c>
      <c r="B782">
        <v>52</v>
      </c>
      <c r="C782" t="s">
        <v>8221</v>
      </c>
      <c r="D782">
        <v>100</v>
      </c>
    </row>
    <row r="783" spans="1:4" x14ac:dyDescent="0.25">
      <c r="A783" t="s">
        <v>8219</v>
      </c>
      <c r="B783">
        <v>34</v>
      </c>
      <c r="C783" t="s">
        <v>8221</v>
      </c>
      <c r="D783">
        <v>0</v>
      </c>
    </row>
    <row r="784" spans="1:4" x14ac:dyDescent="0.25">
      <c r="A784" t="s">
        <v>8219</v>
      </c>
      <c r="B784">
        <v>67</v>
      </c>
      <c r="C784" t="s">
        <v>8221</v>
      </c>
      <c r="D784">
        <v>4</v>
      </c>
    </row>
    <row r="785" spans="1:4" x14ac:dyDescent="0.25">
      <c r="A785" t="s">
        <v>8219</v>
      </c>
      <c r="B785">
        <v>70</v>
      </c>
      <c r="C785" t="s">
        <v>8221</v>
      </c>
      <c r="D785">
        <v>8</v>
      </c>
    </row>
    <row r="786" spans="1:4" x14ac:dyDescent="0.25">
      <c r="A786" t="s">
        <v>8219</v>
      </c>
      <c r="B786">
        <v>89</v>
      </c>
      <c r="C786" t="s">
        <v>8221</v>
      </c>
      <c r="D786">
        <v>0</v>
      </c>
    </row>
    <row r="787" spans="1:4" x14ac:dyDescent="0.25">
      <c r="A787" t="s">
        <v>8219</v>
      </c>
      <c r="B787">
        <v>107</v>
      </c>
      <c r="C787" t="s">
        <v>8221</v>
      </c>
      <c r="D787">
        <v>16</v>
      </c>
    </row>
    <row r="788" spans="1:4" x14ac:dyDescent="0.25">
      <c r="A788" t="s">
        <v>8219</v>
      </c>
      <c r="B788">
        <v>159</v>
      </c>
      <c r="C788" t="s">
        <v>8221</v>
      </c>
      <c r="D788">
        <v>2</v>
      </c>
    </row>
    <row r="789" spans="1:4" x14ac:dyDescent="0.25">
      <c r="A789" t="s">
        <v>8219</v>
      </c>
      <c r="B789">
        <v>181</v>
      </c>
      <c r="C789" t="s">
        <v>8221</v>
      </c>
      <c r="D789">
        <v>48</v>
      </c>
    </row>
    <row r="790" spans="1:4" x14ac:dyDescent="0.25">
      <c r="A790" t="s">
        <v>8219</v>
      </c>
      <c r="B790">
        <v>131</v>
      </c>
      <c r="C790" t="s">
        <v>8221</v>
      </c>
      <c r="D790">
        <v>2</v>
      </c>
    </row>
    <row r="791" spans="1:4" x14ac:dyDescent="0.25">
      <c r="A791" t="s">
        <v>8219</v>
      </c>
      <c r="B791">
        <v>125</v>
      </c>
      <c r="C791" t="s">
        <v>8221</v>
      </c>
      <c r="D791">
        <v>2</v>
      </c>
    </row>
    <row r="792" spans="1:4" x14ac:dyDescent="0.25">
      <c r="A792" t="s">
        <v>8219</v>
      </c>
      <c r="B792">
        <v>61</v>
      </c>
      <c r="C792" t="s">
        <v>8221</v>
      </c>
      <c r="D792">
        <v>1</v>
      </c>
    </row>
    <row r="793" spans="1:4" x14ac:dyDescent="0.25">
      <c r="A793" t="s">
        <v>8219</v>
      </c>
      <c r="B793">
        <v>90</v>
      </c>
      <c r="C793" t="s">
        <v>8221</v>
      </c>
      <c r="D793">
        <v>17</v>
      </c>
    </row>
    <row r="794" spans="1:4" x14ac:dyDescent="0.25">
      <c r="A794" t="s">
        <v>8219</v>
      </c>
      <c r="B794">
        <v>35</v>
      </c>
      <c r="C794" t="s">
        <v>8221</v>
      </c>
      <c r="D794">
        <v>0</v>
      </c>
    </row>
    <row r="795" spans="1:4" x14ac:dyDescent="0.25">
      <c r="A795" t="s">
        <v>8219</v>
      </c>
      <c r="B795">
        <v>90</v>
      </c>
      <c r="C795" t="s">
        <v>8221</v>
      </c>
      <c r="D795">
        <v>11</v>
      </c>
    </row>
    <row r="796" spans="1:4" x14ac:dyDescent="0.25">
      <c r="A796" t="s">
        <v>8219</v>
      </c>
      <c r="B796">
        <v>4</v>
      </c>
      <c r="C796" t="s">
        <v>8221</v>
      </c>
      <c r="D796">
        <v>95</v>
      </c>
    </row>
    <row r="797" spans="1:4" x14ac:dyDescent="0.25">
      <c r="A797" t="s">
        <v>8219</v>
      </c>
      <c r="B797">
        <v>120</v>
      </c>
      <c r="C797" t="s">
        <v>8221</v>
      </c>
      <c r="D797">
        <v>13</v>
      </c>
    </row>
    <row r="798" spans="1:4" x14ac:dyDescent="0.25">
      <c r="A798" t="s">
        <v>8219</v>
      </c>
      <c r="B798">
        <v>14</v>
      </c>
      <c r="C798" t="s">
        <v>8221</v>
      </c>
      <c r="D798">
        <v>2</v>
      </c>
    </row>
    <row r="799" spans="1:4" x14ac:dyDescent="0.25">
      <c r="A799" t="s">
        <v>8219</v>
      </c>
      <c r="B799">
        <v>27</v>
      </c>
      <c r="C799" t="s">
        <v>8221</v>
      </c>
      <c r="D799">
        <v>2</v>
      </c>
    </row>
    <row r="800" spans="1:4" x14ac:dyDescent="0.25">
      <c r="A800" t="s">
        <v>8219</v>
      </c>
      <c r="B800">
        <v>49</v>
      </c>
      <c r="C800" t="s">
        <v>8221</v>
      </c>
      <c r="D800">
        <v>3</v>
      </c>
    </row>
    <row r="801" spans="1:4" x14ac:dyDescent="0.25">
      <c r="A801" t="s">
        <v>8219</v>
      </c>
      <c r="B801">
        <v>102</v>
      </c>
      <c r="C801" t="s">
        <v>8221</v>
      </c>
      <c r="D801">
        <v>0</v>
      </c>
    </row>
    <row r="802" spans="1:4" x14ac:dyDescent="0.25">
      <c r="A802" t="s">
        <v>8219</v>
      </c>
      <c r="B802">
        <v>3</v>
      </c>
      <c r="C802" t="s">
        <v>8221</v>
      </c>
      <c r="D802">
        <v>0</v>
      </c>
    </row>
    <row r="803" spans="1:4" x14ac:dyDescent="0.25">
      <c r="A803" t="s">
        <v>8219</v>
      </c>
      <c r="B803">
        <v>25</v>
      </c>
      <c r="C803" t="s">
        <v>8221</v>
      </c>
      <c r="D803">
        <v>0</v>
      </c>
    </row>
    <row r="804" spans="1:4" x14ac:dyDescent="0.25">
      <c r="A804" t="s">
        <v>8219</v>
      </c>
      <c r="B804">
        <v>118</v>
      </c>
      <c r="C804" t="s">
        <v>8221</v>
      </c>
      <c r="D804">
        <v>2</v>
      </c>
    </row>
    <row r="805" spans="1:4" x14ac:dyDescent="0.25">
      <c r="A805" t="s">
        <v>8219</v>
      </c>
      <c r="B805">
        <v>57</v>
      </c>
      <c r="C805" t="s">
        <v>8221</v>
      </c>
      <c r="D805">
        <v>24</v>
      </c>
    </row>
    <row r="806" spans="1:4" x14ac:dyDescent="0.25">
      <c r="A806" t="s">
        <v>8219</v>
      </c>
      <c r="B806">
        <v>11</v>
      </c>
      <c r="C806" t="s">
        <v>8221</v>
      </c>
      <c r="D806">
        <v>25</v>
      </c>
    </row>
    <row r="807" spans="1:4" x14ac:dyDescent="0.25">
      <c r="A807" t="s">
        <v>8219</v>
      </c>
      <c r="B807">
        <v>33</v>
      </c>
      <c r="C807" t="s">
        <v>8221</v>
      </c>
      <c r="D807">
        <v>3</v>
      </c>
    </row>
    <row r="808" spans="1:4" x14ac:dyDescent="0.25">
      <c r="A808" t="s">
        <v>8219</v>
      </c>
      <c r="B808">
        <v>40</v>
      </c>
      <c r="C808" t="s">
        <v>8221</v>
      </c>
      <c r="D808">
        <v>41</v>
      </c>
    </row>
    <row r="809" spans="1:4" x14ac:dyDescent="0.25">
      <c r="A809" t="s">
        <v>8219</v>
      </c>
      <c r="B809">
        <v>50</v>
      </c>
      <c r="C809" t="s">
        <v>8221</v>
      </c>
      <c r="D809">
        <v>2</v>
      </c>
    </row>
    <row r="810" spans="1:4" x14ac:dyDescent="0.25">
      <c r="A810" t="s">
        <v>8219</v>
      </c>
      <c r="B810">
        <v>38</v>
      </c>
      <c r="C810" t="s">
        <v>8221</v>
      </c>
      <c r="D810">
        <v>4</v>
      </c>
    </row>
    <row r="811" spans="1:4" x14ac:dyDescent="0.25">
      <c r="A811" t="s">
        <v>8219</v>
      </c>
      <c r="B811">
        <v>96</v>
      </c>
      <c r="C811" t="s">
        <v>8221</v>
      </c>
      <c r="D811">
        <v>99</v>
      </c>
    </row>
    <row r="812" spans="1:4" x14ac:dyDescent="0.25">
      <c r="A812" t="s">
        <v>8219</v>
      </c>
      <c r="B812">
        <v>48</v>
      </c>
      <c r="C812" t="s">
        <v>8221</v>
      </c>
      <c r="D812">
        <v>4</v>
      </c>
    </row>
    <row r="813" spans="1:4" x14ac:dyDescent="0.25">
      <c r="A813" t="s">
        <v>8219</v>
      </c>
      <c r="B813">
        <v>33</v>
      </c>
      <c r="C813" t="s">
        <v>8221</v>
      </c>
      <c r="D813">
        <v>4</v>
      </c>
    </row>
    <row r="814" spans="1:4" x14ac:dyDescent="0.25">
      <c r="A814" t="s">
        <v>8219</v>
      </c>
      <c r="B814">
        <v>226</v>
      </c>
      <c r="C814" t="s">
        <v>8221</v>
      </c>
      <c r="D814">
        <v>38</v>
      </c>
    </row>
    <row r="815" spans="1:4" x14ac:dyDescent="0.25">
      <c r="A815" t="s">
        <v>8219</v>
      </c>
      <c r="B815">
        <v>14</v>
      </c>
      <c r="C815" t="s">
        <v>8221</v>
      </c>
      <c r="D815">
        <v>285</v>
      </c>
    </row>
    <row r="816" spans="1:4" x14ac:dyDescent="0.25">
      <c r="A816" t="s">
        <v>8219</v>
      </c>
      <c r="B816">
        <v>20</v>
      </c>
      <c r="C816" t="s">
        <v>8221</v>
      </c>
      <c r="D816">
        <v>1</v>
      </c>
    </row>
    <row r="817" spans="1:4" x14ac:dyDescent="0.25">
      <c r="A817" t="s">
        <v>8219</v>
      </c>
      <c r="B817">
        <v>25</v>
      </c>
      <c r="C817" t="s">
        <v>8221</v>
      </c>
      <c r="D817">
        <v>42</v>
      </c>
    </row>
    <row r="818" spans="1:4" x14ac:dyDescent="0.25">
      <c r="A818" t="s">
        <v>8219</v>
      </c>
      <c r="B818">
        <v>90</v>
      </c>
      <c r="C818" t="s">
        <v>8221</v>
      </c>
      <c r="D818">
        <v>26</v>
      </c>
    </row>
    <row r="819" spans="1:4" x14ac:dyDescent="0.25">
      <c r="A819" t="s">
        <v>8219</v>
      </c>
      <c r="B819">
        <v>11</v>
      </c>
      <c r="C819" t="s">
        <v>8221</v>
      </c>
      <c r="D819">
        <v>2</v>
      </c>
    </row>
    <row r="820" spans="1:4" x14ac:dyDescent="0.25">
      <c r="A820" t="s">
        <v>8219</v>
      </c>
      <c r="B820">
        <v>55</v>
      </c>
      <c r="C820" t="s">
        <v>8221</v>
      </c>
      <c r="D820">
        <v>4</v>
      </c>
    </row>
    <row r="821" spans="1:4" x14ac:dyDescent="0.25">
      <c r="A821" t="s">
        <v>8219</v>
      </c>
      <c r="B821">
        <v>30</v>
      </c>
      <c r="C821" t="s">
        <v>8221</v>
      </c>
      <c r="D821">
        <v>6</v>
      </c>
    </row>
    <row r="822" spans="1:4" x14ac:dyDescent="0.25">
      <c r="A822" t="s">
        <v>8219</v>
      </c>
      <c r="B822">
        <v>28</v>
      </c>
      <c r="C822" t="s">
        <v>8221</v>
      </c>
      <c r="D822">
        <v>70</v>
      </c>
    </row>
    <row r="823" spans="1:4" x14ac:dyDescent="0.25">
      <c r="A823" t="s">
        <v>8219</v>
      </c>
      <c r="B823">
        <v>45</v>
      </c>
      <c r="C823" t="s">
        <v>8221</v>
      </c>
      <c r="D823">
        <v>9</v>
      </c>
    </row>
    <row r="824" spans="1:4" x14ac:dyDescent="0.25">
      <c r="A824" t="s">
        <v>8219</v>
      </c>
      <c r="B824">
        <v>13</v>
      </c>
      <c r="C824" t="s">
        <v>8221</v>
      </c>
      <c r="D824">
        <v>8</v>
      </c>
    </row>
    <row r="825" spans="1:4" x14ac:dyDescent="0.25">
      <c r="A825" t="s">
        <v>8219</v>
      </c>
      <c r="B825">
        <v>40</v>
      </c>
      <c r="C825" t="s">
        <v>8221</v>
      </c>
      <c r="D825">
        <v>105</v>
      </c>
    </row>
    <row r="826" spans="1:4" x14ac:dyDescent="0.25">
      <c r="A826" t="s">
        <v>8219</v>
      </c>
      <c r="B826">
        <v>21</v>
      </c>
      <c r="C826" t="s">
        <v>8221</v>
      </c>
      <c r="D826">
        <v>12</v>
      </c>
    </row>
    <row r="827" spans="1:4" x14ac:dyDescent="0.25">
      <c r="A827" t="s">
        <v>8219</v>
      </c>
      <c r="B827">
        <v>134</v>
      </c>
      <c r="C827" t="s">
        <v>8221</v>
      </c>
      <c r="D827">
        <v>0</v>
      </c>
    </row>
    <row r="828" spans="1:4" x14ac:dyDescent="0.25">
      <c r="A828" t="s">
        <v>8219</v>
      </c>
      <c r="B828">
        <v>20</v>
      </c>
      <c r="C828" t="s">
        <v>8221</v>
      </c>
      <c r="D828">
        <v>16</v>
      </c>
    </row>
    <row r="829" spans="1:4" x14ac:dyDescent="0.25">
      <c r="A829" t="s">
        <v>8219</v>
      </c>
      <c r="B829">
        <v>19</v>
      </c>
      <c r="C829" t="s">
        <v>8221</v>
      </c>
      <c r="D829">
        <v>7</v>
      </c>
    </row>
    <row r="830" spans="1:4" x14ac:dyDescent="0.25">
      <c r="A830" t="s">
        <v>8219</v>
      </c>
      <c r="B830">
        <v>209</v>
      </c>
      <c r="C830" t="s">
        <v>8221</v>
      </c>
      <c r="D830">
        <v>4</v>
      </c>
    </row>
    <row r="831" spans="1:4" x14ac:dyDescent="0.25">
      <c r="A831" t="s">
        <v>8219</v>
      </c>
      <c r="B831">
        <v>38</v>
      </c>
      <c r="C831" t="s">
        <v>8221</v>
      </c>
      <c r="D831">
        <v>1</v>
      </c>
    </row>
    <row r="832" spans="1:4" x14ac:dyDescent="0.25">
      <c r="A832" t="s">
        <v>8219</v>
      </c>
      <c r="B832">
        <v>24</v>
      </c>
      <c r="C832" t="s">
        <v>8221</v>
      </c>
      <c r="D832">
        <v>28</v>
      </c>
    </row>
    <row r="833" spans="1:4" x14ac:dyDescent="0.25">
      <c r="A833" t="s">
        <v>8219</v>
      </c>
      <c r="B833">
        <v>8</v>
      </c>
      <c r="C833" t="s">
        <v>8221</v>
      </c>
      <c r="D833">
        <v>1</v>
      </c>
    </row>
    <row r="834" spans="1:4" x14ac:dyDescent="0.25">
      <c r="A834" t="s">
        <v>8219</v>
      </c>
      <c r="B834">
        <v>179</v>
      </c>
      <c r="C834" t="s">
        <v>8221</v>
      </c>
      <c r="D834">
        <v>1</v>
      </c>
    </row>
    <row r="835" spans="1:4" x14ac:dyDescent="0.25">
      <c r="A835" t="s">
        <v>8219</v>
      </c>
      <c r="B835">
        <v>26</v>
      </c>
      <c r="C835" t="s">
        <v>8221</v>
      </c>
      <c r="D835">
        <v>5</v>
      </c>
    </row>
    <row r="836" spans="1:4" x14ac:dyDescent="0.25">
      <c r="A836" t="s">
        <v>8219</v>
      </c>
      <c r="B836">
        <v>131</v>
      </c>
      <c r="C836" t="s">
        <v>8221</v>
      </c>
      <c r="D836">
        <v>3</v>
      </c>
    </row>
    <row r="837" spans="1:4" x14ac:dyDescent="0.25">
      <c r="A837" t="s">
        <v>8219</v>
      </c>
      <c r="B837">
        <v>14</v>
      </c>
      <c r="C837" t="s">
        <v>8221</v>
      </c>
      <c r="D837">
        <v>2</v>
      </c>
    </row>
    <row r="838" spans="1:4" x14ac:dyDescent="0.25">
      <c r="A838" t="s">
        <v>8219</v>
      </c>
      <c r="B838">
        <v>174</v>
      </c>
      <c r="C838" t="s">
        <v>8221</v>
      </c>
      <c r="D838">
        <v>0</v>
      </c>
    </row>
    <row r="839" spans="1:4" x14ac:dyDescent="0.25">
      <c r="A839" t="s">
        <v>8219</v>
      </c>
      <c r="B839">
        <v>191</v>
      </c>
      <c r="C839" t="s">
        <v>8221</v>
      </c>
      <c r="D839">
        <v>0</v>
      </c>
    </row>
    <row r="840" spans="1:4" x14ac:dyDescent="0.25">
      <c r="A840" t="s">
        <v>8219</v>
      </c>
      <c r="B840">
        <v>38</v>
      </c>
      <c r="C840" t="s">
        <v>8221</v>
      </c>
      <c r="D840">
        <v>3</v>
      </c>
    </row>
    <row r="841" spans="1:4" x14ac:dyDescent="0.25">
      <c r="A841" t="s">
        <v>8219</v>
      </c>
      <c r="B841">
        <v>22</v>
      </c>
      <c r="C841" t="s">
        <v>8221</v>
      </c>
      <c r="D841">
        <v>0</v>
      </c>
    </row>
    <row r="842" spans="1:4" x14ac:dyDescent="0.25">
      <c r="A842" t="s">
        <v>8219</v>
      </c>
      <c r="B842">
        <v>149</v>
      </c>
      <c r="C842" t="s">
        <v>8221</v>
      </c>
      <c r="D842">
        <v>0</v>
      </c>
    </row>
    <row r="843" spans="1:4" x14ac:dyDescent="0.25">
      <c r="A843" t="s">
        <v>8219</v>
      </c>
      <c r="B843">
        <v>56</v>
      </c>
      <c r="C843" t="s">
        <v>8221</v>
      </c>
      <c r="D843">
        <v>3</v>
      </c>
    </row>
    <row r="844" spans="1:4" x14ac:dyDescent="0.25">
      <c r="A844" t="s">
        <v>8219</v>
      </c>
      <c r="B844">
        <v>19</v>
      </c>
      <c r="C844" t="s">
        <v>8221</v>
      </c>
      <c r="D844">
        <v>7</v>
      </c>
    </row>
    <row r="845" spans="1:4" x14ac:dyDescent="0.25">
      <c r="A845" t="s">
        <v>8219</v>
      </c>
      <c r="B845">
        <v>70</v>
      </c>
      <c r="C845" t="s">
        <v>8221</v>
      </c>
      <c r="D845">
        <v>25</v>
      </c>
    </row>
    <row r="846" spans="1:4" x14ac:dyDescent="0.25">
      <c r="A846" t="s">
        <v>8219</v>
      </c>
      <c r="B846">
        <v>81</v>
      </c>
      <c r="C846" t="s">
        <v>8221</v>
      </c>
      <c r="D846">
        <v>10</v>
      </c>
    </row>
    <row r="847" spans="1:4" x14ac:dyDescent="0.25">
      <c r="A847" t="s">
        <v>8219</v>
      </c>
      <c r="B847">
        <v>32</v>
      </c>
      <c r="C847" t="s">
        <v>8221</v>
      </c>
      <c r="D847">
        <v>3</v>
      </c>
    </row>
    <row r="848" spans="1:4" x14ac:dyDescent="0.25">
      <c r="A848" t="s">
        <v>8219</v>
      </c>
      <c r="B848">
        <v>26</v>
      </c>
      <c r="C848" t="s">
        <v>8221</v>
      </c>
      <c r="D848">
        <v>5</v>
      </c>
    </row>
    <row r="849" spans="1:4" x14ac:dyDescent="0.25">
      <c r="A849" t="s">
        <v>8219</v>
      </c>
      <c r="B849">
        <v>105</v>
      </c>
      <c r="C849" t="s">
        <v>8221</v>
      </c>
      <c r="D849">
        <v>5</v>
      </c>
    </row>
    <row r="850" spans="1:4" x14ac:dyDescent="0.25">
      <c r="A850" t="s">
        <v>8219</v>
      </c>
      <c r="B850">
        <v>29</v>
      </c>
      <c r="C850" t="s">
        <v>8221</v>
      </c>
      <c r="D850">
        <v>27</v>
      </c>
    </row>
    <row r="851" spans="1:4" x14ac:dyDescent="0.25">
      <c r="A851" t="s">
        <v>8219</v>
      </c>
      <c r="B851">
        <v>8</v>
      </c>
      <c r="C851" t="s">
        <v>8221</v>
      </c>
      <c r="D851">
        <v>2</v>
      </c>
    </row>
    <row r="852" spans="1:4" x14ac:dyDescent="0.25">
      <c r="A852" t="s">
        <v>8219</v>
      </c>
      <c r="B852">
        <v>89</v>
      </c>
      <c r="C852" t="s">
        <v>8221</v>
      </c>
      <c r="D852">
        <v>236</v>
      </c>
    </row>
    <row r="853" spans="1:4" x14ac:dyDescent="0.25">
      <c r="A853" t="s">
        <v>8219</v>
      </c>
      <c r="B853">
        <v>44</v>
      </c>
      <c r="C853" t="s">
        <v>8221</v>
      </c>
      <c r="D853">
        <v>1</v>
      </c>
    </row>
    <row r="854" spans="1:4" x14ac:dyDescent="0.25">
      <c r="A854" t="s">
        <v>8219</v>
      </c>
      <c r="B854">
        <v>246</v>
      </c>
      <c r="C854" t="s">
        <v>8221</v>
      </c>
      <c r="D854">
        <v>12</v>
      </c>
    </row>
    <row r="855" spans="1:4" x14ac:dyDescent="0.25">
      <c r="A855" t="s">
        <v>8219</v>
      </c>
      <c r="B855">
        <v>120</v>
      </c>
      <c r="C855" t="s">
        <v>8221</v>
      </c>
      <c r="D855">
        <v>4</v>
      </c>
    </row>
    <row r="856" spans="1:4" x14ac:dyDescent="0.25">
      <c r="A856" t="s">
        <v>8219</v>
      </c>
      <c r="B856">
        <v>26</v>
      </c>
      <c r="C856" t="s">
        <v>8221</v>
      </c>
      <c r="D856">
        <v>3</v>
      </c>
    </row>
    <row r="857" spans="1:4" x14ac:dyDescent="0.25">
      <c r="A857" t="s">
        <v>8219</v>
      </c>
      <c r="B857">
        <v>45</v>
      </c>
      <c r="C857" t="s">
        <v>8221</v>
      </c>
      <c r="D857">
        <v>99</v>
      </c>
    </row>
    <row r="858" spans="1:4" x14ac:dyDescent="0.25">
      <c r="A858" t="s">
        <v>8219</v>
      </c>
      <c r="B858">
        <v>20</v>
      </c>
      <c r="C858" t="s">
        <v>8221</v>
      </c>
      <c r="D858">
        <v>3</v>
      </c>
    </row>
    <row r="859" spans="1:4" x14ac:dyDescent="0.25">
      <c r="A859" t="s">
        <v>8219</v>
      </c>
      <c r="B859">
        <v>47</v>
      </c>
      <c r="C859" t="s">
        <v>8221</v>
      </c>
      <c r="D859">
        <v>3</v>
      </c>
    </row>
    <row r="860" spans="1:4" x14ac:dyDescent="0.25">
      <c r="A860" t="s">
        <v>8219</v>
      </c>
      <c r="B860">
        <v>13</v>
      </c>
      <c r="C860" t="s">
        <v>8221</v>
      </c>
      <c r="D860">
        <v>22</v>
      </c>
    </row>
    <row r="861" spans="1:4" x14ac:dyDescent="0.25">
      <c r="A861" t="s">
        <v>8219</v>
      </c>
      <c r="B861">
        <v>183</v>
      </c>
      <c r="C861" t="s">
        <v>8221</v>
      </c>
      <c r="D861">
        <v>4</v>
      </c>
    </row>
    <row r="862" spans="1:4" x14ac:dyDescent="0.25">
      <c r="A862" t="s">
        <v>8219</v>
      </c>
      <c r="B862">
        <v>21</v>
      </c>
      <c r="C862" t="s">
        <v>8221</v>
      </c>
      <c r="D862">
        <v>534</v>
      </c>
    </row>
    <row r="863" spans="1:4" x14ac:dyDescent="0.25">
      <c r="A863" t="s">
        <v>8219</v>
      </c>
      <c r="B863">
        <v>42</v>
      </c>
      <c r="C863" t="s">
        <v>8221</v>
      </c>
      <c r="D863">
        <v>12</v>
      </c>
    </row>
    <row r="864" spans="1:4" x14ac:dyDescent="0.25">
      <c r="A864" t="s">
        <v>8219</v>
      </c>
      <c r="B864">
        <v>54</v>
      </c>
      <c r="C864" t="s">
        <v>8221</v>
      </c>
      <c r="D864">
        <v>56</v>
      </c>
    </row>
    <row r="865" spans="1:4" x14ac:dyDescent="0.25">
      <c r="A865" t="s">
        <v>8219</v>
      </c>
      <c r="B865">
        <v>38</v>
      </c>
      <c r="C865" t="s">
        <v>8221</v>
      </c>
      <c r="D865">
        <v>11</v>
      </c>
    </row>
    <row r="866" spans="1:4" x14ac:dyDescent="0.25">
      <c r="A866" t="s">
        <v>8219</v>
      </c>
      <c r="B866">
        <v>64</v>
      </c>
      <c r="C866" t="s">
        <v>8221</v>
      </c>
      <c r="D866">
        <v>0</v>
      </c>
    </row>
    <row r="867" spans="1:4" x14ac:dyDescent="0.25">
      <c r="A867" t="s">
        <v>8219</v>
      </c>
      <c r="B867">
        <v>13</v>
      </c>
      <c r="C867" t="s">
        <v>8221</v>
      </c>
      <c r="D867">
        <v>12</v>
      </c>
    </row>
    <row r="868" spans="1:4" x14ac:dyDescent="0.25">
      <c r="A868" t="s">
        <v>8219</v>
      </c>
      <c r="B868">
        <v>33</v>
      </c>
      <c r="C868" t="s">
        <v>8221</v>
      </c>
      <c r="D868">
        <v>5</v>
      </c>
    </row>
    <row r="869" spans="1:4" x14ac:dyDescent="0.25">
      <c r="A869" t="s">
        <v>8219</v>
      </c>
      <c r="B869">
        <v>52</v>
      </c>
      <c r="C869" t="s">
        <v>8221</v>
      </c>
      <c r="D869">
        <v>24</v>
      </c>
    </row>
    <row r="870" spans="1:4" x14ac:dyDescent="0.25">
      <c r="A870" t="s">
        <v>8219</v>
      </c>
      <c r="B870">
        <v>107</v>
      </c>
      <c r="C870" t="s">
        <v>8221</v>
      </c>
      <c r="D870">
        <v>89</v>
      </c>
    </row>
    <row r="871" spans="1:4" x14ac:dyDescent="0.25">
      <c r="A871" t="s">
        <v>8219</v>
      </c>
      <c r="B871">
        <v>11</v>
      </c>
      <c r="C871" t="s">
        <v>8221</v>
      </c>
      <c r="D871">
        <v>1</v>
      </c>
    </row>
    <row r="872" spans="1:4" x14ac:dyDescent="0.25">
      <c r="A872" t="s">
        <v>8219</v>
      </c>
      <c r="B872">
        <v>34</v>
      </c>
      <c r="C872" t="s">
        <v>8221</v>
      </c>
      <c r="D872">
        <v>55</v>
      </c>
    </row>
    <row r="873" spans="1:4" x14ac:dyDescent="0.25">
      <c r="A873" t="s">
        <v>8219</v>
      </c>
      <c r="B873">
        <v>75</v>
      </c>
      <c r="C873" t="s">
        <v>8221</v>
      </c>
      <c r="D873">
        <v>2</v>
      </c>
    </row>
    <row r="874" spans="1:4" x14ac:dyDescent="0.25">
      <c r="A874" t="s">
        <v>8219</v>
      </c>
      <c r="B874">
        <v>26</v>
      </c>
      <c r="C874" t="s">
        <v>8221</v>
      </c>
      <c r="D874">
        <v>0</v>
      </c>
    </row>
    <row r="875" spans="1:4" x14ac:dyDescent="0.25">
      <c r="A875" t="s">
        <v>8219</v>
      </c>
      <c r="B875">
        <v>50</v>
      </c>
      <c r="C875" t="s">
        <v>8221</v>
      </c>
      <c r="D875">
        <v>4</v>
      </c>
    </row>
    <row r="876" spans="1:4" x14ac:dyDescent="0.25">
      <c r="A876" t="s">
        <v>8219</v>
      </c>
      <c r="B876">
        <v>80</v>
      </c>
      <c r="C876" t="s">
        <v>8221</v>
      </c>
      <c r="D876">
        <v>6</v>
      </c>
    </row>
    <row r="877" spans="1:4" x14ac:dyDescent="0.25">
      <c r="A877" t="s">
        <v>8219</v>
      </c>
      <c r="B877">
        <v>110</v>
      </c>
      <c r="C877" t="s">
        <v>8221</v>
      </c>
      <c r="D877">
        <v>4</v>
      </c>
    </row>
    <row r="878" spans="1:4" x14ac:dyDescent="0.25">
      <c r="A878" t="s">
        <v>8219</v>
      </c>
      <c r="B878">
        <v>77</v>
      </c>
      <c r="C878" t="s">
        <v>8221</v>
      </c>
      <c r="D878">
        <v>4</v>
      </c>
    </row>
    <row r="879" spans="1:4" x14ac:dyDescent="0.25">
      <c r="A879" t="s">
        <v>8219</v>
      </c>
      <c r="B879">
        <v>50</v>
      </c>
      <c r="C879" t="s">
        <v>8221</v>
      </c>
      <c r="D879">
        <v>2</v>
      </c>
    </row>
    <row r="880" spans="1:4" x14ac:dyDescent="0.25">
      <c r="A880" t="s">
        <v>8219</v>
      </c>
      <c r="B880">
        <v>145</v>
      </c>
      <c r="C880" t="s">
        <v>8221</v>
      </c>
      <c r="D880">
        <v>5</v>
      </c>
    </row>
    <row r="881" spans="1:4" x14ac:dyDescent="0.25">
      <c r="A881" t="s">
        <v>8219</v>
      </c>
      <c r="B881">
        <v>29</v>
      </c>
      <c r="C881" t="s">
        <v>8221</v>
      </c>
      <c r="D881">
        <v>83</v>
      </c>
    </row>
    <row r="882" spans="1:4" x14ac:dyDescent="0.25">
      <c r="A882" t="s">
        <v>8219</v>
      </c>
      <c r="B882">
        <v>114</v>
      </c>
      <c r="C882" t="s">
        <v>8221</v>
      </c>
      <c r="D882">
        <v>57</v>
      </c>
    </row>
    <row r="883" spans="1:4" x14ac:dyDescent="0.25">
      <c r="A883" t="s">
        <v>8219</v>
      </c>
      <c r="B883">
        <v>96</v>
      </c>
      <c r="C883" t="s">
        <v>8221</v>
      </c>
      <c r="D883">
        <v>311</v>
      </c>
    </row>
    <row r="884" spans="1:4" x14ac:dyDescent="0.25">
      <c r="A884" t="s">
        <v>8219</v>
      </c>
      <c r="B884">
        <v>31</v>
      </c>
      <c r="C884" t="s">
        <v>8221</v>
      </c>
      <c r="D884">
        <v>2</v>
      </c>
    </row>
    <row r="885" spans="1:4" x14ac:dyDescent="0.25">
      <c r="A885" t="s">
        <v>8219</v>
      </c>
      <c r="B885">
        <v>4883</v>
      </c>
      <c r="C885" t="s">
        <v>8221</v>
      </c>
      <c r="D885">
        <v>16</v>
      </c>
    </row>
    <row r="886" spans="1:4" x14ac:dyDescent="0.25">
      <c r="A886" t="s">
        <v>8219</v>
      </c>
      <c r="B886">
        <v>95</v>
      </c>
      <c r="C886" t="s">
        <v>8221</v>
      </c>
      <c r="D886">
        <v>9</v>
      </c>
    </row>
    <row r="887" spans="1:4" x14ac:dyDescent="0.25">
      <c r="A887" t="s">
        <v>8219</v>
      </c>
      <c r="B887">
        <v>2478</v>
      </c>
      <c r="C887" t="s">
        <v>8221</v>
      </c>
      <c r="D887">
        <v>1</v>
      </c>
    </row>
    <row r="888" spans="1:4" x14ac:dyDescent="0.25">
      <c r="A888" t="s">
        <v>8219</v>
      </c>
      <c r="B888">
        <v>1789</v>
      </c>
      <c r="C888" t="s">
        <v>8221</v>
      </c>
      <c r="D888">
        <v>12</v>
      </c>
    </row>
    <row r="889" spans="1:4" x14ac:dyDescent="0.25">
      <c r="A889" t="s">
        <v>8219</v>
      </c>
      <c r="B889">
        <v>680</v>
      </c>
      <c r="C889" t="s">
        <v>8221</v>
      </c>
      <c r="D889">
        <v>0</v>
      </c>
    </row>
    <row r="890" spans="1:4" x14ac:dyDescent="0.25">
      <c r="A890" t="s">
        <v>8219</v>
      </c>
      <c r="B890">
        <v>70</v>
      </c>
      <c r="C890" t="s">
        <v>8221</v>
      </c>
      <c r="D890">
        <v>20</v>
      </c>
    </row>
    <row r="891" spans="1:4" x14ac:dyDescent="0.25">
      <c r="A891" t="s">
        <v>8219</v>
      </c>
      <c r="B891">
        <v>23</v>
      </c>
      <c r="C891" t="s">
        <v>8221</v>
      </c>
      <c r="D891">
        <v>16</v>
      </c>
    </row>
    <row r="892" spans="1:4" x14ac:dyDescent="0.25">
      <c r="A892" t="s">
        <v>8219</v>
      </c>
      <c r="B892">
        <v>4245</v>
      </c>
      <c r="C892" t="s">
        <v>8221</v>
      </c>
      <c r="D892">
        <v>33</v>
      </c>
    </row>
    <row r="893" spans="1:4" x14ac:dyDescent="0.25">
      <c r="A893" t="s">
        <v>8219</v>
      </c>
      <c r="B893">
        <v>943</v>
      </c>
      <c r="C893" t="s">
        <v>8221</v>
      </c>
      <c r="D893">
        <v>2</v>
      </c>
    </row>
    <row r="894" spans="1:4" x14ac:dyDescent="0.25">
      <c r="A894" t="s">
        <v>8219</v>
      </c>
      <c r="B894">
        <v>1876</v>
      </c>
      <c r="C894" t="s">
        <v>8221</v>
      </c>
      <c r="D894">
        <v>6</v>
      </c>
    </row>
    <row r="895" spans="1:4" x14ac:dyDescent="0.25">
      <c r="A895" t="s">
        <v>8219</v>
      </c>
      <c r="B895">
        <v>834</v>
      </c>
      <c r="C895" t="s">
        <v>8221</v>
      </c>
      <c r="D895">
        <v>0</v>
      </c>
    </row>
    <row r="896" spans="1:4" x14ac:dyDescent="0.25">
      <c r="A896" t="s">
        <v>8219</v>
      </c>
      <c r="B896">
        <v>682</v>
      </c>
      <c r="C896" t="s">
        <v>8221</v>
      </c>
      <c r="D896">
        <v>3</v>
      </c>
    </row>
    <row r="897" spans="1:4" x14ac:dyDescent="0.25">
      <c r="A897" t="s">
        <v>8219</v>
      </c>
      <c r="B897">
        <v>147</v>
      </c>
      <c r="C897" t="s">
        <v>8221</v>
      </c>
      <c r="D897">
        <v>0</v>
      </c>
    </row>
    <row r="898" spans="1:4" x14ac:dyDescent="0.25">
      <c r="A898" t="s">
        <v>8219</v>
      </c>
      <c r="B898">
        <v>415</v>
      </c>
      <c r="C898" t="s">
        <v>8221</v>
      </c>
      <c r="D898">
        <v>3</v>
      </c>
    </row>
    <row r="899" spans="1:4" x14ac:dyDescent="0.25">
      <c r="A899" t="s">
        <v>8219</v>
      </c>
      <c r="B899">
        <v>290</v>
      </c>
      <c r="C899" t="s">
        <v>8221</v>
      </c>
      <c r="D899">
        <v>13</v>
      </c>
    </row>
    <row r="900" spans="1:4" x14ac:dyDescent="0.25">
      <c r="A900" t="s">
        <v>8219</v>
      </c>
      <c r="B900">
        <v>365</v>
      </c>
      <c r="C900" t="s">
        <v>8221</v>
      </c>
      <c r="D900">
        <v>6</v>
      </c>
    </row>
    <row r="901" spans="1:4" x14ac:dyDescent="0.25">
      <c r="A901" t="s">
        <v>8219</v>
      </c>
      <c r="B901">
        <v>660</v>
      </c>
      <c r="C901" t="s">
        <v>8221</v>
      </c>
      <c r="D901">
        <v>1</v>
      </c>
    </row>
    <row r="902" spans="1:4" x14ac:dyDescent="0.25">
      <c r="A902" t="s">
        <v>8219</v>
      </c>
      <c r="B902">
        <v>1356</v>
      </c>
      <c r="C902" t="s">
        <v>8221</v>
      </c>
      <c r="D902">
        <v>0</v>
      </c>
    </row>
    <row r="903" spans="1:4" x14ac:dyDescent="0.25">
      <c r="A903" t="s">
        <v>8219</v>
      </c>
      <c r="B903">
        <v>424</v>
      </c>
      <c r="C903" t="s">
        <v>8221</v>
      </c>
      <c r="D903">
        <v>5</v>
      </c>
    </row>
    <row r="904" spans="1:4" x14ac:dyDescent="0.25">
      <c r="A904" t="s">
        <v>8219</v>
      </c>
      <c r="B904">
        <v>33</v>
      </c>
      <c r="C904" t="s">
        <v>8221</v>
      </c>
      <c r="D904">
        <v>0</v>
      </c>
    </row>
    <row r="905" spans="1:4" x14ac:dyDescent="0.25">
      <c r="A905" t="s">
        <v>8219</v>
      </c>
      <c r="B905">
        <v>1633</v>
      </c>
      <c r="C905" t="s">
        <v>8221</v>
      </c>
      <c r="D905">
        <v>36</v>
      </c>
    </row>
    <row r="906" spans="1:4" x14ac:dyDescent="0.25">
      <c r="A906" t="s">
        <v>8219</v>
      </c>
      <c r="B906">
        <v>306</v>
      </c>
      <c r="C906" t="s">
        <v>8221</v>
      </c>
      <c r="D906">
        <v>1</v>
      </c>
    </row>
    <row r="907" spans="1:4" x14ac:dyDescent="0.25">
      <c r="A907" t="s">
        <v>8219</v>
      </c>
      <c r="B907">
        <v>205</v>
      </c>
      <c r="C907" t="s">
        <v>8221</v>
      </c>
      <c r="D907">
        <v>1</v>
      </c>
    </row>
    <row r="908" spans="1:4" x14ac:dyDescent="0.25">
      <c r="A908" t="s">
        <v>8219</v>
      </c>
      <c r="B908">
        <v>1281</v>
      </c>
      <c r="C908" t="s">
        <v>8221</v>
      </c>
      <c r="D908">
        <v>1</v>
      </c>
    </row>
    <row r="909" spans="1:4" x14ac:dyDescent="0.25">
      <c r="A909" t="s">
        <v>8219</v>
      </c>
      <c r="B909">
        <v>103</v>
      </c>
      <c r="C909" t="s">
        <v>8221</v>
      </c>
      <c r="D909">
        <v>9</v>
      </c>
    </row>
    <row r="910" spans="1:4" x14ac:dyDescent="0.25">
      <c r="A910" t="s">
        <v>8219</v>
      </c>
      <c r="B910">
        <v>1513</v>
      </c>
      <c r="C910" t="s">
        <v>8221</v>
      </c>
      <c r="D910">
        <v>1</v>
      </c>
    </row>
    <row r="911" spans="1:4" x14ac:dyDescent="0.25">
      <c r="A911" t="s">
        <v>8219</v>
      </c>
      <c r="B911">
        <v>405</v>
      </c>
      <c r="C911" t="s">
        <v>8221</v>
      </c>
      <c r="D911">
        <v>0</v>
      </c>
    </row>
    <row r="912" spans="1:4" x14ac:dyDescent="0.25">
      <c r="A912" t="s">
        <v>8219</v>
      </c>
      <c r="B912">
        <v>510</v>
      </c>
      <c r="C912" t="s">
        <v>8221</v>
      </c>
      <c r="D912">
        <v>1</v>
      </c>
    </row>
    <row r="913" spans="1:4" x14ac:dyDescent="0.25">
      <c r="A913" t="s">
        <v>8219</v>
      </c>
      <c r="B913">
        <v>1887</v>
      </c>
      <c r="C913" t="s">
        <v>8221</v>
      </c>
      <c r="D913">
        <v>1</v>
      </c>
    </row>
    <row r="914" spans="1:4" x14ac:dyDescent="0.25">
      <c r="A914" t="s">
        <v>8219</v>
      </c>
      <c r="B914">
        <v>701</v>
      </c>
      <c r="C914" t="s">
        <v>8221</v>
      </c>
      <c r="D914">
        <v>4</v>
      </c>
    </row>
    <row r="915" spans="1:4" x14ac:dyDescent="0.25">
      <c r="A915" t="s">
        <v>8219</v>
      </c>
      <c r="B915">
        <v>3863</v>
      </c>
      <c r="C915" t="s">
        <v>8221</v>
      </c>
      <c r="D915">
        <v>2</v>
      </c>
    </row>
    <row r="916" spans="1:4" x14ac:dyDescent="0.25">
      <c r="A916" t="s">
        <v>8219</v>
      </c>
      <c r="B916">
        <v>238</v>
      </c>
      <c r="C916" t="s">
        <v>8221</v>
      </c>
      <c r="D916">
        <v>2</v>
      </c>
    </row>
    <row r="917" spans="1:4" x14ac:dyDescent="0.25">
      <c r="A917" t="s">
        <v>8219</v>
      </c>
      <c r="B917">
        <v>2051</v>
      </c>
      <c r="C917" t="s">
        <v>8221</v>
      </c>
      <c r="D917">
        <v>2</v>
      </c>
    </row>
    <row r="918" spans="1:4" x14ac:dyDescent="0.25">
      <c r="A918" t="s">
        <v>8219</v>
      </c>
      <c r="B918">
        <v>402</v>
      </c>
      <c r="C918" t="s">
        <v>8221</v>
      </c>
      <c r="D918">
        <v>0</v>
      </c>
    </row>
    <row r="919" spans="1:4" x14ac:dyDescent="0.25">
      <c r="A919" t="s">
        <v>8219</v>
      </c>
      <c r="B919">
        <v>253</v>
      </c>
      <c r="C919" t="s">
        <v>8221</v>
      </c>
      <c r="D919">
        <v>2</v>
      </c>
    </row>
    <row r="920" spans="1:4" x14ac:dyDescent="0.25">
      <c r="A920" t="s">
        <v>8219</v>
      </c>
      <c r="B920">
        <v>473</v>
      </c>
      <c r="C920" t="s">
        <v>8221</v>
      </c>
      <c r="D920">
        <v>4</v>
      </c>
    </row>
    <row r="921" spans="1:4" x14ac:dyDescent="0.25">
      <c r="A921" t="s">
        <v>8219</v>
      </c>
      <c r="B921">
        <v>821</v>
      </c>
      <c r="C921" t="s">
        <v>8221</v>
      </c>
      <c r="D921">
        <v>2</v>
      </c>
    </row>
    <row r="922" spans="1:4" x14ac:dyDescent="0.25">
      <c r="A922" t="s">
        <v>8219</v>
      </c>
      <c r="B922">
        <v>388</v>
      </c>
      <c r="C922" t="s">
        <v>8221</v>
      </c>
      <c r="D922">
        <v>0</v>
      </c>
    </row>
    <row r="923" spans="1:4" x14ac:dyDescent="0.25">
      <c r="A923" t="s">
        <v>8219</v>
      </c>
      <c r="B923">
        <v>813</v>
      </c>
      <c r="C923" t="s">
        <v>8221</v>
      </c>
      <c r="D923">
        <v>1</v>
      </c>
    </row>
    <row r="924" spans="1:4" x14ac:dyDescent="0.25">
      <c r="A924" t="s">
        <v>8219</v>
      </c>
      <c r="B924">
        <v>1945</v>
      </c>
      <c r="C924" t="s">
        <v>8221</v>
      </c>
      <c r="D924">
        <v>0</v>
      </c>
    </row>
    <row r="925" spans="1:4" x14ac:dyDescent="0.25">
      <c r="A925" t="s">
        <v>8219</v>
      </c>
      <c r="B925">
        <v>1637</v>
      </c>
      <c r="C925" t="s">
        <v>8221</v>
      </c>
      <c r="D925">
        <v>2</v>
      </c>
    </row>
    <row r="926" spans="1:4" x14ac:dyDescent="0.25">
      <c r="A926" t="s">
        <v>8219</v>
      </c>
      <c r="B926">
        <v>1375</v>
      </c>
      <c r="C926" t="s">
        <v>8221</v>
      </c>
      <c r="D926">
        <v>7</v>
      </c>
    </row>
    <row r="927" spans="1:4" x14ac:dyDescent="0.25">
      <c r="A927" t="s">
        <v>8219</v>
      </c>
      <c r="B927">
        <v>17</v>
      </c>
      <c r="C927" t="s">
        <v>8221</v>
      </c>
      <c r="D927">
        <v>5</v>
      </c>
    </row>
    <row r="928" spans="1:4" x14ac:dyDescent="0.25">
      <c r="A928" t="s">
        <v>8219</v>
      </c>
      <c r="B928">
        <v>354</v>
      </c>
      <c r="C928" t="s">
        <v>8221</v>
      </c>
      <c r="D928">
        <v>0</v>
      </c>
    </row>
    <row r="929" spans="1:4" x14ac:dyDescent="0.25">
      <c r="A929" t="s">
        <v>8219</v>
      </c>
      <c r="B929">
        <v>191</v>
      </c>
      <c r="C929" t="s">
        <v>8221</v>
      </c>
      <c r="D929">
        <v>0</v>
      </c>
    </row>
    <row r="930" spans="1:4" x14ac:dyDescent="0.25">
      <c r="A930" t="s">
        <v>8219</v>
      </c>
      <c r="B930">
        <v>303</v>
      </c>
      <c r="C930" t="s">
        <v>8221</v>
      </c>
      <c r="D930">
        <v>0</v>
      </c>
    </row>
    <row r="931" spans="1:4" x14ac:dyDescent="0.25">
      <c r="A931" t="s">
        <v>8219</v>
      </c>
      <c r="B931">
        <v>137</v>
      </c>
      <c r="C931" t="s">
        <v>8221</v>
      </c>
      <c r="D931">
        <v>2</v>
      </c>
    </row>
    <row r="932" spans="1:4" x14ac:dyDescent="0.25">
      <c r="A932" t="s">
        <v>8219</v>
      </c>
      <c r="B932">
        <v>41</v>
      </c>
      <c r="C932" t="s">
        <v>8221</v>
      </c>
      <c r="D932">
        <v>0</v>
      </c>
    </row>
    <row r="933" spans="1:4" x14ac:dyDescent="0.25">
      <c r="A933" t="s">
        <v>8219</v>
      </c>
      <c r="B933">
        <v>398</v>
      </c>
      <c r="C933" t="s">
        <v>8221</v>
      </c>
      <c r="D933">
        <v>0</v>
      </c>
    </row>
    <row r="934" spans="1:4" x14ac:dyDescent="0.25">
      <c r="A934" t="s">
        <v>8219</v>
      </c>
      <c r="B934">
        <v>1737</v>
      </c>
      <c r="C934" t="s">
        <v>8221</v>
      </c>
      <c r="D934">
        <v>28</v>
      </c>
    </row>
    <row r="935" spans="1:4" x14ac:dyDescent="0.25">
      <c r="A935" t="s">
        <v>8219</v>
      </c>
      <c r="B935">
        <v>971</v>
      </c>
      <c r="C935" t="s">
        <v>8221</v>
      </c>
      <c r="D935">
        <v>2</v>
      </c>
    </row>
    <row r="936" spans="1:4" x14ac:dyDescent="0.25">
      <c r="A936" t="s">
        <v>8219</v>
      </c>
      <c r="B936">
        <v>183</v>
      </c>
      <c r="C936" t="s">
        <v>8221</v>
      </c>
      <c r="D936">
        <v>0</v>
      </c>
    </row>
    <row r="937" spans="1:4" x14ac:dyDescent="0.25">
      <c r="A937" t="s">
        <v>8219</v>
      </c>
      <c r="B937">
        <v>4562</v>
      </c>
      <c r="C937" t="s">
        <v>8221</v>
      </c>
      <c r="D937">
        <v>0</v>
      </c>
    </row>
    <row r="938" spans="1:4" x14ac:dyDescent="0.25">
      <c r="A938" t="s">
        <v>8219</v>
      </c>
      <c r="B938">
        <v>26457</v>
      </c>
      <c r="C938" t="s">
        <v>8221</v>
      </c>
      <c r="D938">
        <v>0</v>
      </c>
    </row>
    <row r="939" spans="1:4" x14ac:dyDescent="0.25">
      <c r="A939" t="s">
        <v>8219</v>
      </c>
      <c r="B939">
        <v>162</v>
      </c>
      <c r="C939" t="s">
        <v>8221</v>
      </c>
      <c r="D939">
        <v>4</v>
      </c>
    </row>
    <row r="940" spans="1:4" x14ac:dyDescent="0.25">
      <c r="A940" t="s">
        <v>8219</v>
      </c>
      <c r="B940">
        <v>479</v>
      </c>
      <c r="C940" t="s">
        <v>8221</v>
      </c>
      <c r="D940">
        <v>12</v>
      </c>
    </row>
    <row r="941" spans="1:4" x14ac:dyDescent="0.25">
      <c r="A941" t="s">
        <v>8219</v>
      </c>
      <c r="B941">
        <v>426</v>
      </c>
      <c r="C941" t="s">
        <v>8221</v>
      </c>
      <c r="D941">
        <v>0</v>
      </c>
    </row>
    <row r="942" spans="1:4" x14ac:dyDescent="0.25">
      <c r="A942" t="s">
        <v>8219</v>
      </c>
      <c r="B942">
        <v>450</v>
      </c>
      <c r="C942" t="s">
        <v>8221</v>
      </c>
      <c r="D942">
        <v>33</v>
      </c>
    </row>
    <row r="943" spans="1:4" x14ac:dyDescent="0.25">
      <c r="A943" t="s">
        <v>8219</v>
      </c>
      <c r="B943">
        <v>1780</v>
      </c>
      <c r="C943" t="s">
        <v>8221</v>
      </c>
      <c r="D943">
        <v>0</v>
      </c>
    </row>
    <row r="944" spans="1:4" x14ac:dyDescent="0.25">
      <c r="A944" t="s">
        <v>8219</v>
      </c>
      <c r="B944">
        <v>122</v>
      </c>
      <c r="C944" t="s">
        <v>8221</v>
      </c>
      <c r="D944">
        <v>4</v>
      </c>
    </row>
    <row r="945" spans="1:4" x14ac:dyDescent="0.25">
      <c r="A945" t="s">
        <v>8219</v>
      </c>
      <c r="B945">
        <v>95</v>
      </c>
      <c r="C945" t="s">
        <v>8221</v>
      </c>
      <c r="D945">
        <v>0</v>
      </c>
    </row>
    <row r="946" spans="1:4" x14ac:dyDescent="0.25">
      <c r="A946" t="s">
        <v>8219</v>
      </c>
      <c r="B946">
        <v>325</v>
      </c>
      <c r="C946" t="s">
        <v>8221</v>
      </c>
      <c r="D946">
        <v>11</v>
      </c>
    </row>
    <row r="947" spans="1:4" x14ac:dyDescent="0.25">
      <c r="A947" t="s">
        <v>8219</v>
      </c>
      <c r="B947">
        <v>353</v>
      </c>
      <c r="C947" t="s">
        <v>8221</v>
      </c>
      <c r="D947">
        <v>1</v>
      </c>
    </row>
    <row r="948" spans="1:4" x14ac:dyDescent="0.25">
      <c r="A948" t="s">
        <v>8219</v>
      </c>
      <c r="B948">
        <v>105</v>
      </c>
      <c r="C948" t="s">
        <v>8221</v>
      </c>
      <c r="D948">
        <v>5</v>
      </c>
    </row>
    <row r="949" spans="1:4" x14ac:dyDescent="0.25">
      <c r="A949" t="s">
        <v>8219</v>
      </c>
      <c r="B949">
        <v>729</v>
      </c>
      <c r="C949" t="s">
        <v>8221</v>
      </c>
      <c r="D949">
        <v>0</v>
      </c>
    </row>
    <row r="950" spans="1:4" x14ac:dyDescent="0.25">
      <c r="A950" t="s">
        <v>8219</v>
      </c>
      <c r="B950">
        <v>454</v>
      </c>
      <c r="C950" t="s">
        <v>8221</v>
      </c>
      <c r="D950">
        <v>1</v>
      </c>
    </row>
    <row r="951" spans="1:4" x14ac:dyDescent="0.25">
      <c r="A951" t="s">
        <v>8219</v>
      </c>
      <c r="B951">
        <v>539</v>
      </c>
      <c r="C951" t="s">
        <v>8221</v>
      </c>
      <c r="D951">
        <v>1</v>
      </c>
    </row>
    <row r="952" spans="1:4" x14ac:dyDescent="0.25">
      <c r="A952" t="s">
        <v>8219</v>
      </c>
      <c r="B952">
        <v>79</v>
      </c>
      <c r="C952" t="s">
        <v>8221</v>
      </c>
      <c r="D952">
        <v>6</v>
      </c>
    </row>
    <row r="953" spans="1:4" x14ac:dyDescent="0.25">
      <c r="A953" t="s">
        <v>8219</v>
      </c>
      <c r="B953">
        <v>94</v>
      </c>
      <c r="C953" t="s">
        <v>8221</v>
      </c>
      <c r="D953">
        <v>8</v>
      </c>
    </row>
    <row r="954" spans="1:4" x14ac:dyDescent="0.25">
      <c r="A954" t="s">
        <v>8219</v>
      </c>
      <c r="B954">
        <v>625</v>
      </c>
      <c r="C954" t="s">
        <v>8221</v>
      </c>
      <c r="D954">
        <v>1</v>
      </c>
    </row>
    <row r="955" spans="1:4" x14ac:dyDescent="0.25">
      <c r="A955" t="s">
        <v>8219</v>
      </c>
      <c r="B955">
        <v>508</v>
      </c>
      <c r="C955" t="s">
        <v>8221</v>
      </c>
      <c r="D955">
        <v>0</v>
      </c>
    </row>
    <row r="956" spans="1:4" x14ac:dyDescent="0.25">
      <c r="A956" t="s">
        <v>8219</v>
      </c>
      <c r="B956">
        <v>531</v>
      </c>
      <c r="C956" t="s">
        <v>8221</v>
      </c>
      <c r="D956">
        <v>2</v>
      </c>
    </row>
    <row r="957" spans="1:4" x14ac:dyDescent="0.25">
      <c r="A957" t="s">
        <v>8219</v>
      </c>
      <c r="B957">
        <v>158</v>
      </c>
      <c r="C957" t="s">
        <v>8221</v>
      </c>
      <c r="D957">
        <v>1</v>
      </c>
    </row>
    <row r="958" spans="1:4" x14ac:dyDescent="0.25">
      <c r="A958" t="s">
        <v>8219</v>
      </c>
      <c r="B958">
        <v>508</v>
      </c>
      <c r="C958" t="s">
        <v>8221</v>
      </c>
      <c r="D958">
        <v>0</v>
      </c>
    </row>
    <row r="959" spans="1:4" x14ac:dyDescent="0.25">
      <c r="A959" t="s">
        <v>8219</v>
      </c>
      <c r="B959">
        <v>644</v>
      </c>
      <c r="C959" t="s">
        <v>8221</v>
      </c>
      <c r="D959">
        <v>1</v>
      </c>
    </row>
    <row r="960" spans="1:4" x14ac:dyDescent="0.25">
      <c r="A960" t="s">
        <v>8219</v>
      </c>
      <c r="B960">
        <v>848</v>
      </c>
      <c r="C960" t="s">
        <v>8221</v>
      </c>
      <c r="D960">
        <v>19</v>
      </c>
    </row>
    <row r="961" spans="1:4" x14ac:dyDescent="0.25">
      <c r="A961" t="s">
        <v>8219</v>
      </c>
      <c r="B961">
        <v>429</v>
      </c>
      <c r="C961" t="s">
        <v>8221</v>
      </c>
      <c r="D961">
        <v>27</v>
      </c>
    </row>
    <row r="962" spans="1:4" x14ac:dyDescent="0.25">
      <c r="A962" t="s">
        <v>8219</v>
      </c>
      <c r="B962">
        <v>204</v>
      </c>
      <c r="C962" t="s">
        <v>8221</v>
      </c>
      <c r="D962">
        <v>7</v>
      </c>
    </row>
    <row r="963" spans="1:4" x14ac:dyDescent="0.25">
      <c r="A963" t="s">
        <v>8219</v>
      </c>
      <c r="B963">
        <v>379</v>
      </c>
      <c r="C963" t="s">
        <v>8221</v>
      </c>
      <c r="D963">
        <v>14</v>
      </c>
    </row>
    <row r="964" spans="1:4" x14ac:dyDescent="0.25">
      <c r="A964" t="s">
        <v>8219</v>
      </c>
      <c r="B964">
        <v>271</v>
      </c>
      <c r="C964" t="s">
        <v>8221</v>
      </c>
      <c r="D964">
        <v>5</v>
      </c>
    </row>
    <row r="965" spans="1:4" x14ac:dyDescent="0.25">
      <c r="A965" t="s">
        <v>8219</v>
      </c>
      <c r="B965">
        <v>120</v>
      </c>
      <c r="C965" t="s">
        <v>8221</v>
      </c>
      <c r="D965">
        <v>30</v>
      </c>
    </row>
    <row r="966" spans="1:4" x14ac:dyDescent="0.25">
      <c r="A966" t="s">
        <v>8219</v>
      </c>
      <c r="B966">
        <v>140</v>
      </c>
      <c r="C966" t="s">
        <v>8221</v>
      </c>
      <c r="D966">
        <v>1</v>
      </c>
    </row>
    <row r="967" spans="1:4" x14ac:dyDescent="0.25">
      <c r="A967" t="s">
        <v>8219</v>
      </c>
      <c r="B967">
        <v>193</v>
      </c>
      <c r="C967" t="s">
        <v>8221</v>
      </c>
      <c r="D967">
        <v>0</v>
      </c>
    </row>
    <row r="968" spans="1:4" x14ac:dyDescent="0.25">
      <c r="A968" t="s">
        <v>8219</v>
      </c>
      <c r="B968">
        <v>180</v>
      </c>
      <c r="C968" t="s">
        <v>8221</v>
      </c>
      <c r="D968">
        <v>60</v>
      </c>
    </row>
    <row r="969" spans="1:4" x14ac:dyDescent="0.25">
      <c r="A969" t="s">
        <v>8219</v>
      </c>
      <c r="B969">
        <v>263</v>
      </c>
      <c r="C969" t="s">
        <v>8221</v>
      </c>
      <c r="D969">
        <v>84</v>
      </c>
    </row>
    <row r="970" spans="1:4" x14ac:dyDescent="0.25">
      <c r="A970" t="s">
        <v>8219</v>
      </c>
      <c r="B970">
        <v>217</v>
      </c>
      <c r="C970" t="s">
        <v>8221</v>
      </c>
      <c r="D970">
        <v>47</v>
      </c>
    </row>
    <row r="971" spans="1:4" x14ac:dyDescent="0.25">
      <c r="A971" t="s">
        <v>8219</v>
      </c>
      <c r="B971">
        <v>443</v>
      </c>
      <c r="C971" t="s">
        <v>8221</v>
      </c>
      <c r="D971">
        <v>66</v>
      </c>
    </row>
    <row r="972" spans="1:4" x14ac:dyDescent="0.25">
      <c r="A972" t="s">
        <v>8219</v>
      </c>
      <c r="B972">
        <v>1373</v>
      </c>
      <c r="C972" t="s">
        <v>8221</v>
      </c>
      <c r="D972">
        <v>171</v>
      </c>
    </row>
    <row r="973" spans="1:4" x14ac:dyDescent="0.25">
      <c r="A973" t="s">
        <v>8219</v>
      </c>
      <c r="B973">
        <v>742</v>
      </c>
      <c r="C973" t="s">
        <v>8221</v>
      </c>
      <c r="D973">
        <v>29</v>
      </c>
    </row>
    <row r="974" spans="1:4" x14ac:dyDescent="0.25">
      <c r="A974" t="s">
        <v>8219</v>
      </c>
      <c r="B974">
        <v>170</v>
      </c>
      <c r="C974" t="s">
        <v>8221</v>
      </c>
      <c r="D974">
        <v>9</v>
      </c>
    </row>
    <row r="975" spans="1:4" x14ac:dyDescent="0.25">
      <c r="A975" t="s">
        <v>8219</v>
      </c>
      <c r="B975">
        <v>242</v>
      </c>
      <c r="C975" t="s">
        <v>8221</v>
      </c>
      <c r="D975">
        <v>27</v>
      </c>
    </row>
    <row r="976" spans="1:4" x14ac:dyDescent="0.25">
      <c r="A976" t="s">
        <v>8219</v>
      </c>
      <c r="B976">
        <v>541</v>
      </c>
      <c r="C976" t="s">
        <v>8221</v>
      </c>
      <c r="D976">
        <v>2</v>
      </c>
    </row>
    <row r="977" spans="1:4" x14ac:dyDescent="0.25">
      <c r="A977" t="s">
        <v>8219</v>
      </c>
      <c r="B977">
        <v>121</v>
      </c>
      <c r="C977" t="s">
        <v>8221</v>
      </c>
      <c r="D977">
        <v>3</v>
      </c>
    </row>
    <row r="978" spans="1:4" x14ac:dyDescent="0.25">
      <c r="A978" t="s">
        <v>8219</v>
      </c>
      <c r="B978">
        <v>621</v>
      </c>
      <c r="C978" t="s">
        <v>8221</v>
      </c>
      <c r="D978">
        <v>4</v>
      </c>
    </row>
    <row r="979" spans="1:4" x14ac:dyDescent="0.25">
      <c r="A979" t="s">
        <v>8219</v>
      </c>
      <c r="B979">
        <v>101</v>
      </c>
      <c r="C979" t="s">
        <v>8221</v>
      </c>
      <c r="D979">
        <v>2</v>
      </c>
    </row>
    <row r="980" spans="1:4" x14ac:dyDescent="0.25">
      <c r="A980" t="s">
        <v>8219</v>
      </c>
      <c r="B980">
        <v>554</v>
      </c>
      <c r="C980" t="s">
        <v>8221</v>
      </c>
      <c r="D980">
        <v>20</v>
      </c>
    </row>
    <row r="981" spans="1:4" x14ac:dyDescent="0.25">
      <c r="A981" t="s">
        <v>8219</v>
      </c>
      <c r="B981">
        <v>666</v>
      </c>
      <c r="C981" t="s">
        <v>8221</v>
      </c>
      <c r="D981">
        <v>3</v>
      </c>
    </row>
    <row r="982" spans="1:4" x14ac:dyDescent="0.25">
      <c r="A982" t="s">
        <v>8219</v>
      </c>
      <c r="B982">
        <v>410</v>
      </c>
      <c r="C982" t="s">
        <v>8221</v>
      </c>
      <c r="D982">
        <v>4</v>
      </c>
    </row>
    <row r="983" spans="1:4" x14ac:dyDescent="0.25">
      <c r="A983" t="s">
        <v>8219</v>
      </c>
      <c r="B983">
        <v>375</v>
      </c>
      <c r="C983" t="s">
        <v>8221</v>
      </c>
      <c r="D983">
        <v>1</v>
      </c>
    </row>
    <row r="984" spans="1:4" x14ac:dyDescent="0.25">
      <c r="A984" t="s">
        <v>8219</v>
      </c>
      <c r="B984">
        <v>1364</v>
      </c>
      <c r="C984" t="s">
        <v>8221</v>
      </c>
      <c r="D984">
        <v>0</v>
      </c>
    </row>
    <row r="985" spans="1:4" x14ac:dyDescent="0.25">
      <c r="A985" t="s">
        <v>8219</v>
      </c>
      <c r="B985">
        <v>35</v>
      </c>
      <c r="C985" t="s">
        <v>8221</v>
      </c>
      <c r="D985">
        <v>0</v>
      </c>
    </row>
    <row r="986" spans="1:4" x14ac:dyDescent="0.25">
      <c r="A986" t="s">
        <v>8219</v>
      </c>
      <c r="B986">
        <v>203</v>
      </c>
      <c r="C986" t="s">
        <v>8221</v>
      </c>
      <c r="D986">
        <v>14</v>
      </c>
    </row>
    <row r="987" spans="1:4" x14ac:dyDescent="0.25">
      <c r="A987" t="s">
        <v>8219</v>
      </c>
      <c r="B987">
        <v>49</v>
      </c>
      <c r="C987" t="s">
        <v>8221</v>
      </c>
      <c r="D987">
        <v>1</v>
      </c>
    </row>
    <row r="988" spans="1:4" x14ac:dyDescent="0.25">
      <c r="A988" t="s">
        <v>8219</v>
      </c>
      <c r="B988">
        <v>5812</v>
      </c>
      <c r="C988" t="s">
        <v>8221</v>
      </c>
      <c r="D988">
        <v>118</v>
      </c>
    </row>
    <row r="989" spans="1:4" x14ac:dyDescent="0.25">
      <c r="A989" t="s">
        <v>8219</v>
      </c>
      <c r="B989">
        <v>1556</v>
      </c>
      <c r="C989" t="s">
        <v>8221</v>
      </c>
      <c r="D989">
        <v>2</v>
      </c>
    </row>
    <row r="990" spans="1:4" x14ac:dyDescent="0.25">
      <c r="A990" t="s">
        <v>8219</v>
      </c>
      <c r="B990">
        <v>65</v>
      </c>
      <c r="C990" t="s">
        <v>8221</v>
      </c>
      <c r="D990">
        <v>1</v>
      </c>
    </row>
    <row r="991" spans="1:4" x14ac:dyDescent="0.25">
      <c r="A991" t="s">
        <v>8219</v>
      </c>
      <c r="B991">
        <v>10</v>
      </c>
      <c r="C991" t="s">
        <v>8221</v>
      </c>
      <c r="D991">
        <v>3</v>
      </c>
    </row>
    <row r="992" spans="1:4" x14ac:dyDescent="0.25">
      <c r="A992" t="s">
        <v>8219</v>
      </c>
      <c r="B992">
        <v>76</v>
      </c>
      <c r="C992" t="s">
        <v>8221</v>
      </c>
      <c r="D992">
        <v>1</v>
      </c>
    </row>
    <row r="993" spans="1:4" x14ac:dyDescent="0.25">
      <c r="A993" t="s">
        <v>8219</v>
      </c>
      <c r="B993">
        <v>263</v>
      </c>
      <c r="C993" t="s">
        <v>8221</v>
      </c>
      <c r="D993">
        <v>3</v>
      </c>
    </row>
    <row r="994" spans="1:4" x14ac:dyDescent="0.25">
      <c r="A994" t="s">
        <v>8219</v>
      </c>
      <c r="B994">
        <v>1530</v>
      </c>
      <c r="C994" t="s">
        <v>8221</v>
      </c>
      <c r="D994">
        <v>38</v>
      </c>
    </row>
    <row r="995" spans="1:4" x14ac:dyDescent="0.25">
      <c r="A995" t="s">
        <v>8219</v>
      </c>
      <c r="B995">
        <v>278</v>
      </c>
      <c r="C995" t="s">
        <v>8221</v>
      </c>
      <c r="D995">
        <v>52</v>
      </c>
    </row>
    <row r="996" spans="1:4" x14ac:dyDescent="0.25">
      <c r="A996" t="s">
        <v>8219</v>
      </c>
      <c r="B996">
        <v>350</v>
      </c>
      <c r="C996" t="s">
        <v>8221</v>
      </c>
      <c r="D996">
        <v>2</v>
      </c>
    </row>
    <row r="997" spans="1:4" x14ac:dyDescent="0.25">
      <c r="A997" t="s">
        <v>8219</v>
      </c>
      <c r="B997">
        <v>470</v>
      </c>
      <c r="C997" t="s">
        <v>8221</v>
      </c>
      <c r="D997">
        <v>0</v>
      </c>
    </row>
    <row r="998" spans="1:4" x14ac:dyDescent="0.25">
      <c r="A998" t="s">
        <v>8219</v>
      </c>
      <c r="B998">
        <v>3</v>
      </c>
      <c r="C998" t="s">
        <v>8221</v>
      </c>
      <c r="D998">
        <v>4</v>
      </c>
    </row>
    <row r="999" spans="1:4" x14ac:dyDescent="0.25">
      <c r="A999" t="s">
        <v>8219</v>
      </c>
      <c r="B999">
        <v>8200</v>
      </c>
      <c r="C999" t="s">
        <v>8221</v>
      </c>
      <c r="D999">
        <v>4</v>
      </c>
    </row>
    <row r="1000" spans="1:4" x14ac:dyDescent="0.25">
      <c r="A1000" t="s">
        <v>8219</v>
      </c>
      <c r="B1000">
        <v>8359</v>
      </c>
      <c r="C1000" t="s">
        <v>8221</v>
      </c>
      <c r="D1000">
        <v>18</v>
      </c>
    </row>
    <row r="1001" spans="1:4" x14ac:dyDescent="0.25">
      <c r="A1001" t="s">
        <v>8219</v>
      </c>
      <c r="B1001">
        <v>188</v>
      </c>
      <c r="C1001" t="s">
        <v>8221</v>
      </c>
      <c r="D1001">
        <v>0</v>
      </c>
    </row>
    <row r="1002" spans="1:4" x14ac:dyDescent="0.25">
      <c r="A1002" t="s">
        <v>8219</v>
      </c>
      <c r="B1002">
        <v>48</v>
      </c>
      <c r="C1002" t="s">
        <v>8221</v>
      </c>
      <c r="D1002">
        <v>22</v>
      </c>
    </row>
    <row r="1003" spans="1:4" x14ac:dyDescent="0.25">
      <c r="A1003" t="s">
        <v>8219</v>
      </c>
      <c r="B1003">
        <v>607</v>
      </c>
      <c r="C1003" t="s">
        <v>8221</v>
      </c>
      <c r="D1003">
        <v>49</v>
      </c>
    </row>
    <row r="1004" spans="1:4" x14ac:dyDescent="0.25">
      <c r="A1004" t="s">
        <v>8219</v>
      </c>
      <c r="B1004">
        <v>50</v>
      </c>
      <c r="C1004" t="s">
        <v>8221</v>
      </c>
      <c r="D1004">
        <v>19</v>
      </c>
    </row>
    <row r="1005" spans="1:4" x14ac:dyDescent="0.25">
      <c r="A1005" t="s">
        <v>8219</v>
      </c>
      <c r="B1005">
        <v>55</v>
      </c>
      <c r="C1005" t="s">
        <v>8221</v>
      </c>
      <c r="D1005">
        <v>4</v>
      </c>
    </row>
    <row r="1006" spans="1:4" x14ac:dyDescent="0.25">
      <c r="A1006" t="s">
        <v>8219</v>
      </c>
      <c r="B1006">
        <v>38</v>
      </c>
      <c r="C1006" t="s">
        <v>8221</v>
      </c>
      <c r="D1006">
        <v>4</v>
      </c>
    </row>
    <row r="1007" spans="1:4" x14ac:dyDescent="0.25">
      <c r="A1007" t="s">
        <v>8219</v>
      </c>
      <c r="B1007">
        <v>25</v>
      </c>
      <c r="C1007" t="s">
        <v>8221</v>
      </c>
      <c r="D1007">
        <v>2</v>
      </c>
    </row>
    <row r="1008" spans="1:4" x14ac:dyDescent="0.25">
      <c r="A1008" t="s">
        <v>8219</v>
      </c>
      <c r="B1008">
        <v>46</v>
      </c>
      <c r="C1008" t="s">
        <v>8221</v>
      </c>
      <c r="D1008">
        <v>0</v>
      </c>
    </row>
    <row r="1009" spans="1:4" x14ac:dyDescent="0.25">
      <c r="A1009" t="s">
        <v>8219</v>
      </c>
      <c r="B1009">
        <v>83</v>
      </c>
      <c r="C1009" t="s">
        <v>8221</v>
      </c>
      <c r="D1009">
        <v>0</v>
      </c>
    </row>
    <row r="1010" spans="1:4" x14ac:dyDescent="0.25">
      <c r="A1010" t="s">
        <v>8219</v>
      </c>
      <c r="B1010">
        <v>35</v>
      </c>
      <c r="C1010" t="s">
        <v>8221</v>
      </c>
      <c r="D1010">
        <v>14</v>
      </c>
    </row>
    <row r="1011" spans="1:4" x14ac:dyDescent="0.25">
      <c r="A1011" t="s">
        <v>8219</v>
      </c>
      <c r="B1011">
        <v>25</v>
      </c>
      <c r="C1011" t="s">
        <v>8221</v>
      </c>
      <c r="D1011">
        <v>8</v>
      </c>
    </row>
    <row r="1012" spans="1:4" x14ac:dyDescent="0.25">
      <c r="A1012" t="s">
        <v>8219</v>
      </c>
      <c r="B1012">
        <v>75</v>
      </c>
      <c r="C1012" t="s">
        <v>8221</v>
      </c>
      <c r="D1012">
        <v>0</v>
      </c>
    </row>
    <row r="1013" spans="1:4" x14ac:dyDescent="0.25">
      <c r="A1013" t="s">
        <v>8219</v>
      </c>
      <c r="B1013">
        <v>62</v>
      </c>
      <c r="C1013" t="s">
        <v>8221</v>
      </c>
      <c r="D1013">
        <v>15</v>
      </c>
    </row>
    <row r="1014" spans="1:4" x14ac:dyDescent="0.25">
      <c r="A1014" t="s">
        <v>8219</v>
      </c>
      <c r="B1014">
        <v>160</v>
      </c>
      <c r="C1014" t="s">
        <v>8221</v>
      </c>
      <c r="D1014">
        <v>33</v>
      </c>
    </row>
    <row r="1015" spans="1:4" x14ac:dyDescent="0.25">
      <c r="A1015" t="s">
        <v>8219</v>
      </c>
      <c r="B1015">
        <v>246</v>
      </c>
      <c r="C1015" t="s">
        <v>8221</v>
      </c>
      <c r="D1015">
        <v>2</v>
      </c>
    </row>
    <row r="1016" spans="1:4" x14ac:dyDescent="0.25">
      <c r="A1016" t="s">
        <v>8219</v>
      </c>
      <c r="B1016">
        <v>55</v>
      </c>
      <c r="C1016" t="s">
        <v>8221</v>
      </c>
      <c r="D1016">
        <v>6</v>
      </c>
    </row>
    <row r="1017" spans="1:4" x14ac:dyDescent="0.25">
      <c r="A1017" t="s">
        <v>8219</v>
      </c>
      <c r="B1017">
        <v>23</v>
      </c>
      <c r="C1017" t="s">
        <v>8221</v>
      </c>
      <c r="D1017">
        <v>2</v>
      </c>
    </row>
    <row r="1018" spans="1:4" x14ac:dyDescent="0.25">
      <c r="A1018" t="s">
        <v>8219</v>
      </c>
      <c r="B1018">
        <v>72</v>
      </c>
      <c r="C1018" t="s">
        <v>8221</v>
      </c>
      <c r="D1018">
        <v>0</v>
      </c>
    </row>
    <row r="1019" spans="1:4" x14ac:dyDescent="0.25">
      <c r="A1019" t="s">
        <v>8219</v>
      </c>
      <c r="B1019">
        <v>22</v>
      </c>
      <c r="C1019" t="s">
        <v>8221</v>
      </c>
      <c r="D1019">
        <v>4</v>
      </c>
    </row>
    <row r="1020" spans="1:4" x14ac:dyDescent="0.25">
      <c r="A1020" t="s">
        <v>8219</v>
      </c>
      <c r="B1020">
        <v>14</v>
      </c>
      <c r="C1020" t="s">
        <v>8221</v>
      </c>
      <c r="D1020">
        <v>1</v>
      </c>
    </row>
    <row r="1021" spans="1:4" x14ac:dyDescent="0.25">
      <c r="A1021" t="s">
        <v>8219</v>
      </c>
      <c r="B1021">
        <v>38</v>
      </c>
      <c r="C1021" t="s">
        <v>8221</v>
      </c>
      <c r="D1021">
        <v>3</v>
      </c>
    </row>
    <row r="1022" spans="1:4" x14ac:dyDescent="0.25">
      <c r="A1022" t="s">
        <v>8219</v>
      </c>
      <c r="B1022">
        <v>32</v>
      </c>
      <c r="C1022" t="s">
        <v>8221</v>
      </c>
      <c r="D1022">
        <v>4</v>
      </c>
    </row>
    <row r="1023" spans="1:4" x14ac:dyDescent="0.25">
      <c r="A1023" t="s">
        <v>8219</v>
      </c>
      <c r="B1023">
        <v>63</v>
      </c>
      <c r="C1023" t="s">
        <v>8221</v>
      </c>
      <c r="D1023">
        <v>0</v>
      </c>
    </row>
    <row r="1024" spans="1:4" x14ac:dyDescent="0.25">
      <c r="A1024" t="s">
        <v>8219</v>
      </c>
      <c r="B1024">
        <v>27</v>
      </c>
      <c r="C1024" t="s">
        <v>8221</v>
      </c>
      <c r="D1024">
        <v>4</v>
      </c>
    </row>
    <row r="1025" spans="1:4" x14ac:dyDescent="0.25">
      <c r="A1025" t="s">
        <v>8219</v>
      </c>
      <c r="B1025">
        <v>44</v>
      </c>
      <c r="C1025" t="s">
        <v>8221</v>
      </c>
      <c r="D1025">
        <v>3</v>
      </c>
    </row>
    <row r="1026" spans="1:4" x14ac:dyDescent="0.25">
      <c r="A1026" t="s">
        <v>8219</v>
      </c>
      <c r="B1026">
        <v>38</v>
      </c>
      <c r="C1026" t="s">
        <v>8221</v>
      </c>
      <c r="D1026">
        <v>34</v>
      </c>
    </row>
    <row r="1027" spans="1:4" x14ac:dyDescent="0.25">
      <c r="A1027" t="s">
        <v>8219</v>
      </c>
      <c r="B1027">
        <v>115</v>
      </c>
      <c r="C1027" t="s">
        <v>8221</v>
      </c>
      <c r="D1027">
        <v>2</v>
      </c>
    </row>
    <row r="1028" spans="1:4" x14ac:dyDescent="0.25">
      <c r="A1028" t="s">
        <v>8219</v>
      </c>
      <c r="B1028">
        <v>37</v>
      </c>
      <c r="C1028" t="s">
        <v>8221</v>
      </c>
      <c r="D1028">
        <v>33</v>
      </c>
    </row>
    <row r="1029" spans="1:4" x14ac:dyDescent="0.25">
      <c r="A1029" t="s">
        <v>8219</v>
      </c>
      <c r="B1029">
        <v>99</v>
      </c>
      <c r="C1029" t="s">
        <v>8221</v>
      </c>
      <c r="D1029">
        <v>0</v>
      </c>
    </row>
    <row r="1030" spans="1:4" x14ac:dyDescent="0.25">
      <c r="A1030" t="s">
        <v>8219</v>
      </c>
      <c r="B1030">
        <v>44</v>
      </c>
      <c r="C1030" t="s">
        <v>8221</v>
      </c>
      <c r="D1030">
        <v>0</v>
      </c>
    </row>
    <row r="1031" spans="1:4" x14ac:dyDescent="0.25">
      <c r="A1031" t="s">
        <v>8219</v>
      </c>
      <c r="B1031">
        <v>58</v>
      </c>
      <c r="C1031" t="s">
        <v>8221</v>
      </c>
      <c r="D1031">
        <v>1</v>
      </c>
    </row>
    <row r="1032" spans="1:4" x14ac:dyDescent="0.25">
      <c r="A1032" t="s">
        <v>8219</v>
      </c>
      <c r="B1032">
        <v>191</v>
      </c>
      <c r="C1032" t="s">
        <v>8221</v>
      </c>
      <c r="D1032">
        <v>13</v>
      </c>
    </row>
    <row r="1033" spans="1:4" x14ac:dyDescent="0.25">
      <c r="A1033" t="s">
        <v>8219</v>
      </c>
      <c r="B1033">
        <v>40</v>
      </c>
      <c r="C1033" t="s">
        <v>8221</v>
      </c>
      <c r="D1033">
        <v>2</v>
      </c>
    </row>
    <row r="1034" spans="1:4" x14ac:dyDescent="0.25">
      <c r="A1034" t="s">
        <v>8219</v>
      </c>
      <c r="B1034">
        <v>38</v>
      </c>
      <c r="C1034" t="s">
        <v>8221</v>
      </c>
      <c r="D1034">
        <v>36</v>
      </c>
    </row>
    <row r="1035" spans="1:4" x14ac:dyDescent="0.25">
      <c r="A1035" t="s">
        <v>8219</v>
      </c>
      <c r="B1035">
        <v>39</v>
      </c>
      <c r="C1035" t="s">
        <v>8221</v>
      </c>
      <c r="D1035">
        <v>1</v>
      </c>
    </row>
    <row r="1036" spans="1:4" x14ac:dyDescent="0.25">
      <c r="A1036" t="s">
        <v>8219</v>
      </c>
      <c r="B1036">
        <v>11</v>
      </c>
      <c r="C1036" t="s">
        <v>8221</v>
      </c>
      <c r="D1036">
        <v>15</v>
      </c>
    </row>
    <row r="1037" spans="1:4" x14ac:dyDescent="0.25">
      <c r="A1037" t="s">
        <v>8219</v>
      </c>
      <c r="B1037">
        <v>107</v>
      </c>
      <c r="C1037" t="s">
        <v>8221</v>
      </c>
      <c r="D1037">
        <v>1</v>
      </c>
    </row>
    <row r="1038" spans="1:4" x14ac:dyDescent="0.25">
      <c r="A1038" t="s">
        <v>8219</v>
      </c>
      <c r="B1038">
        <v>147</v>
      </c>
      <c r="C1038" t="s">
        <v>8221</v>
      </c>
      <c r="D1038">
        <v>0</v>
      </c>
    </row>
    <row r="1039" spans="1:4" x14ac:dyDescent="0.25">
      <c r="A1039" t="s">
        <v>8219</v>
      </c>
      <c r="B1039">
        <v>36</v>
      </c>
      <c r="C1039" t="s">
        <v>8221</v>
      </c>
      <c r="D1039">
        <v>1</v>
      </c>
    </row>
    <row r="1040" spans="1:4" x14ac:dyDescent="0.25">
      <c r="A1040" t="s">
        <v>8219</v>
      </c>
      <c r="B1040">
        <v>92</v>
      </c>
      <c r="C1040" t="s">
        <v>8221</v>
      </c>
      <c r="D1040">
        <v>0</v>
      </c>
    </row>
    <row r="1041" spans="1:4" x14ac:dyDescent="0.25">
      <c r="A1041" t="s">
        <v>8219</v>
      </c>
      <c r="B1041">
        <v>35</v>
      </c>
      <c r="C1041" t="s">
        <v>8221</v>
      </c>
      <c r="D1041">
        <v>0</v>
      </c>
    </row>
    <row r="1042" spans="1:4" x14ac:dyDescent="0.25">
      <c r="A1042" t="s">
        <v>8219</v>
      </c>
      <c r="B1042">
        <v>17</v>
      </c>
      <c r="C1042" t="s">
        <v>8221</v>
      </c>
      <c r="D1042">
        <v>1</v>
      </c>
    </row>
    <row r="1043" spans="1:4" x14ac:dyDescent="0.25">
      <c r="A1043" t="s">
        <v>8219</v>
      </c>
      <c r="B1043">
        <v>22</v>
      </c>
      <c r="C1043" t="s">
        <v>8221</v>
      </c>
      <c r="D1043">
        <v>39</v>
      </c>
    </row>
    <row r="1044" spans="1:4" x14ac:dyDescent="0.25">
      <c r="A1044" t="s">
        <v>8219</v>
      </c>
      <c r="B1044">
        <v>69</v>
      </c>
      <c r="C1044" t="s">
        <v>8221</v>
      </c>
      <c r="D1044">
        <v>0</v>
      </c>
    </row>
    <row r="1045" spans="1:4" x14ac:dyDescent="0.25">
      <c r="A1045" t="s">
        <v>8219</v>
      </c>
      <c r="B1045">
        <v>13</v>
      </c>
      <c r="C1045" t="s">
        <v>8221</v>
      </c>
      <c r="D1045">
        <v>0</v>
      </c>
    </row>
    <row r="1046" spans="1:4" x14ac:dyDescent="0.25">
      <c r="A1046" t="s">
        <v>8219</v>
      </c>
      <c r="B1046">
        <v>58</v>
      </c>
      <c r="C1046" t="s">
        <v>8221</v>
      </c>
      <c r="D1046">
        <v>3</v>
      </c>
    </row>
    <row r="1047" spans="1:4" x14ac:dyDescent="0.25">
      <c r="A1047" t="s">
        <v>8219</v>
      </c>
      <c r="B1047">
        <v>44</v>
      </c>
      <c r="C1047" t="s">
        <v>8221</v>
      </c>
      <c r="D1047">
        <v>1</v>
      </c>
    </row>
    <row r="1048" spans="1:4" x14ac:dyDescent="0.25">
      <c r="A1048" t="s">
        <v>8219</v>
      </c>
      <c r="B1048">
        <v>83</v>
      </c>
      <c r="C1048" t="s">
        <v>8221</v>
      </c>
      <c r="D1048">
        <v>13</v>
      </c>
    </row>
    <row r="1049" spans="1:4" x14ac:dyDescent="0.25">
      <c r="A1049" t="s">
        <v>8219</v>
      </c>
      <c r="B1049">
        <v>117</v>
      </c>
      <c r="C1049" t="s">
        <v>8221</v>
      </c>
      <c r="D1049">
        <v>0</v>
      </c>
    </row>
    <row r="1050" spans="1:4" x14ac:dyDescent="0.25">
      <c r="A1050" t="s">
        <v>8219</v>
      </c>
      <c r="B1050">
        <v>32</v>
      </c>
      <c r="C1050" t="s">
        <v>8221</v>
      </c>
      <c r="D1050">
        <v>6</v>
      </c>
    </row>
    <row r="1051" spans="1:4" x14ac:dyDescent="0.25">
      <c r="A1051" t="s">
        <v>8219</v>
      </c>
      <c r="B1051">
        <v>8</v>
      </c>
      <c r="C1051" t="s">
        <v>8221</v>
      </c>
      <c r="D1051">
        <v>0</v>
      </c>
    </row>
    <row r="1052" spans="1:4" x14ac:dyDescent="0.25">
      <c r="A1052" t="s">
        <v>8219</v>
      </c>
      <c r="B1052">
        <v>340</v>
      </c>
      <c r="C1052" t="s">
        <v>8221</v>
      </c>
      <c r="D1052">
        <v>14</v>
      </c>
    </row>
    <row r="1053" spans="1:4" x14ac:dyDescent="0.25">
      <c r="A1053" t="s">
        <v>8219</v>
      </c>
      <c r="B1053">
        <v>7</v>
      </c>
      <c r="C1053" t="s">
        <v>8221</v>
      </c>
      <c r="D1053">
        <v>5</v>
      </c>
    </row>
    <row r="1054" spans="1:4" x14ac:dyDescent="0.25">
      <c r="A1054" t="s">
        <v>8219</v>
      </c>
      <c r="B1054">
        <v>19</v>
      </c>
      <c r="C1054" t="s">
        <v>8221</v>
      </c>
      <c r="D1054">
        <v>6</v>
      </c>
    </row>
    <row r="1055" spans="1:4" x14ac:dyDescent="0.25">
      <c r="A1055" t="s">
        <v>8219</v>
      </c>
      <c r="B1055">
        <v>47</v>
      </c>
      <c r="C1055" t="s">
        <v>8221</v>
      </c>
      <c r="D1055">
        <v>15</v>
      </c>
    </row>
    <row r="1056" spans="1:4" x14ac:dyDescent="0.25">
      <c r="A1056" t="s">
        <v>8219</v>
      </c>
      <c r="B1056">
        <v>13</v>
      </c>
      <c r="C1056" t="s">
        <v>8221</v>
      </c>
      <c r="D1056">
        <v>0</v>
      </c>
    </row>
    <row r="1057" spans="1:4" x14ac:dyDescent="0.25">
      <c r="A1057" t="s">
        <v>8219</v>
      </c>
      <c r="B1057">
        <v>90</v>
      </c>
      <c r="C1057" t="s">
        <v>8221</v>
      </c>
      <c r="D1057">
        <v>1</v>
      </c>
    </row>
    <row r="1058" spans="1:4" x14ac:dyDescent="0.25">
      <c r="A1058" t="s">
        <v>8219</v>
      </c>
      <c r="B1058">
        <v>63</v>
      </c>
      <c r="C1058" t="s">
        <v>8221</v>
      </c>
      <c r="D1058">
        <v>9</v>
      </c>
    </row>
    <row r="1059" spans="1:4" x14ac:dyDescent="0.25">
      <c r="A1059" t="s">
        <v>8219</v>
      </c>
      <c r="B1059">
        <v>26</v>
      </c>
      <c r="C1059" t="s">
        <v>8221</v>
      </c>
      <c r="D1059">
        <v>3</v>
      </c>
    </row>
    <row r="1060" spans="1:4" x14ac:dyDescent="0.25">
      <c r="A1060" t="s">
        <v>8219</v>
      </c>
      <c r="B1060">
        <v>71</v>
      </c>
      <c r="C1060" t="s">
        <v>8221</v>
      </c>
      <c r="D1060">
        <v>3</v>
      </c>
    </row>
    <row r="1061" spans="1:4" x14ac:dyDescent="0.25">
      <c r="A1061" t="s">
        <v>8219</v>
      </c>
      <c r="B1061">
        <v>38</v>
      </c>
      <c r="C1061" t="s">
        <v>8221</v>
      </c>
      <c r="D1061">
        <v>1</v>
      </c>
    </row>
    <row r="1062" spans="1:4" x14ac:dyDescent="0.25">
      <c r="A1062" t="s">
        <v>8219</v>
      </c>
      <c r="B1062">
        <v>859</v>
      </c>
      <c r="C1062" t="s">
        <v>8221</v>
      </c>
      <c r="D1062">
        <v>3</v>
      </c>
    </row>
    <row r="1063" spans="1:4" x14ac:dyDescent="0.25">
      <c r="A1063" t="s">
        <v>8219</v>
      </c>
      <c r="B1063">
        <v>21</v>
      </c>
      <c r="C1063" t="s">
        <v>8221</v>
      </c>
      <c r="D1063">
        <v>0</v>
      </c>
    </row>
    <row r="1064" spans="1:4" x14ac:dyDescent="0.25">
      <c r="A1064" t="s">
        <v>8219</v>
      </c>
      <c r="B1064">
        <v>78</v>
      </c>
      <c r="C1064" t="s">
        <v>8221</v>
      </c>
      <c r="D1064">
        <v>2</v>
      </c>
    </row>
    <row r="1065" spans="1:4" x14ac:dyDescent="0.25">
      <c r="A1065" t="s">
        <v>8219</v>
      </c>
      <c r="B1065">
        <v>53</v>
      </c>
      <c r="C1065" t="s">
        <v>8221</v>
      </c>
      <c r="D1065">
        <v>10</v>
      </c>
    </row>
    <row r="1066" spans="1:4" x14ac:dyDescent="0.25">
      <c r="A1066" t="s">
        <v>8219</v>
      </c>
      <c r="B1066">
        <v>356</v>
      </c>
      <c r="C1066" t="s">
        <v>8221</v>
      </c>
      <c r="D1066">
        <v>60</v>
      </c>
    </row>
    <row r="1067" spans="1:4" x14ac:dyDescent="0.25">
      <c r="A1067" t="s">
        <v>8219</v>
      </c>
      <c r="B1067">
        <v>279</v>
      </c>
      <c r="C1067" t="s">
        <v>8221</v>
      </c>
      <c r="D1067">
        <v>5</v>
      </c>
    </row>
    <row r="1068" spans="1:4" x14ac:dyDescent="0.25">
      <c r="A1068" t="s">
        <v>8219</v>
      </c>
      <c r="B1068">
        <v>266</v>
      </c>
      <c r="C1068" t="s">
        <v>8221</v>
      </c>
      <c r="D1068">
        <v>9</v>
      </c>
    </row>
    <row r="1069" spans="1:4" x14ac:dyDescent="0.25">
      <c r="A1069" t="s">
        <v>8219</v>
      </c>
      <c r="B1069">
        <v>623</v>
      </c>
      <c r="C1069" t="s">
        <v>8221</v>
      </c>
      <c r="D1069">
        <v>13</v>
      </c>
    </row>
    <row r="1070" spans="1:4" x14ac:dyDescent="0.25">
      <c r="A1070" t="s">
        <v>8219</v>
      </c>
      <c r="B1070">
        <v>392</v>
      </c>
      <c r="C1070" t="s">
        <v>8221</v>
      </c>
      <c r="D1070">
        <v>0</v>
      </c>
    </row>
    <row r="1071" spans="1:4" x14ac:dyDescent="0.25">
      <c r="A1071" t="s">
        <v>8219</v>
      </c>
      <c r="B1071">
        <v>3562</v>
      </c>
      <c r="C1071" t="s">
        <v>8221</v>
      </c>
      <c r="D1071">
        <v>8</v>
      </c>
    </row>
    <row r="1072" spans="1:4" x14ac:dyDescent="0.25">
      <c r="A1072" t="s">
        <v>8219</v>
      </c>
      <c r="B1072">
        <v>514</v>
      </c>
      <c r="C1072" t="s">
        <v>8221</v>
      </c>
      <c r="D1072">
        <v>3</v>
      </c>
    </row>
    <row r="1073" spans="1:4" x14ac:dyDescent="0.25">
      <c r="A1073" t="s">
        <v>8219</v>
      </c>
      <c r="B1073">
        <v>88</v>
      </c>
      <c r="C1073" t="s">
        <v>8221</v>
      </c>
      <c r="D1073">
        <v>3</v>
      </c>
    </row>
    <row r="1074" spans="1:4" x14ac:dyDescent="0.25">
      <c r="A1074" t="s">
        <v>8219</v>
      </c>
      <c r="B1074">
        <v>537</v>
      </c>
      <c r="C1074" t="s">
        <v>8221</v>
      </c>
      <c r="D1074">
        <v>0</v>
      </c>
    </row>
    <row r="1075" spans="1:4" x14ac:dyDescent="0.25">
      <c r="A1075" t="s">
        <v>8219</v>
      </c>
      <c r="B1075">
        <v>25</v>
      </c>
      <c r="C1075" t="s">
        <v>8221</v>
      </c>
      <c r="D1075">
        <v>6</v>
      </c>
    </row>
    <row r="1076" spans="1:4" x14ac:dyDescent="0.25">
      <c r="A1076" t="s">
        <v>8219</v>
      </c>
      <c r="B1076">
        <v>3238</v>
      </c>
      <c r="C1076" t="s">
        <v>8221</v>
      </c>
      <c r="D1076">
        <v>4</v>
      </c>
    </row>
    <row r="1077" spans="1:4" x14ac:dyDescent="0.25">
      <c r="A1077" t="s">
        <v>8219</v>
      </c>
      <c r="B1077">
        <v>897</v>
      </c>
      <c r="C1077" t="s">
        <v>8221</v>
      </c>
      <c r="D1077">
        <v>1</v>
      </c>
    </row>
    <row r="1078" spans="1:4" x14ac:dyDescent="0.25">
      <c r="A1078" t="s">
        <v>8219</v>
      </c>
      <c r="B1078">
        <v>878</v>
      </c>
      <c r="C1078" t="s">
        <v>8221</v>
      </c>
      <c r="D1078">
        <v>29</v>
      </c>
    </row>
    <row r="1079" spans="1:4" x14ac:dyDescent="0.25">
      <c r="A1079" t="s">
        <v>8219</v>
      </c>
      <c r="B1079">
        <v>115</v>
      </c>
      <c r="C1079" t="s">
        <v>8221</v>
      </c>
      <c r="D1079">
        <v>0</v>
      </c>
    </row>
    <row r="1080" spans="1:4" x14ac:dyDescent="0.25">
      <c r="A1080" t="s">
        <v>8219</v>
      </c>
      <c r="B1080">
        <v>234</v>
      </c>
      <c r="C1080" t="s">
        <v>8221</v>
      </c>
      <c r="D1080">
        <v>4</v>
      </c>
    </row>
    <row r="1081" spans="1:4" x14ac:dyDescent="0.25">
      <c r="A1081" t="s">
        <v>8219</v>
      </c>
      <c r="B1081">
        <v>4330</v>
      </c>
      <c r="C1081" t="s">
        <v>8221</v>
      </c>
      <c r="D1081">
        <v>5</v>
      </c>
    </row>
    <row r="1082" spans="1:4" x14ac:dyDescent="0.25">
      <c r="A1082" t="s">
        <v>8219</v>
      </c>
      <c r="B1082">
        <v>651</v>
      </c>
      <c r="C1082" t="s">
        <v>8221</v>
      </c>
      <c r="D1082">
        <v>4</v>
      </c>
    </row>
    <row r="1083" spans="1:4" x14ac:dyDescent="0.25">
      <c r="A1083" t="s">
        <v>8219</v>
      </c>
      <c r="B1083">
        <v>251</v>
      </c>
      <c r="C1083" t="s">
        <v>8221</v>
      </c>
      <c r="D1083">
        <v>5</v>
      </c>
    </row>
    <row r="1084" spans="1:4" x14ac:dyDescent="0.25">
      <c r="A1084" t="s">
        <v>8219</v>
      </c>
      <c r="B1084">
        <v>263</v>
      </c>
      <c r="C1084" t="s">
        <v>8221</v>
      </c>
      <c r="D1084">
        <v>1</v>
      </c>
    </row>
    <row r="1085" spans="1:4" x14ac:dyDescent="0.25">
      <c r="A1085" t="s">
        <v>8219</v>
      </c>
      <c r="B1085">
        <v>28</v>
      </c>
      <c r="C1085" t="s">
        <v>8221</v>
      </c>
      <c r="D1085">
        <v>1</v>
      </c>
    </row>
    <row r="1086" spans="1:4" x14ac:dyDescent="0.25">
      <c r="A1086" t="s">
        <v>8219</v>
      </c>
      <c r="B1086">
        <v>721</v>
      </c>
      <c r="C1086" t="s">
        <v>8221</v>
      </c>
      <c r="D1086">
        <v>0</v>
      </c>
    </row>
    <row r="1087" spans="1:4" x14ac:dyDescent="0.25">
      <c r="A1087" t="s">
        <v>8219</v>
      </c>
      <c r="B1087">
        <v>50</v>
      </c>
      <c r="C1087" t="s">
        <v>8221</v>
      </c>
      <c r="D1087">
        <v>14</v>
      </c>
    </row>
    <row r="1088" spans="1:4" x14ac:dyDescent="0.25">
      <c r="A1088" t="s">
        <v>8219</v>
      </c>
      <c r="B1088">
        <v>73</v>
      </c>
      <c r="C1088" t="s">
        <v>8221</v>
      </c>
      <c r="D1088">
        <v>3</v>
      </c>
    </row>
    <row r="1089" spans="1:4" x14ac:dyDescent="0.25">
      <c r="A1089" t="s">
        <v>8219</v>
      </c>
      <c r="B1089">
        <v>27</v>
      </c>
      <c r="C1089" t="s">
        <v>8221</v>
      </c>
      <c r="D1089">
        <v>10</v>
      </c>
    </row>
    <row r="1090" spans="1:4" x14ac:dyDescent="0.25">
      <c r="A1090" t="s">
        <v>8219</v>
      </c>
      <c r="B1090">
        <v>34</v>
      </c>
      <c r="C1090" t="s">
        <v>8221</v>
      </c>
      <c r="D1090">
        <v>17</v>
      </c>
    </row>
    <row r="1091" spans="1:4" x14ac:dyDescent="0.25">
      <c r="A1091" t="s">
        <v>8219</v>
      </c>
      <c r="B1091">
        <v>7</v>
      </c>
      <c r="C1091" t="s">
        <v>8221</v>
      </c>
      <c r="D1091">
        <v>2</v>
      </c>
    </row>
    <row r="1092" spans="1:4" x14ac:dyDescent="0.25">
      <c r="A1092" t="s">
        <v>8219</v>
      </c>
      <c r="B1092">
        <v>24</v>
      </c>
      <c r="C1092" t="s">
        <v>8221</v>
      </c>
      <c r="D1092">
        <v>0</v>
      </c>
    </row>
    <row r="1093" spans="1:4" x14ac:dyDescent="0.25">
      <c r="A1093" t="s">
        <v>8219</v>
      </c>
      <c r="B1093">
        <v>15</v>
      </c>
      <c r="C1093" t="s">
        <v>8221</v>
      </c>
      <c r="D1093">
        <v>4</v>
      </c>
    </row>
    <row r="1094" spans="1:4" x14ac:dyDescent="0.25">
      <c r="A1094" t="s">
        <v>8219</v>
      </c>
      <c r="B1094">
        <v>72</v>
      </c>
      <c r="C1094" t="s">
        <v>8221</v>
      </c>
      <c r="D1094">
        <v>12</v>
      </c>
    </row>
    <row r="1095" spans="1:4" x14ac:dyDescent="0.25">
      <c r="A1095" t="s">
        <v>8219</v>
      </c>
      <c r="B1095">
        <v>120</v>
      </c>
      <c r="C1095" t="s">
        <v>8221</v>
      </c>
      <c r="D1095">
        <v>3</v>
      </c>
    </row>
    <row r="1096" spans="1:4" x14ac:dyDescent="0.25">
      <c r="A1096" t="s">
        <v>8219</v>
      </c>
      <c r="B1096">
        <v>123</v>
      </c>
      <c r="C1096" t="s">
        <v>8221</v>
      </c>
      <c r="D1096">
        <v>12</v>
      </c>
    </row>
    <row r="1097" spans="1:4" x14ac:dyDescent="0.25">
      <c r="A1097" t="s">
        <v>8219</v>
      </c>
      <c r="B1097">
        <v>1</v>
      </c>
      <c r="C1097" t="s">
        <v>8221</v>
      </c>
      <c r="D1097">
        <v>0</v>
      </c>
    </row>
    <row r="1098" spans="1:4" x14ac:dyDescent="0.25">
      <c r="A1098" t="s">
        <v>8219</v>
      </c>
      <c r="B1098">
        <v>24</v>
      </c>
      <c r="C1098" t="s">
        <v>8221</v>
      </c>
      <c r="D1098">
        <v>7</v>
      </c>
    </row>
    <row r="1099" spans="1:4" x14ac:dyDescent="0.25">
      <c r="A1099" t="s">
        <v>8219</v>
      </c>
      <c r="B1099">
        <v>33</v>
      </c>
      <c r="C1099" t="s">
        <v>8221</v>
      </c>
      <c r="D1099">
        <v>2</v>
      </c>
    </row>
    <row r="1100" spans="1:4" x14ac:dyDescent="0.25">
      <c r="A1100" t="s">
        <v>8219</v>
      </c>
      <c r="B1100">
        <v>14</v>
      </c>
      <c r="C1100" t="s">
        <v>8221</v>
      </c>
      <c r="D1100">
        <v>1</v>
      </c>
    </row>
    <row r="1101" spans="1:4" x14ac:dyDescent="0.25">
      <c r="A1101" t="s">
        <v>8219</v>
      </c>
      <c r="B1101">
        <v>9</v>
      </c>
      <c r="C1101" t="s">
        <v>8221</v>
      </c>
      <c r="D1101">
        <v>4</v>
      </c>
    </row>
    <row r="1102" spans="1:4" x14ac:dyDescent="0.25">
      <c r="A1102" t="s">
        <v>8219</v>
      </c>
      <c r="B1102">
        <v>76</v>
      </c>
      <c r="C1102" t="s">
        <v>8221</v>
      </c>
      <c r="D1102">
        <v>4</v>
      </c>
    </row>
    <row r="1103" spans="1:4" x14ac:dyDescent="0.25">
      <c r="A1103" t="s">
        <v>8219</v>
      </c>
      <c r="B1103">
        <v>19</v>
      </c>
      <c r="C1103" t="s">
        <v>8221</v>
      </c>
      <c r="D1103">
        <v>17</v>
      </c>
    </row>
    <row r="1104" spans="1:4" x14ac:dyDescent="0.25">
      <c r="A1104" t="s">
        <v>8219</v>
      </c>
      <c r="B1104">
        <v>69</v>
      </c>
      <c r="C1104" t="s">
        <v>8221</v>
      </c>
      <c r="D1104">
        <v>7</v>
      </c>
    </row>
    <row r="1105" spans="1:4" x14ac:dyDescent="0.25">
      <c r="A1105" t="s">
        <v>8219</v>
      </c>
      <c r="B1105">
        <v>218</v>
      </c>
      <c r="C1105" t="s">
        <v>8221</v>
      </c>
      <c r="D1105">
        <v>2</v>
      </c>
    </row>
    <row r="1106" spans="1:4" x14ac:dyDescent="0.25">
      <c r="A1106" t="s">
        <v>8219</v>
      </c>
      <c r="B1106">
        <v>30</v>
      </c>
      <c r="C1106" t="s">
        <v>8221</v>
      </c>
      <c r="D1106">
        <v>5</v>
      </c>
    </row>
    <row r="1107" spans="1:4" x14ac:dyDescent="0.25">
      <c r="A1107" t="s">
        <v>8219</v>
      </c>
      <c r="B1107">
        <v>100</v>
      </c>
      <c r="C1107" t="s">
        <v>8221</v>
      </c>
      <c r="D1107">
        <v>1</v>
      </c>
    </row>
    <row r="1108" spans="1:4" x14ac:dyDescent="0.25">
      <c r="A1108" t="s">
        <v>8219</v>
      </c>
      <c r="B1108">
        <v>296</v>
      </c>
      <c r="C1108" t="s">
        <v>8221</v>
      </c>
      <c r="D1108">
        <v>1</v>
      </c>
    </row>
    <row r="1109" spans="1:4" x14ac:dyDescent="0.25">
      <c r="A1109" t="s">
        <v>8219</v>
      </c>
      <c r="B1109">
        <v>1204</v>
      </c>
      <c r="C1109" t="s">
        <v>8221</v>
      </c>
      <c r="D1109">
        <v>14</v>
      </c>
    </row>
    <row r="1110" spans="1:4" x14ac:dyDescent="0.25">
      <c r="A1110" t="s">
        <v>8219</v>
      </c>
      <c r="B1110">
        <v>321</v>
      </c>
      <c r="C1110" t="s">
        <v>8221</v>
      </c>
      <c r="D1110">
        <v>26</v>
      </c>
    </row>
    <row r="1111" spans="1:4" x14ac:dyDescent="0.25">
      <c r="A1111" t="s">
        <v>8219</v>
      </c>
      <c r="B1111">
        <v>301</v>
      </c>
      <c r="C1111" t="s">
        <v>8221</v>
      </c>
      <c r="D1111">
        <v>2</v>
      </c>
    </row>
    <row r="1112" spans="1:4" x14ac:dyDescent="0.25">
      <c r="A1112" t="s">
        <v>8219</v>
      </c>
      <c r="B1112">
        <v>144</v>
      </c>
      <c r="C1112" t="s">
        <v>8221</v>
      </c>
      <c r="D1112">
        <v>1</v>
      </c>
    </row>
    <row r="1113" spans="1:4" x14ac:dyDescent="0.25">
      <c r="A1113" t="s">
        <v>8219</v>
      </c>
      <c r="B1113">
        <v>539</v>
      </c>
      <c r="C1113" t="s">
        <v>8221</v>
      </c>
      <c r="D1113">
        <v>3</v>
      </c>
    </row>
    <row r="1114" spans="1:4" x14ac:dyDescent="0.25">
      <c r="A1114" t="s">
        <v>8219</v>
      </c>
      <c r="B1114">
        <v>498</v>
      </c>
      <c r="C1114" t="s">
        <v>8221</v>
      </c>
      <c r="D1114">
        <v>7</v>
      </c>
    </row>
    <row r="1115" spans="1:4" x14ac:dyDescent="0.25">
      <c r="A1115" t="s">
        <v>8219</v>
      </c>
      <c r="B1115">
        <v>1113</v>
      </c>
      <c r="C1115" t="s">
        <v>8221</v>
      </c>
      <c r="D1115">
        <v>9</v>
      </c>
    </row>
    <row r="1116" spans="1:4" x14ac:dyDescent="0.25">
      <c r="A1116" t="s">
        <v>8219</v>
      </c>
      <c r="B1116">
        <v>988</v>
      </c>
      <c r="C1116" t="s">
        <v>8221</v>
      </c>
      <c r="D1116">
        <v>20</v>
      </c>
    </row>
    <row r="1117" spans="1:4" x14ac:dyDescent="0.25">
      <c r="A1117" t="s">
        <v>8219</v>
      </c>
      <c r="B1117">
        <v>391</v>
      </c>
      <c r="C1117" t="s">
        <v>8221</v>
      </c>
      <c r="D1117">
        <v>6</v>
      </c>
    </row>
    <row r="1118" spans="1:4" x14ac:dyDescent="0.25">
      <c r="A1118" t="s">
        <v>8219</v>
      </c>
      <c r="B1118">
        <v>28</v>
      </c>
      <c r="C1118" t="s">
        <v>8221</v>
      </c>
      <c r="D1118">
        <v>13</v>
      </c>
    </row>
    <row r="1119" spans="1:4" x14ac:dyDescent="0.25">
      <c r="A1119" t="s">
        <v>8219</v>
      </c>
      <c r="B1119">
        <v>147</v>
      </c>
      <c r="C1119" t="s">
        <v>8221</v>
      </c>
      <c r="D1119">
        <v>1</v>
      </c>
    </row>
    <row r="1120" spans="1:4" x14ac:dyDescent="0.25">
      <c r="A1120" t="s">
        <v>8219</v>
      </c>
      <c r="B1120">
        <v>680</v>
      </c>
      <c r="C1120" t="s">
        <v>8221</v>
      </c>
      <c r="D1120">
        <v>202</v>
      </c>
    </row>
    <row r="1121" spans="1:4" x14ac:dyDescent="0.25">
      <c r="A1121" t="s">
        <v>8219</v>
      </c>
      <c r="B1121">
        <v>983</v>
      </c>
      <c r="C1121" t="s">
        <v>8221</v>
      </c>
      <c r="D1121">
        <v>0</v>
      </c>
    </row>
    <row r="1122" spans="1:4" x14ac:dyDescent="0.25">
      <c r="A1122" t="s">
        <v>8219</v>
      </c>
      <c r="B1122">
        <v>79</v>
      </c>
      <c r="C1122" t="s">
        <v>8221</v>
      </c>
      <c r="D1122">
        <v>1</v>
      </c>
    </row>
    <row r="1123" spans="1:4" x14ac:dyDescent="0.25">
      <c r="A1123" t="s">
        <v>8219</v>
      </c>
      <c r="B1123">
        <v>426</v>
      </c>
      <c r="C1123" t="s">
        <v>8221</v>
      </c>
      <c r="D1123">
        <v>0</v>
      </c>
    </row>
    <row r="1124" spans="1:4" x14ac:dyDescent="0.25">
      <c r="A1124" t="s">
        <v>8219</v>
      </c>
      <c r="B1124">
        <v>96</v>
      </c>
      <c r="C1124" t="s">
        <v>8221</v>
      </c>
      <c r="D1124">
        <v>2</v>
      </c>
    </row>
    <row r="1125" spans="1:4" x14ac:dyDescent="0.25">
      <c r="A1125" t="s">
        <v>8219</v>
      </c>
      <c r="B1125">
        <v>163</v>
      </c>
      <c r="C1125" t="s">
        <v>8221</v>
      </c>
      <c r="D1125">
        <v>13</v>
      </c>
    </row>
    <row r="1126" spans="1:4" x14ac:dyDescent="0.25">
      <c r="A1126" t="s">
        <v>8219</v>
      </c>
      <c r="B1126">
        <v>2525</v>
      </c>
      <c r="C1126" t="s">
        <v>8221</v>
      </c>
      <c r="D1126">
        <v>9</v>
      </c>
    </row>
    <row r="1127" spans="1:4" x14ac:dyDescent="0.25">
      <c r="A1127" t="s">
        <v>8219</v>
      </c>
      <c r="B1127">
        <v>2035</v>
      </c>
      <c r="C1127" t="s">
        <v>8221</v>
      </c>
      <c r="D1127">
        <v>2</v>
      </c>
    </row>
    <row r="1128" spans="1:4" x14ac:dyDescent="0.25">
      <c r="A1128" t="s">
        <v>8219</v>
      </c>
      <c r="B1128">
        <v>290</v>
      </c>
      <c r="C1128" t="s">
        <v>8221</v>
      </c>
      <c r="D1128">
        <v>0</v>
      </c>
    </row>
    <row r="1129" spans="1:4" x14ac:dyDescent="0.25">
      <c r="A1129" t="s">
        <v>8219</v>
      </c>
      <c r="B1129">
        <v>1980</v>
      </c>
      <c r="C1129" t="s">
        <v>8221</v>
      </c>
      <c r="D1129">
        <v>35</v>
      </c>
    </row>
    <row r="1130" spans="1:4" x14ac:dyDescent="0.25">
      <c r="A1130" t="s">
        <v>8219</v>
      </c>
      <c r="B1130">
        <v>57</v>
      </c>
      <c r="C1130" t="s">
        <v>8221</v>
      </c>
      <c r="D1130">
        <v>2</v>
      </c>
    </row>
    <row r="1131" spans="1:4" x14ac:dyDescent="0.25">
      <c r="A1131" t="s">
        <v>8219</v>
      </c>
      <c r="B1131">
        <v>380</v>
      </c>
      <c r="C1131" t="s">
        <v>8221</v>
      </c>
      <c r="D1131">
        <v>3</v>
      </c>
    </row>
    <row r="1132" spans="1:4" x14ac:dyDescent="0.25">
      <c r="A1132" t="s">
        <v>8219</v>
      </c>
      <c r="B1132">
        <v>128</v>
      </c>
      <c r="C1132" t="s">
        <v>8221</v>
      </c>
      <c r="D1132">
        <v>0</v>
      </c>
    </row>
    <row r="1133" spans="1:4" x14ac:dyDescent="0.25">
      <c r="A1133" t="s">
        <v>8219</v>
      </c>
      <c r="B1133">
        <v>180</v>
      </c>
      <c r="C1133" t="s">
        <v>8221</v>
      </c>
      <c r="D1133">
        <v>1</v>
      </c>
    </row>
    <row r="1134" spans="1:4" x14ac:dyDescent="0.25">
      <c r="A1134" t="s">
        <v>8219</v>
      </c>
      <c r="B1134">
        <v>571</v>
      </c>
      <c r="C1134" t="s">
        <v>8221</v>
      </c>
      <c r="D1134">
        <v>0</v>
      </c>
    </row>
    <row r="1135" spans="1:4" x14ac:dyDescent="0.25">
      <c r="A1135" t="s">
        <v>8219</v>
      </c>
      <c r="B1135">
        <v>480</v>
      </c>
      <c r="C1135" t="s">
        <v>8221</v>
      </c>
      <c r="D1135">
        <v>0</v>
      </c>
    </row>
    <row r="1136" spans="1:4" x14ac:dyDescent="0.25">
      <c r="A1136" t="s">
        <v>8219</v>
      </c>
      <c r="B1136">
        <v>249</v>
      </c>
      <c r="C1136" t="s">
        <v>8221</v>
      </c>
      <c r="D1136">
        <v>3</v>
      </c>
    </row>
    <row r="1137" spans="1:4" x14ac:dyDescent="0.25">
      <c r="A1137" t="s">
        <v>8219</v>
      </c>
      <c r="B1137">
        <v>84</v>
      </c>
      <c r="C1137" t="s">
        <v>8221</v>
      </c>
      <c r="D1137">
        <v>11</v>
      </c>
    </row>
    <row r="1138" spans="1:4" x14ac:dyDescent="0.25">
      <c r="A1138" t="s">
        <v>8219</v>
      </c>
      <c r="B1138">
        <v>197</v>
      </c>
      <c r="C1138" t="s">
        <v>8221</v>
      </c>
      <c r="D1138">
        <v>6</v>
      </c>
    </row>
    <row r="1139" spans="1:4" x14ac:dyDescent="0.25">
      <c r="A1139" t="s">
        <v>8219</v>
      </c>
      <c r="B1139">
        <v>271</v>
      </c>
      <c r="C1139" t="s">
        <v>8221</v>
      </c>
      <c r="D1139">
        <v>0</v>
      </c>
    </row>
    <row r="1140" spans="1:4" x14ac:dyDescent="0.25">
      <c r="A1140" t="s">
        <v>8219</v>
      </c>
      <c r="B1140">
        <v>50</v>
      </c>
      <c r="C1140" t="s">
        <v>8221</v>
      </c>
      <c r="D1140">
        <v>67</v>
      </c>
    </row>
    <row r="1141" spans="1:4" x14ac:dyDescent="0.25">
      <c r="A1141" t="s">
        <v>8219</v>
      </c>
      <c r="B1141">
        <v>169</v>
      </c>
      <c r="C1141" t="s">
        <v>8221</v>
      </c>
      <c r="D1141">
        <v>23</v>
      </c>
    </row>
    <row r="1142" spans="1:4" x14ac:dyDescent="0.25">
      <c r="A1142" t="s">
        <v>8219</v>
      </c>
      <c r="B1142">
        <v>205</v>
      </c>
      <c r="C1142" t="s">
        <v>8221</v>
      </c>
      <c r="D1142">
        <v>72</v>
      </c>
    </row>
    <row r="1143" spans="1:4" x14ac:dyDescent="0.25">
      <c r="A1143" t="s">
        <v>8219</v>
      </c>
      <c r="B1143">
        <v>206</v>
      </c>
      <c r="C1143" t="s">
        <v>8221</v>
      </c>
      <c r="D1143">
        <v>2</v>
      </c>
    </row>
    <row r="1144" spans="1:4" x14ac:dyDescent="0.25">
      <c r="A1144" t="s">
        <v>8219</v>
      </c>
      <c r="B1144">
        <v>84</v>
      </c>
      <c r="C1144" t="s">
        <v>8221</v>
      </c>
      <c r="D1144">
        <v>15</v>
      </c>
    </row>
    <row r="1145" spans="1:4" x14ac:dyDescent="0.25">
      <c r="A1145" t="s">
        <v>8219</v>
      </c>
      <c r="B1145">
        <v>210</v>
      </c>
      <c r="C1145" t="s">
        <v>8221</v>
      </c>
      <c r="D1145">
        <v>1</v>
      </c>
    </row>
    <row r="1146" spans="1:4" x14ac:dyDescent="0.25">
      <c r="A1146" t="s">
        <v>8219</v>
      </c>
      <c r="B1146">
        <v>181</v>
      </c>
      <c r="C1146" t="s">
        <v>8221</v>
      </c>
      <c r="D1146">
        <v>2</v>
      </c>
    </row>
    <row r="1147" spans="1:4" x14ac:dyDescent="0.25">
      <c r="A1147" t="s">
        <v>8219</v>
      </c>
      <c r="B1147">
        <v>60</v>
      </c>
      <c r="C1147" t="s">
        <v>8221</v>
      </c>
      <c r="D1147">
        <v>7</v>
      </c>
    </row>
    <row r="1148" spans="1:4" x14ac:dyDescent="0.25">
      <c r="A1148" t="s">
        <v>8219</v>
      </c>
      <c r="B1148">
        <v>445</v>
      </c>
      <c r="C1148" t="s">
        <v>8221</v>
      </c>
      <c r="D1148">
        <v>16</v>
      </c>
    </row>
    <row r="1149" spans="1:4" x14ac:dyDescent="0.25">
      <c r="A1149" t="s">
        <v>8219</v>
      </c>
      <c r="B1149">
        <v>17</v>
      </c>
      <c r="C1149" t="s">
        <v>8221</v>
      </c>
      <c r="D1149">
        <v>117</v>
      </c>
    </row>
    <row r="1150" spans="1:4" x14ac:dyDescent="0.25">
      <c r="A1150" t="s">
        <v>8219</v>
      </c>
      <c r="B1150">
        <v>194</v>
      </c>
      <c r="C1150" t="s">
        <v>8221</v>
      </c>
      <c r="D1150">
        <v>2</v>
      </c>
    </row>
    <row r="1151" spans="1:4" x14ac:dyDescent="0.25">
      <c r="A1151" t="s">
        <v>8219</v>
      </c>
      <c r="B1151">
        <v>404</v>
      </c>
      <c r="C1151" t="s">
        <v>8221</v>
      </c>
      <c r="D1151">
        <v>7</v>
      </c>
    </row>
    <row r="1152" spans="1:4" x14ac:dyDescent="0.25">
      <c r="A1152" t="s">
        <v>8219</v>
      </c>
      <c r="B1152">
        <v>194</v>
      </c>
      <c r="C1152" t="s">
        <v>8221</v>
      </c>
      <c r="D1152">
        <v>3</v>
      </c>
    </row>
    <row r="1153" spans="1:4" x14ac:dyDescent="0.25">
      <c r="A1153" t="s">
        <v>8219</v>
      </c>
      <c r="B1153">
        <v>902</v>
      </c>
      <c r="C1153" t="s">
        <v>8221</v>
      </c>
      <c r="D1153">
        <v>20</v>
      </c>
    </row>
    <row r="1154" spans="1:4" x14ac:dyDescent="0.25">
      <c r="A1154" t="s">
        <v>8219</v>
      </c>
      <c r="B1154">
        <v>1670</v>
      </c>
      <c r="C1154" t="s">
        <v>8221</v>
      </c>
      <c r="D1154">
        <v>50</v>
      </c>
    </row>
    <row r="1155" spans="1:4" x14ac:dyDescent="0.25">
      <c r="A1155" t="s">
        <v>8219</v>
      </c>
      <c r="B1155">
        <v>1328</v>
      </c>
      <c r="C1155" t="s">
        <v>8221</v>
      </c>
      <c r="D1155">
        <v>2</v>
      </c>
    </row>
    <row r="1156" spans="1:4" x14ac:dyDescent="0.25">
      <c r="A1156" t="s">
        <v>8219</v>
      </c>
      <c r="B1156">
        <v>944</v>
      </c>
      <c r="C1156" t="s">
        <v>8221</v>
      </c>
      <c r="D1156">
        <v>3</v>
      </c>
    </row>
    <row r="1157" spans="1:4" x14ac:dyDescent="0.25">
      <c r="A1157" t="s">
        <v>8219</v>
      </c>
      <c r="B1157">
        <v>147</v>
      </c>
      <c r="C1157" t="s">
        <v>8221</v>
      </c>
      <c r="D1157">
        <v>27</v>
      </c>
    </row>
    <row r="1158" spans="1:4" x14ac:dyDescent="0.25">
      <c r="A1158" t="s">
        <v>8219</v>
      </c>
      <c r="B1158">
        <v>99</v>
      </c>
      <c r="C1158" t="s">
        <v>8221</v>
      </c>
      <c r="D1158">
        <v>7</v>
      </c>
    </row>
    <row r="1159" spans="1:4" x14ac:dyDescent="0.25">
      <c r="A1159" t="s">
        <v>8219</v>
      </c>
      <c r="B1159">
        <v>79</v>
      </c>
      <c r="C1159" t="s">
        <v>8221</v>
      </c>
      <c r="D1159">
        <v>5</v>
      </c>
    </row>
    <row r="1160" spans="1:4" x14ac:dyDescent="0.25">
      <c r="A1160" t="s">
        <v>8219</v>
      </c>
      <c r="B1160">
        <v>75</v>
      </c>
      <c r="C1160" t="s">
        <v>8221</v>
      </c>
      <c r="D1160">
        <v>0</v>
      </c>
    </row>
    <row r="1161" spans="1:4" x14ac:dyDescent="0.25">
      <c r="A1161" t="s">
        <v>8219</v>
      </c>
      <c r="B1161">
        <v>207</v>
      </c>
      <c r="C1161" t="s">
        <v>8221</v>
      </c>
      <c r="D1161">
        <v>3</v>
      </c>
    </row>
    <row r="1162" spans="1:4" x14ac:dyDescent="0.25">
      <c r="A1162" t="s">
        <v>8219</v>
      </c>
      <c r="B1162">
        <v>102</v>
      </c>
      <c r="C1162" t="s">
        <v>8221</v>
      </c>
      <c r="D1162">
        <v>6</v>
      </c>
    </row>
    <row r="1163" spans="1:4" x14ac:dyDescent="0.25">
      <c r="A1163" t="s">
        <v>8219</v>
      </c>
      <c r="B1163">
        <v>32</v>
      </c>
      <c r="C1163" t="s">
        <v>8221</v>
      </c>
      <c r="D1163">
        <v>9</v>
      </c>
    </row>
    <row r="1164" spans="1:4" x14ac:dyDescent="0.25">
      <c r="A1164" t="s">
        <v>8219</v>
      </c>
      <c r="B1164">
        <v>480</v>
      </c>
      <c r="C1164" t="s">
        <v>8221</v>
      </c>
      <c r="D1164">
        <v>3</v>
      </c>
    </row>
    <row r="1165" spans="1:4" x14ac:dyDescent="0.25">
      <c r="A1165" t="s">
        <v>8219</v>
      </c>
      <c r="B1165">
        <v>11</v>
      </c>
      <c r="C1165" t="s">
        <v>8221</v>
      </c>
      <c r="D1165">
        <v>2</v>
      </c>
    </row>
    <row r="1166" spans="1:4" x14ac:dyDescent="0.25">
      <c r="A1166" t="s">
        <v>8219</v>
      </c>
      <c r="B1166">
        <v>12</v>
      </c>
      <c r="C1166" t="s">
        <v>8221</v>
      </c>
      <c r="D1166">
        <v>3</v>
      </c>
    </row>
    <row r="1167" spans="1:4" x14ac:dyDescent="0.25">
      <c r="A1167" t="s">
        <v>8219</v>
      </c>
      <c r="B1167">
        <v>48</v>
      </c>
      <c r="C1167" t="s">
        <v>8221</v>
      </c>
      <c r="D1167">
        <v>45</v>
      </c>
    </row>
    <row r="1168" spans="1:4" x14ac:dyDescent="0.25">
      <c r="A1168" t="s">
        <v>8219</v>
      </c>
      <c r="B1168">
        <v>59</v>
      </c>
      <c r="C1168" t="s">
        <v>8221</v>
      </c>
      <c r="D1168">
        <v>9</v>
      </c>
    </row>
    <row r="1169" spans="1:4" x14ac:dyDescent="0.25">
      <c r="A1169" t="s">
        <v>8219</v>
      </c>
      <c r="B1169">
        <v>79</v>
      </c>
      <c r="C1169" t="s">
        <v>8221</v>
      </c>
      <c r="D1169">
        <v>9</v>
      </c>
    </row>
    <row r="1170" spans="1:4" x14ac:dyDescent="0.25">
      <c r="A1170" t="s">
        <v>8219</v>
      </c>
      <c r="B1170">
        <v>14</v>
      </c>
      <c r="C1170" t="s">
        <v>8221</v>
      </c>
      <c r="D1170">
        <v>21</v>
      </c>
    </row>
    <row r="1171" spans="1:4" x14ac:dyDescent="0.25">
      <c r="A1171" t="s">
        <v>8219</v>
      </c>
      <c r="B1171">
        <v>106</v>
      </c>
      <c r="C1171" t="s">
        <v>8221</v>
      </c>
      <c r="D1171">
        <v>17</v>
      </c>
    </row>
    <row r="1172" spans="1:4" x14ac:dyDescent="0.25">
      <c r="A1172" t="s">
        <v>8219</v>
      </c>
      <c r="B1172">
        <v>25</v>
      </c>
      <c r="C1172" t="s">
        <v>8221</v>
      </c>
      <c r="D1172">
        <v>1</v>
      </c>
    </row>
    <row r="1173" spans="1:4" x14ac:dyDescent="0.25">
      <c r="A1173" t="s">
        <v>8219</v>
      </c>
      <c r="B1173">
        <v>25</v>
      </c>
      <c r="C1173" t="s">
        <v>8221</v>
      </c>
      <c r="D1173">
        <v>1</v>
      </c>
    </row>
    <row r="1174" spans="1:4" x14ac:dyDescent="0.25">
      <c r="A1174" t="s">
        <v>8219</v>
      </c>
      <c r="B1174">
        <v>29</v>
      </c>
      <c r="C1174" t="s">
        <v>8221</v>
      </c>
      <c r="D1174">
        <v>14</v>
      </c>
    </row>
    <row r="1175" spans="1:4" x14ac:dyDescent="0.25">
      <c r="A1175" t="s">
        <v>8219</v>
      </c>
      <c r="B1175">
        <v>43</v>
      </c>
      <c r="C1175" t="s">
        <v>8221</v>
      </c>
      <c r="D1175">
        <v>42</v>
      </c>
    </row>
    <row r="1176" spans="1:4" x14ac:dyDescent="0.25">
      <c r="A1176" t="s">
        <v>8219</v>
      </c>
      <c r="B1176">
        <v>46</v>
      </c>
      <c r="C1176" t="s">
        <v>8221</v>
      </c>
      <c r="D1176">
        <v>27</v>
      </c>
    </row>
    <row r="1177" spans="1:4" x14ac:dyDescent="0.25">
      <c r="A1177" t="s">
        <v>8219</v>
      </c>
      <c r="B1177">
        <v>27</v>
      </c>
      <c r="C1177" t="s">
        <v>8221</v>
      </c>
      <c r="D1177">
        <v>5</v>
      </c>
    </row>
    <row r="1178" spans="1:4" x14ac:dyDescent="0.25">
      <c r="A1178" t="s">
        <v>8219</v>
      </c>
      <c r="B1178">
        <v>112</v>
      </c>
      <c r="C1178" t="s">
        <v>8221</v>
      </c>
      <c r="D1178">
        <v>13</v>
      </c>
    </row>
    <row r="1179" spans="1:4" x14ac:dyDescent="0.25">
      <c r="A1179" t="s">
        <v>8219</v>
      </c>
      <c r="B1179">
        <v>34</v>
      </c>
      <c r="C1179" t="s">
        <v>8221</v>
      </c>
      <c r="D1179">
        <v>12</v>
      </c>
    </row>
    <row r="1180" spans="1:4" x14ac:dyDescent="0.25">
      <c r="A1180" t="s">
        <v>8219</v>
      </c>
      <c r="B1180">
        <v>145</v>
      </c>
      <c r="C1180" t="s">
        <v>8221</v>
      </c>
      <c r="D1180">
        <v>90</v>
      </c>
    </row>
    <row r="1181" spans="1:4" x14ac:dyDescent="0.25">
      <c r="A1181" t="s">
        <v>8219</v>
      </c>
      <c r="B1181">
        <v>19</v>
      </c>
      <c r="C1181" t="s">
        <v>8221</v>
      </c>
      <c r="D1181">
        <v>2</v>
      </c>
    </row>
    <row r="1182" spans="1:4" x14ac:dyDescent="0.25">
      <c r="A1182" t="s">
        <v>8219</v>
      </c>
      <c r="B1182">
        <v>288</v>
      </c>
      <c r="C1182" t="s">
        <v>8221</v>
      </c>
      <c r="D1182">
        <v>5</v>
      </c>
    </row>
    <row r="1183" spans="1:4" x14ac:dyDescent="0.25">
      <c r="A1183" t="s">
        <v>8219</v>
      </c>
      <c r="B1183">
        <v>14</v>
      </c>
      <c r="C1183" t="s">
        <v>8221</v>
      </c>
      <c r="D1183">
        <v>31</v>
      </c>
    </row>
    <row r="1184" spans="1:4" x14ac:dyDescent="0.25">
      <c r="A1184" t="s">
        <v>8219</v>
      </c>
      <c r="B1184">
        <v>7</v>
      </c>
      <c r="C1184" t="s">
        <v>8221</v>
      </c>
      <c r="D1184">
        <v>4</v>
      </c>
    </row>
    <row r="1185" spans="1:4" x14ac:dyDescent="0.25">
      <c r="A1185" t="s">
        <v>8219</v>
      </c>
      <c r="B1185">
        <v>211</v>
      </c>
      <c r="C1185" t="s">
        <v>8221</v>
      </c>
      <c r="D1185">
        <v>29</v>
      </c>
    </row>
    <row r="1186" spans="1:4" x14ac:dyDescent="0.25">
      <c r="A1186" t="s">
        <v>8219</v>
      </c>
      <c r="B1186">
        <v>85</v>
      </c>
      <c r="C1186" t="s">
        <v>8221</v>
      </c>
      <c r="D1186">
        <v>2</v>
      </c>
    </row>
    <row r="1187" spans="1:4" x14ac:dyDescent="0.25">
      <c r="A1187" t="s">
        <v>8219</v>
      </c>
      <c r="B1187">
        <v>103</v>
      </c>
      <c r="C1187" t="s">
        <v>8221</v>
      </c>
      <c r="D1187">
        <v>114</v>
      </c>
    </row>
    <row r="1188" spans="1:4" x14ac:dyDescent="0.25">
      <c r="A1188" t="s">
        <v>8219</v>
      </c>
      <c r="B1188">
        <v>113</v>
      </c>
      <c r="C1188" t="s">
        <v>8221</v>
      </c>
      <c r="D1188">
        <v>1</v>
      </c>
    </row>
    <row r="1189" spans="1:4" x14ac:dyDescent="0.25">
      <c r="A1189" t="s">
        <v>8219</v>
      </c>
      <c r="B1189">
        <v>167</v>
      </c>
      <c r="C1189" t="s">
        <v>8221</v>
      </c>
      <c r="D1189">
        <v>76</v>
      </c>
    </row>
    <row r="1190" spans="1:4" x14ac:dyDescent="0.25">
      <c r="A1190" t="s">
        <v>8219</v>
      </c>
      <c r="B1190">
        <v>73</v>
      </c>
      <c r="C1190" t="s">
        <v>8221</v>
      </c>
      <c r="D1190">
        <v>9</v>
      </c>
    </row>
    <row r="1191" spans="1:4" x14ac:dyDescent="0.25">
      <c r="A1191" t="s">
        <v>8219</v>
      </c>
      <c r="B1191">
        <v>75</v>
      </c>
      <c r="C1191" t="s">
        <v>8221</v>
      </c>
      <c r="D1191">
        <v>37</v>
      </c>
    </row>
    <row r="1192" spans="1:4" x14ac:dyDescent="0.25">
      <c r="A1192" t="s">
        <v>8219</v>
      </c>
      <c r="B1192">
        <v>614</v>
      </c>
      <c r="C1192" t="s">
        <v>8221</v>
      </c>
      <c r="D1192">
        <v>0</v>
      </c>
    </row>
    <row r="1193" spans="1:4" x14ac:dyDescent="0.25">
      <c r="A1193" t="s">
        <v>8219</v>
      </c>
      <c r="B1193">
        <v>107</v>
      </c>
      <c r="C1193" t="s">
        <v>8221</v>
      </c>
      <c r="D1193">
        <v>1</v>
      </c>
    </row>
    <row r="1194" spans="1:4" x14ac:dyDescent="0.25">
      <c r="A1194" t="s">
        <v>8219</v>
      </c>
      <c r="B1194">
        <v>1224</v>
      </c>
      <c r="C1194" t="s">
        <v>8221</v>
      </c>
      <c r="D1194">
        <v>10</v>
      </c>
    </row>
    <row r="1195" spans="1:4" x14ac:dyDescent="0.25">
      <c r="A1195" t="s">
        <v>8219</v>
      </c>
      <c r="B1195">
        <v>104</v>
      </c>
      <c r="C1195" t="s">
        <v>8221</v>
      </c>
      <c r="D1195">
        <v>1</v>
      </c>
    </row>
    <row r="1196" spans="1:4" x14ac:dyDescent="0.25">
      <c r="A1196" t="s">
        <v>8219</v>
      </c>
      <c r="B1196">
        <v>79</v>
      </c>
      <c r="C1196" t="s">
        <v>8221</v>
      </c>
      <c r="D1196">
        <v>2</v>
      </c>
    </row>
    <row r="1197" spans="1:4" x14ac:dyDescent="0.25">
      <c r="A1197" t="s">
        <v>8219</v>
      </c>
      <c r="B1197">
        <v>157</v>
      </c>
      <c r="C1197" t="s">
        <v>8221</v>
      </c>
      <c r="D1197">
        <v>1</v>
      </c>
    </row>
    <row r="1198" spans="1:4" x14ac:dyDescent="0.25">
      <c r="A1198" t="s">
        <v>8219</v>
      </c>
      <c r="B1198">
        <v>50</v>
      </c>
      <c r="C1198" t="s">
        <v>8221</v>
      </c>
      <c r="D1198">
        <v>10</v>
      </c>
    </row>
    <row r="1199" spans="1:4" x14ac:dyDescent="0.25">
      <c r="A1199" t="s">
        <v>8219</v>
      </c>
      <c r="B1199">
        <v>64</v>
      </c>
      <c r="C1199" t="s">
        <v>8221</v>
      </c>
      <c r="D1199">
        <v>9</v>
      </c>
    </row>
    <row r="1200" spans="1:4" x14ac:dyDescent="0.25">
      <c r="A1200" t="s">
        <v>8219</v>
      </c>
      <c r="B1200">
        <v>200</v>
      </c>
      <c r="C1200" t="s">
        <v>8221</v>
      </c>
      <c r="D1200">
        <v>19</v>
      </c>
    </row>
    <row r="1201" spans="1:4" x14ac:dyDescent="0.25">
      <c r="A1201" t="s">
        <v>8219</v>
      </c>
      <c r="B1201">
        <v>22</v>
      </c>
      <c r="C1201" t="s">
        <v>8221</v>
      </c>
      <c r="D1201">
        <v>0</v>
      </c>
    </row>
    <row r="1202" spans="1:4" x14ac:dyDescent="0.25">
      <c r="A1202" t="s">
        <v>8219</v>
      </c>
      <c r="B1202">
        <v>163</v>
      </c>
      <c r="C1202" t="s">
        <v>8221</v>
      </c>
      <c r="D1202">
        <v>4</v>
      </c>
    </row>
    <row r="1203" spans="1:4" x14ac:dyDescent="0.25">
      <c r="A1203" t="s">
        <v>8219</v>
      </c>
      <c r="B1203">
        <v>77</v>
      </c>
      <c r="C1203" t="s">
        <v>8221</v>
      </c>
      <c r="D1203">
        <v>8</v>
      </c>
    </row>
    <row r="1204" spans="1:4" x14ac:dyDescent="0.25">
      <c r="A1204" t="s">
        <v>8219</v>
      </c>
      <c r="B1204">
        <v>89</v>
      </c>
      <c r="C1204" t="s">
        <v>8221</v>
      </c>
      <c r="D1204">
        <v>24</v>
      </c>
    </row>
    <row r="1205" spans="1:4" x14ac:dyDescent="0.25">
      <c r="A1205" t="s">
        <v>8219</v>
      </c>
      <c r="B1205">
        <v>3355</v>
      </c>
      <c r="C1205" t="s">
        <v>8221</v>
      </c>
      <c r="D1205">
        <v>0</v>
      </c>
    </row>
    <row r="1206" spans="1:4" x14ac:dyDescent="0.25">
      <c r="A1206" t="s">
        <v>8219</v>
      </c>
      <c r="B1206">
        <v>537</v>
      </c>
      <c r="C1206" t="s">
        <v>8221</v>
      </c>
      <c r="D1206">
        <v>39</v>
      </c>
    </row>
    <row r="1207" spans="1:4" x14ac:dyDescent="0.25">
      <c r="A1207" t="s">
        <v>8219</v>
      </c>
      <c r="B1207">
        <v>125</v>
      </c>
      <c r="C1207" t="s">
        <v>8221</v>
      </c>
      <c r="D1207">
        <v>6</v>
      </c>
    </row>
    <row r="1208" spans="1:4" x14ac:dyDescent="0.25">
      <c r="A1208" t="s">
        <v>8219</v>
      </c>
      <c r="B1208">
        <v>163</v>
      </c>
      <c r="C1208" t="s">
        <v>8221</v>
      </c>
      <c r="D1208">
        <v>4</v>
      </c>
    </row>
    <row r="1209" spans="1:4" x14ac:dyDescent="0.25">
      <c r="A1209" t="s">
        <v>8219</v>
      </c>
      <c r="B1209">
        <v>283</v>
      </c>
      <c r="C1209" t="s">
        <v>8221</v>
      </c>
      <c r="D1209">
        <v>3</v>
      </c>
    </row>
    <row r="1210" spans="1:4" x14ac:dyDescent="0.25">
      <c r="A1210" t="s">
        <v>8219</v>
      </c>
      <c r="B1210">
        <v>352</v>
      </c>
      <c r="C1210" t="s">
        <v>8221</v>
      </c>
      <c r="D1210">
        <v>53</v>
      </c>
    </row>
    <row r="1211" spans="1:4" x14ac:dyDescent="0.25">
      <c r="A1211" t="s">
        <v>8219</v>
      </c>
      <c r="B1211">
        <v>94</v>
      </c>
      <c r="C1211" t="s">
        <v>8221</v>
      </c>
      <c r="D1211">
        <v>1</v>
      </c>
    </row>
    <row r="1212" spans="1:4" x14ac:dyDescent="0.25">
      <c r="A1212" t="s">
        <v>8219</v>
      </c>
      <c r="B1212">
        <v>67</v>
      </c>
      <c r="C1212" t="s">
        <v>8221</v>
      </c>
      <c r="D1212">
        <v>2</v>
      </c>
    </row>
    <row r="1213" spans="1:4" x14ac:dyDescent="0.25">
      <c r="A1213" t="s">
        <v>8219</v>
      </c>
      <c r="B1213">
        <v>221</v>
      </c>
      <c r="C1213" t="s">
        <v>8221</v>
      </c>
      <c r="D1213">
        <v>25</v>
      </c>
    </row>
    <row r="1214" spans="1:4" x14ac:dyDescent="0.25">
      <c r="A1214" t="s">
        <v>8219</v>
      </c>
      <c r="B1214">
        <v>2165</v>
      </c>
      <c r="C1214" t="s">
        <v>8221</v>
      </c>
      <c r="D1214">
        <v>6</v>
      </c>
    </row>
    <row r="1215" spans="1:4" x14ac:dyDescent="0.25">
      <c r="A1215" t="s">
        <v>8219</v>
      </c>
      <c r="B1215">
        <v>179</v>
      </c>
      <c r="C1215" t="s">
        <v>8221</v>
      </c>
      <c r="D1215">
        <v>0</v>
      </c>
    </row>
    <row r="1216" spans="1:4" x14ac:dyDescent="0.25">
      <c r="A1216" t="s">
        <v>8219</v>
      </c>
      <c r="B1216">
        <v>123</v>
      </c>
      <c r="C1216" t="s">
        <v>8221</v>
      </c>
      <c r="D1216">
        <v>12</v>
      </c>
    </row>
    <row r="1217" spans="1:4" x14ac:dyDescent="0.25">
      <c r="A1217" t="s">
        <v>8219</v>
      </c>
      <c r="B1217">
        <v>1104</v>
      </c>
      <c r="C1217" t="s">
        <v>8221</v>
      </c>
      <c r="D1217">
        <v>0</v>
      </c>
    </row>
    <row r="1218" spans="1:4" x14ac:dyDescent="0.25">
      <c r="A1218" t="s">
        <v>8219</v>
      </c>
      <c r="B1218">
        <v>403</v>
      </c>
      <c r="C1218" t="s">
        <v>8221</v>
      </c>
      <c r="D1218">
        <v>36</v>
      </c>
    </row>
    <row r="1219" spans="1:4" x14ac:dyDescent="0.25">
      <c r="A1219" t="s">
        <v>8219</v>
      </c>
      <c r="B1219">
        <v>109</v>
      </c>
      <c r="C1219" t="s">
        <v>8221</v>
      </c>
      <c r="D1219">
        <v>0</v>
      </c>
    </row>
    <row r="1220" spans="1:4" x14ac:dyDescent="0.25">
      <c r="A1220" t="s">
        <v>8219</v>
      </c>
      <c r="B1220">
        <v>372</v>
      </c>
      <c r="C1220" t="s">
        <v>8221</v>
      </c>
      <c r="D1220">
        <v>2</v>
      </c>
    </row>
    <row r="1221" spans="1:4" x14ac:dyDescent="0.25">
      <c r="A1221" t="s">
        <v>8219</v>
      </c>
      <c r="B1221">
        <v>311</v>
      </c>
      <c r="C1221" t="s">
        <v>8221</v>
      </c>
      <c r="D1221">
        <v>1</v>
      </c>
    </row>
    <row r="1222" spans="1:4" x14ac:dyDescent="0.25">
      <c r="A1222" t="s">
        <v>8219</v>
      </c>
      <c r="B1222">
        <v>61</v>
      </c>
      <c r="C1222" t="s">
        <v>8221</v>
      </c>
      <c r="D1222">
        <v>59</v>
      </c>
    </row>
    <row r="1223" spans="1:4" x14ac:dyDescent="0.25">
      <c r="A1223" t="s">
        <v>8219</v>
      </c>
      <c r="B1223">
        <v>115</v>
      </c>
      <c r="C1223" t="s">
        <v>8221</v>
      </c>
      <c r="D1223">
        <v>1</v>
      </c>
    </row>
    <row r="1224" spans="1:4" x14ac:dyDescent="0.25">
      <c r="A1224" t="s">
        <v>8219</v>
      </c>
      <c r="B1224">
        <v>111</v>
      </c>
      <c r="C1224" t="s">
        <v>8221</v>
      </c>
      <c r="D1224">
        <v>31</v>
      </c>
    </row>
    <row r="1225" spans="1:4" x14ac:dyDescent="0.25">
      <c r="A1225" t="s">
        <v>8219</v>
      </c>
      <c r="B1225">
        <v>337</v>
      </c>
      <c r="C1225" t="s">
        <v>8221</v>
      </c>
      <c r="D1225">
        <v>18</v>
      </c>
    </row>
    <row r="1226" spans="1:4" x14ac:dyDescent="0.25">
      <c r="A1226" t="s">
        <v>8219</v>
      </c>
      <c r="B1226">
        <v>9</v>
      </c>
      <c r="C1226" t="s">
        <v>8221</v>
      </c>
      <c r="D1226">
        <v>10</v>
      </c>
    </row>
    <row r="1227" spans="1:4" x14ac:dyDescent="0.25">
      <c r="A1227" t="s">
        <v>8219</v>
      </c>
      <c r="B1227">
        <v>120</v>
      </c>
      <c r="C1227" t="s">
        <v>8221</v>
      </c>
      <c r="D1227">
        <v>0</v>
      </c>
    </row>
    <row r="1228" spans="1:4" x14ac:dyDescent="0.25">
      <c r="A1228" t="s">
        <v>8219</v>
      </c>
      <c r="B1228">
        <v>102</v>
      </c>
      <c r="C1228" t="s">
        <v>8221</v>
      </c>
      <c r="D1228">
        <v>14</v>
      </c>
    </row>
    <row r="1229" spans="1:4" x14ac:dyDescent="0.25">
      <c r="A1229" t="s">
        <v>8219</v>
      </c>
      <c r="B1229">
        <v>186</v>
      </c>
      <c r="C1229" t="s">
        <v>8221</v>
      </c>
      <c r="D1229">
        <v>2</v>
      </c>
    </row>
    <row r="1230" spans="1:4" x14ac:dyDescent="0.25">
      <c r="A1230" t="s">
        <v>8219</v>
      </c>
      <c r="B1230">
        <v>15</v>
      </c>
      <c r="C1230" t="s">
        <v>8221</v>
      </c>
      <c r="D1230">
        <v>1</v>
      </c>
    </row>
    <row r="1231" spans="1:4" x14ac:dyDescent="0.25">
      <c r="A1231" t="s">
        <v>8219</v>
      </c>
      <c r="B1231">
        <v>67</v>
      </c>
      <c r="C1231" t="s">
        <v>8221</v>
      </c>
      <c r="D1231">
        <v>3</v>
      </c>
    </row>
    <row r="1232" spans="1:4" x14ac:dyDescent="0.25">
      <c r="A1232" t="s">
        <v>8219</v>
      </c>
      <c r="B1232">
        <v>130</v>
      </c>
      <c r="C1232" t="s">
        <v>8221</v>
      </c>
      <c r="D1232">
        <v>0</v>
      </c>
    </row>
    <row r="1233" spans="1:4" x14ac:dyDescent="0.25">
      <c r="A1233" t="s">
        <v>8219</v>
      </c>
      <c r="B1233">
        <v>16</v>
      </c>
      <c r="C1233" t="s">
        <v>8221</v>
      </c>
      <c r="D1233">
        <v>2</v>
      </c>
    </row>
    <row r="1234" spans="1:4" x14ac:dyDescent="0.25">
      <c r="A1234" t="s">
        <v>8219</v>
      </c>
      <c r="B1234">
        <v>67</v>
      </c>
      <c r="C1234" t="s">
        <v>8221</v>
      </c>
      <c r="D1234">
        <v>0</v>
      </c>
    </row>
    <row r="1235" spans="1:4" x14ac:dyDescent="0.25">
      <c r="A1235" t="s">
        <v>8219</v>
      </c>
      <c r="B1235">
        <v>124</v>
      </c>
      <c r="C1235" t="s">
        <v>8221</v>
      </c>
      <c r="D1235">
        <v>12</v>
      </c>
    </row>
    <row r="1236" spans="1:4" x14ac:dyDescent="0.25">
      <c r="A1236" t="s">
        <v>8219</v>
      </c>
      <c r="B1236">
        <v>80</v>
      </c>
      <c r="C1236" t="s">
        <v>8221</v>
      </c>
      <c r="D1236">
        <v>1</v>
      </c>
    </row>
    <row r="1237" spans="1:4" x14ac:dyDescent="0.25">
      <c r="A1237" t="s">
        <v>8219</v>
      </c>
      <c r="B1237">
        <v>282</v>
      </c>
      <c r="C1237" t="s">
        <v>8221</v>
      </c>
      <c r="D1237">
        <v>8</v>
      </c>
    </row>
    <row r="1238" spans="1:4" x14ac:dyDescent="0.25">
      <c r="A1238" t="s">
        <v>8219</v>
      </c>
      <c r="B1238">
        <v>68</v>
      </c>
      <c r="C1238" t="s">
        <v>8221</v>
      </c>
      <c r="D1238">
        <v>2</v>
      </c>
    </row>
    <row r="1239" spans="1:4" x14ac:dyDescent="0.25">
      <c r="A1239" t="s">
        <v>8219</v>
      </c>
      <c r="B1239">
        <v>86</v>
      </c>
      <c r="C1239" t="s">
        <v>8221</v>
      </c>
      <c r="D1239">
        <v>31</v>
      </c>
    </row>
    <row r="1240" spans="1:4" x14ac:dyDescent="0.25">
      <c r="A1240" t="s">
        <v>8219</v>
      </c>
      <c r="B1240">
        <v>115</v>
      </c>
      <c r="C1240" t="s">
        <v>8221</v>
      </c>
      <c r="D1240">
        <v>5</v>
      </c>
    </row>
    <row r="1241" spans="1:4" x14ac:dyDescent="0.25">
      <c r="A1241" t="s">
        <v>8219</v>
      </c>
      <c r="B1241">
        <v>75</v>
      </c>
      <c r="C1241" t="s">
        <v>8221</v>
      </c>
      <c r="D1241">
        <v>1</v>
      </c>
    </row>
    <row r="1242" spans="1:4" x14ac:dyDescent="0.25">
      <c r="A1242" t="s">
        <v>8219</v>
      </c>
      <c r="B1242">
        <v>43</v>
      </c>
      <c r="C1242" t="s">
        <v>8221</v>
      </c>
      <c r="D1242">
        <v>12</v>
      </c>
    </row>
    <row r="1243" spans="1:4" x14ac:dyDescent="0.25">
      <c r="A1243" t="s">
        <v>8219</v>
      </c>
      <c r="B1243">
        <v>48</v>
      </c>
      <c r="C1243" t="s">
        <v>8221</v>
      </c>
      <c r="D1243">
        <v>4</v>
      </c>
    </row>
    <row r="1244" spans="1:4" x14ac:dyDescent="0.25">
      <c r="A1244" t="s">
        <v>8219</v>
      </c>
      <c r="B1244">
        <v>52</v>
      </c>
      <c r="C1244" t="s">
        <v>8221</v>
      </c>
      <c r="D1244">
        <v>0</v>
      </c>
    </row>
    <row r="1245" spans="1:4" x14ac:dyDescent="0.25">
      <c r="A1245" t="s">
        <v>8219</v>
      </c>
      <c r="B1245">
        <v>43</v>
      </c>
      <c r="C1245" t="s">
        <v>8221</v>
      </c>
      <c r="D1245">
        <v>7</v>
      </c>
    </row>
    <row r="1246" spans="1:4" x14ac:dyDescent="0.25">
      <c r="A1246" t="s">
        <v>8219</v>
      </c>
      <c r="B1246">
        <v>58</v>
      </c>
      <c r="C1246" t="s">
        <v>8221</v>
      </c>
      <c r="D1246">
        <v>2</v>
      </c>
    </row>
    <row r="1247" spans="1:4" x14ac:dyDescent="0.25">
      <c r="A1247" t="s">
        <v>8219</v>
      </c>
      <c r="B1247">
        <v>47</v>
      </c>
      <c r="C1247" t="s">
        <v>8221</v>
      </c>
      <c r="D1247">
        <v>1</v>
      </c>
    </row>
    <row r="1248" spans="1:4" x14ac:dyDescent="0.25">
      <c r="A1248" t="s">
        <v>8219</v>
      </c>
      <c r="B1248">
        <v>36</v>
      </c>
      <c r="C1248" t="s">
        <v>8221</v>
      </c>
      <c r="D1248">
        <v>4</v>
      </c>
    </row>
    <row r="1249" spans="1:4" x14ac:dyDescent="0.25">
      <c r="A1249" t="s">
        <v>8219</v>
      </c>
      <c r="B1249">
        <v>17</v>
      </c>
      <c r="C1249" t="s">
        <v>8221</v>
      </c>
      <c r="D1249">
        <v>6</v>
      </c>
    </row>
    <row r="1250" spans="1:4" x14ac:dyDescent="0.25">
      <c r="A1250" t="s">
        <v>8219</v>
      </c>
      <c r="B1250">
        <v>104</v>
      </c>
      <c r="C1250" t="s">
        <v>8221</v>
      </c>
      <c r="D1250">
        <v>8</v>
      </c>
    </row>
    <row r="1251" spans="1:4" x14ac:dyDescent="0.25">
      <c r="A1251" t="s">
        <v>8219</v>
      </c>
      <c r="B1251">
        <v>47</v>
      </c>
      <c r="C1251" t="s">
        <v>8221</v>
      </c>
      <c r="D1251">
        <v>14</v>
      </c>
    </row>
    <row r="1252" spans="1:4" x14ac:dyDescent="0.25">
      <c r="A1252" t="s">
        <v>8219</v>
      </c>
      <c r="B1252">
        <v>38</v>
      </c>
      <c r="C1252" t="s">
        <v>8221</v>
      </c>
      <c r="D1252">
        <v>0</v>
      </c>
    </row>
    <row r="1253" spans="1:4" x14ac:dyDescent="0.25">
      <c r="A1253" t="s">
        <v>8219</v>
      </c>
      <c r="B1253">
        <v>81</v>
      </c>
      <c r="C1253" t="s">
        <v>8221</v>
      </c>
      <c r="D1253">
        <v>4</v>
      </c>
    </row>
    <row r="1254" spans="1:4" x14ac:dyDescent="0.25">
      <c r="A1254" t="s">
        <v>8219</v>
      </c>
      <c r="B1254">
        <v>55</v>
      </c>
      <c r="C1254" t="s">
        <v>8221</v>
      </c>
      <c r="D1254">
        <v>0</v>
      </c>
    </row>
    <row r="1255" spans="1:4" x14ac:dyDescent="0.25">
      <c r="A1255" t="s">
        <v>8219</v>
      </c>
      <c r="B1255">
        <v>41</v>
      </c>
      <c r="C1255" t="s">
        <v>8221</v>
      </c>
      <c r="D1255">
        <v>0</v>
      </c>
    </row>
    <row r="1256" spans="1:4" x14ac:dyDescent="0.25">
      <c r="A1256" t="s">
        <v>8219</v>
      </c>
      <c r="B1256">
        <v>79</v>
      </c>
      <c r="C1256" t="s">
        <v>8221</v>
      </c>
      <c r="D1256">
        <v>1</v>
      </c>
    </row>
    <row r="1257" spans="1:4" x14ac:dyDescent="0.25">
      <c r="A1257" t="s">
        <v>8219</v>
      </c>
      <c r="B1257">
        <v>16</v>
      </c>
      <c r="C1257" t="s">
        <v>8221</v>
      </c>
      <c r="D1257">
        <v>1</v>
      </c>
    </row>
    <row r="1258" spans="1:4" x14ac:dyDescent="0.25">
      <c r="A1258" t="s">
        <v>8219</v>
      </c>
      <c r="B1258">
        <v>8</v>
      </c>
      <c r="C1258" t="s">
        <v>8221</v>
      </c>
      <c r="D1258">
        <v>1</v>
      </c>
    </row>
    <row r="1259" spans="1:4" x14ac:dyDescent="0.25">
      <c r="A1259" t="s">
        <v>8219</v>
      </c>
      <c r="B1259">
        <v>95</v>
      </c>
      <c r="C1259" t="s">
        <v>8221</v>
      </c>
      <c r="D1259">
        <v>1</v>
      </c>
    </row>
    <row r="1260" spans="1:4" x14ac:dyDescent="0.25">
      <c r="A1260" t="s">
        <v>8219</v>
      </c>
      <c r="B1260">
        <v>25</v>
      </c>
      <c r="C1260" t="s">
        <v>8221</v>
      </c>
      <c r="D1260">
        <v>4</v>
      </c>
    </row>
    <row r="1261" spans="1:4" x14ac:dyDescent="0.25">
      <c r="A1261" t="s">
        <v>8219</v>
      </c>
      <c r="B1261">
        <v>19</v>
      </c>
      <c r="C1261" t="s">
        <v>8221</v>
      </c>
      <c r="D1261">
        <v>0</v>
      </c>
    </row>
    <row r="1262" spans="1:4" x14ac:dyDescent="0.25">
      <c r="A1262" t="s">
        <v>8219</v>
      </c>
      <c r="B1262">
        <v>90</v>
      </c>
      <c r="C1262" t="s">
        <v>8221</v>
      </c>
      <c r="D1262">
        <v>0</v>
      </c>
    </row>
    <row r="1263" spans="1:4" x14ac:dyDescent="0.25">
      <c r="A1263" t="s">
        <v>8219</v>
      </c>
      <c r="B1263">
        <v>41</v>
      </c>
      <c r="C1263" t="s">
        <v>8221</v>
      </c>
      <c r="D1263">
        <v>2</v>
      </c>
    </row>
    <row r="1264" spans="1:4" x14ac:dyDescent="0.25">
      <c r="A1264" t="s">
        <v>8219</v>
      </c>
      <c r="B1264">
        <v>30</v>
      </c>
      <c r="C1264" t="s">
        <v>8221</v>
      </c>
      <c r="D1264">
        <v>24</v>
      </c>
    </row>
    <row r="1265" spans="1:4" x14ac:dyDescent="0.25">
      <c r="A1265" t="s">
        <v>8219</v>
      </c>
      <c r="B1265">
        <v>38</v>
      </c>
      <c r="C1265" t="s">
        <v>8221</v>
      </c>
      <c r="D1265">
        <v>1</v>
      </c>
    </row>
    <row r="1266" spans="1:4" x14ac:dyDescent="0.25">
      <c r="A1266" t="s">
        <v>8219</v>
      </c>
      <c r="B1266">
        <v>65</v>
      </c>
      <c r="C1266" t="s">
        <v>8221</v>
      </c>
      <c r="D1266">
        <v>2</v>
      </c>
    </row>
    <row r="1267" spans="1:4" x14ac:dyDescent="0.25">
      <c r="A1267" t="s">
        <v>8219</v>
      </c>
      <c r="B1267">
        <v>75</v>
      </c>
      <c r="C1267" t="s">
        <v>8221</v>
      </c>
      <c r="D1267">
        <v>1</v>
      </c>
    </row>
    <row r="1268" spans="1:4" x14ac:dyDescent="0.25">
      <c r="A1268" t="s">
        <v>8219</v>
      </c>
      <c r="B1268">
        <v>16</v>
      </c>
      <c r="C1268" t="s">
        <v>8221</v>
      </c>
      <c r="D1268">
        <v>37</v>
      </c>
    </row>
    <row r="1269" spans="1:4" x14ac:dyDescent="0.25">
      <c r="A1269" t="s">
        <v>8219</v>
      </c>
      <c r="B1269">
        <v>10</v>
      </c>
      <c r="C1269" t="s">
        <v>8221</v>
      </c>
      <c r="D1269">
        <v>5</v>
      </c>
    </row>
    <row r="1270" spans="1:4" x14ac:dyDescent="0.25">
      <c r="A1270" t="s">
        <v>8219</v>
      </c>
      <c r="B1270">
        <v>27</v>
      </c>
      <c r="C1270" t="s">
        <v>8221</v>
      </c>
      <c r="D1270">
        <v>4</v>
      </c>
    </row>
    <row r="1271" spans="1:4" x14ac:dyDescent="0.25">
      <c r="A1271" t="s">
        <v>8219</v>
      </c>
      <c r="B1271">
        <v>259</v>
      </c>
      <c r="C1271" t="s">
        <v>8221</v>
      </c>
      <c r="D1271">
        <v>16</v>
      </c>
    </row>
    <row r="1272" spans="1:4" x14ac:dyDescent="0.25">
      <c r="A1272" t="s">
        <v>8219</v>
      </c>
      <c r="B1272">
        <v>39</v>
      </c>
      <c r="C1272" t="s">
        <v>8221</v>
      </c>
      <c r="D1272">
        <v>9</v>
      </c>
    </row>
    <row r="1273" spans="1:4" x14ac:dyDescent="0.25">
      <c r="A1273" t="s">
        <v>8219</v>
      </c>
      <c r="B1273">
        <v>42</v>
      </c>
      <c r="C1273" t="s">
        <v>8221</v>
      </c>
      <c r="D1273">
        <v>0</v>
      </c>
    </row>
    <row r="1274" spans="1:4" x14ac:dyDescent="0.25">
      <c r="A1274" t="s">
        <v>8219</v>
      </c>
      <c r="B1274">
        <v>10</v>
      </c>
      <c r="C1274" t="s">
        <v>8221</v>
      </c>
      <c r="D1274">
        <v>40</v>
      </c>
    </row>
    <row r="1275" spans="1:4" x14ac:dyDescent="0.25">
      <c r="A1275" t="s">
        <v>8219</v>
      </c>
      <c r="B1275">
        <v>56</v>
      </c>
      <c r="C1275" t="s">
        <v>8221</v>
      </c>
      <c r="D1275">
        <v>0</v>
      </c>
    </row>
    <row r="1276" spans="1:4" x14ac:dyDescent="0.25">
      <c r="A1276" t="s">
        <v>8219</v>
      </c>
      <c r="B1276">
        <v>20</v>
      </c>
      <c r="C1276" t="s">
        <v>8221</v>
      </c>
      <c r="D1276">
        <v>2</v>
      </c>
    </row>
    <row r="1277" spans="1:4" x14ac:dyDescent="0.25">
      <c r="A1277" t="s">
        <v>8219</v>
      </c>
      <c r="B1277">
        <v>170</v>
      </c>
      <c r="C1277" t="s">
        <v>8221</v>
      </c>
      <c r="D1277">
        <v>1</v>
      </c>
    </row>
    <row r="1278" spans="1:4" x14ac:dyDescent="0.25">
      <c r="A1278" t="s">
        <v>8219</v>
      </c>
      <c r="B1278">
        <v>29</v>
      </c>
      <c r="C1278" t="s">
        <v>8221</v>
      </c>
      <c r="D1278">
        <v>9</v>
      </c>
    </row>
    <row r="1279" spans="1:4" x14ac:dyDescent="0.25">
      <c r="A1279" t="s">
        <v>8219</v>
      </c>
      <c r="B1279">
        <v>132</v>
      </c>
      <c r="C1279" t="s">
        <v>8221</v>
      </c>
      <c r="D1279">
        <v>34</v>
      </c>
    </row>
    <row r="1280" spans="1:4" x14ac:dyDescent="0.25">
      <c r="A1280" t="s">
        <v>8219</v>
      </c>
      <c r="B1280">
        <v>27</v>
      </c>
      <c r="C1280" t="s">
        <v>8221</v>
      </c>
      <c r="D1280">
        <v>23</v>
      </c>
    </row>
    <row r="1281" spans="1:4" x14ac:dyDescent="0.25">
      <c r="A1281" t="s">
        <v>8219</v>
      </c>
      <c r="B1281">
        <v>26</v>
      </c>
      <c r="C1281" t="s">
        <v>8221</v>
      </c>
      <c r="D1281">
        <v>19</v>
      </c>
    </row>
    <row r="1282" spans="1:4" x14ac:dyDescent="0.25">
      <c r="A1282" t="s">
        <v>8219</v>
      </c>
      <c r="B1282">
        <v>43</v>
      </c>
      <c r="C1282" t="s">
        <v>8221</v>
      </c>
      <c r="D1282">
        <v>50</v>
      </c>
    </row>
    <row r="1283" spans="1:4" x14ac:dyDescent="0.25">
      <c r="A1283" t="s">
        <v>8219</v>
      </c>
      <c r="B1283">
        <v>80</v>
      </c>
      <c r="C1283" t="s">
        <v>8221</v>
      </c>
      <c r="D1283">
        <v>12</v>
      </c>
    </row>
    <row r="1284" spans="1:4" x14ac:dyDescent="0.25">
      <c r="A1284" t="s">
        <v>8219</v>
      </c>
      <c r="B1284">
        <v>33</v>
      </c>
      <c r="C1284" t="s">
        <v>8221</v>
      </c>
      <c r="D1284">
        <v>8</v>
      </c>
    </row>
    <row r="1285" spans="1:4" x14ac:dyDescent="0.25">
      <c r="A1285" t="s">
        <v>8219</v>
      </c>
      <c r="B1285">
        <v>71</v>
      </c>
      <c r="C1285" t="s">
        <v>8221</v>
      </c>
      <c r="D1285">
        <v>9</v>
      </c>
    </row>
    <row r="1286" spans="1:4" x14ac:dyDescent="0.25">
      <c r="A1286" t="s">
        <v>8219</v>
      </c>
      <c r="B1286">
        <v>81</v>
      </c>
      <c r="C1286" t="s">
        <v>8221</v>
      </c>
      <c r="D1286">
        <v>43</v>
      </c>
    </row>
    <row r="1287" spans="1:4" x14ac:dyDescent="0.25">
      <c r="A1287" t="s">
        <v>8219</v>
      </c>
      <c r="B1287">
        <v>76</v>
      </c>
      <c r="C1287" t="s">
        <v>8221</v>
      </c>
      <c r="D1287">
        <v>28</v>
      </c>
    </row>
    <row r="1288" spans="1:4" x14ac:dyDescent="0.25">
      <c r="A1288" t="s">
        <v>8219</v>
      </c>
      <c r="B1288">
        <v>48</v>
      </c>
      <c r="C1288" t="s">
        <v>8221</v>
      </c>
      <c r="D1288">
        <v>4</v>
      </c>
    </row>
    <row r="1289" spans="1:4" x14ac:dyDescent="0.25">
      <c r="A1289" t="s">
        <v>8219</v>
      </c>
      <c r="B1289">
        <v>61</v>
      </c>
      <c r="C1289" t="s">
        <v>8221</v>
      </c>
      <c r="D1289">
        <v>24</v>
      </c>
    </row>
    <row r="1290" spans="1:4" x14ac:dyDescent="0.25">
      <c r="A1290" t="s">
        <v>8219</v>
      </c>
      <c r="B1290">
        <v>60</v>
      </c>
      <c r="C1290" t="s">
        <v>8221</v>
      </c>
      <c r="D1290">
        <v>2</v>
      </c>
    </row>
    <row r="1291" spans="1:4" x14ac:dyDescent="0.25">
      <c r="A1291" t="s">
        <v>8219</v>
      </c>
      <c r="B1291">
        <v>136</v>
      </c>
      <c r="C1291" t="s">
        <v>8221</v>
      </c>
      <c r="D1291">
        <v>2</v>
      </c>
    </row>
    <row r="1292" spans="1:4" x14ac:dyDescent="0.25">
      <c r="A1292" t="s">
        <v>8219</v>
      </c>
      <c r="B1292">
        <v>14</v>
      </c>
      <c r="C1292" t="s">
        <v>8221</v>
      </c>
      <c r="D1292">
        <v>20</v>
      </c>
    </row>
    <row r="1293" spans="1:4" x14ac:dyDescent="0.25">
      <c r="A1293" t="s">
        <v>8219</v>
      </c>
      <c r="B1293">
        <v>78</v>
      </c>
      <c r="C1293" t="s">
        <v>8221</v>
      </c>
      <c r="D1293">
        <v>1</v>
      </c>
    </row>
    <row r="1294" spans="1:4" x14ac:dyDescent="0.25">
      <c r="A1294" t="s">
        <v>8219</v>
      </c>
      <c r="B1294">
        <v>4</v>
      </c>
      <c r="C1294" t="s">
        <v>8221</v>
      </c>
      <c r="D1294">
        <v>1</v>
      </c>
    </row>
    <row r="1295" spans="1:4" x14ac:dyDescent="0.25">
      <c r="A1295" t="s">
        <v>8219</v>
      </c>
      <c r="B1295">
        <v>11</v>
      </c>
      <c r="C1295" t="s">
        <v>8221</v>
      </c>
      <c r="D1295">
        <v>4</v>
      </c>
    </row>
    <row r="1296" spans="1:4" x14ac:dyDescent="0.25">
      <c r="A1296" t="s">
        <v>8219</v>
      </c>
      <c r="B1296">
        <v>185</v>
      </c>
      <c r="C1296" t="s">
        <v>8221</v>
      </c>
      <c r="D1296">
        <v>1</v>
      </c>
    </row>
    <row r="1297" spans="1:4" x14ac:dyDescent="0.25">
      <c r="A1297" t="s">
        <v>8219</v>
      </c>
      <c r="B1297">
        <v>59</v>
      </c>
      <c r="C1297" t="s">
        <v>8221</v>
      </c>
      <c r="D1297">
        <v>1</v>
      </c>
    </row>
    <row r="1298" spans="1:4" x14ac:dyDescent="0.25">
      <c r="A1298" t="s">
        <v>8219</v>
      </c>
      <c r="B1298">
        <v>27</v>
      </c>
      <c r="C1298" t="s">
        <v>8221</v>
      </c>
      <c r="D1298">
        <v>13</v>
      </c>
    </row>
    <row r="1299" spans="1:4" x14ac:dyDescent="0.25">
      <c r="A1299" t="s">
        <v>8219</v>
      </c>
      <c r="B1299">
        <v>63</v>
      </c>
      <c r="C1299" t="s">
        <v>8221</v>
      </c>
      <c r="D1299">
        <v>1</v>
      </c>
    </row>
    <row r="1300" spans="1:4" x14ac:dyDescent="0.25">
      <c r="A1300" t="s">
        <v>8219</v>
      </c>
      <c r="B1300">
        <v>13</v>
      </c>
      <c r="C1300" t="s">
        <v>8221</v>
      </c>
      <c r="D1300">
        <v>1</v>
      </c>
    </row>
    <row r="1301" spans="1:4" x14ac:dyDescent="0.25">
      <c r="A1301" t="s">
        <v>8219</v>
      </c>
      <c r="B1301">
        <v>13</v>
      </c>
      <c r="C1301" t="s">
        <v>8221</v>
      </c>
      <c r="D1301">
        <v>0</v>
      </c>
    </row>
    <row r="1302" spans="1:4" x14ac:dyDescent="0.25">
      <c r="A1302" t="s">
        <v>8219</v>
      </c>
      <c r="B1302">
        <v>57</v>
      </c>
      <c r="C1302" t="s">
        <v>8221</v>
      </c>
      <c r="D1302">
        <v>3</v>
      </c>
    </row>
    <row r="1303" spans="1:4" x14ac:dyDescent="0.25">
      <c r="A1303" t="s">
        <v>8219</v>
      </c>
      <c r="B1303">
        <v>61</v>
      </c>
      <c r="C1303" t="s">
        <v>8221</v>
      </c>
      <c r="D1303">
        <v>14</v>
      </c>
    </row>
    <row r="1304" spans="1:4" x14ac:dyDescent="0.25">
      <c r="A1304" t="s">
        <v>8219</v>
      </c>
      <c r="B1304">
        <v>65</v>
      </c>
      <c r="C1304" t="s">
        <v>8221</v>
      </c>
      <c r="D1304">
        <v>2</v>
      </c>
    </row>
    <row r="1305" spans="1:4" x14ac:dyDescent="0.25">
      <c r="A1305" t="s">
        <v>8219</v>
      </c>
      <c r="B1305">
        <v>134</v>
      </c>
      <c r="C1305" t="s">
        <v>8221</v>
      </c>
      <c r="D1305">
        <v>5</v>
      </c>
    </row>
    <row r="1306" spans="1:4" x14ac:dyDescent="0.25">
      <c r="A1306" t="s">
        <v>8219</v>
      </c>
      <c r="B1306">
        <v>37</v>
      </c>
      <c r="C1306" t="s">
        <v>8221</v>
      </c>
      <c r="D1306">
        <v>14</v>
      </c>
    </row>
    <row r="1307" spans="1:4" x14ac:dyDescent="0.25">
      <c r="A1307" t="s">
        <v>8219</v>
      </c>
      <c r="B1307">
        <v>37</v>
      </c>
      <c r="C1307" t="s">
        <v>8221</v>
      </c>
      <c r="D1307">
        <v>9</v>
      </c>
    </row>
    <row r="1308" spans="1:4" x14ac:dyDescent="0.25">
      <c r="A1308" t="s">
        <v>8219</v>
      </c>
      <c r="B1308">
        <v>150</v>
      </c>
      <c r="C1308" t="s">
        <v>8221</v>
      </c>
      <c r="D1308">
        <v>8</v>
      </c>
    </row>
    <row r="1309" spans="1:4" x14ac:dyDescent="0.25">
      <c r="A1309" t="s">
        <v>8219</v>
      </c>
      <c r="B1309">
        <v>56</v>
      </c>
      <c r="C1309" t="s">
        <v>8221</v>
      </c>
      <c r="D1309">
        <v>7</v>
      </c>
    </row>
    <row r="1310" spans="1:4" x14ac:dyDescent="0.25">
      <c r="A1310" t="s">
        <v>8219</v>
      </c>
      <c r="B1310">
        <v>18</v>
      </c>
      <c r="C1310" t="s">
        <v>8221</v>
      </c>
      <c r="D1310">
        <v>0</v>
      </c>
    </row>
    <row r="1311" spans="1:4" x14ac:dyDescent="0.25">
      <c r="A1311" t="s">
        <v>8219</v>
      </c>
      <c r="B1311">
        <v>60</v>
      </c>
      <c r="C1311" t="s">
        <v>8221</v>
      </c>
      <c r="D1311">
        <v>84</v>
      </c>
    </row>
    <row r="1312" spans="1:4" x14ac:dyDescent="0.25">
      <c r="A1312" t="s">
        <v>8219</v>
      </c>
      <c r="B1312">
        <v>67</v>
      </c>
      <c r="C1312" t="s">
        <v>8221</v>
      </c>
      <c r="D1312">
        <v>11</v>
      </c>
    </row>
    <row r="1313" spans="1:4" x14ac:dyDescent="0.25">
      <c r="A1313" t="s">
        <v>8219</v>
      </c>
      <c r="B1313">
        <v>35</v>
      </c>
      <c r="C1313" t="s">
        <v>8221</v>
      </c>
      <c r="D1313">
        <v>1</v>
      </c>
    </row>
    <row r="1314" spans="1:4" x14ac:dyDescent="0.25">
      <c r="A1314" t="s">
        <v>8219</v>
      </c>
      <c r="B1314">
        <v>34</v>
      </c>
      <c r="C1314" t="s">
        <v>8221</v>
      </c>
      <c r="D1314">
        <v>4</v>
      </c>
    </row>
    <row r="1315" spans="1:4" x14ac:dyDescent="0.25">
      <c r="A1315" t="s">
        <v>8219</v>
      </c>
      <c r="B1315">
        <v>36</v>
      </c>
      <c r="C1315" t="s">
        <v>8221</v>
      </c>
      <c r="D1315">
        <v>10</v>
      </c>
    </row>
    <row r="1316" spans="1:4" x14ac:dyDescent="0.25">
      <c r="A1316" t="s">
        <v>8219</v>
      </c>
      <c r="B1316">
        <v>18</v>
      </c>
      <c r="C1316" t="s">
        <v>8221</v>
      </c>
      <c r="D1316">
        <v>16</v>
      </c>
    </row>
    <row r="1317" spans="1:4" x14ac:dyDescent="0.25">
      <c r="A1317" t="s">
        <v>8219</v>
      </c>
      <c r="B1317">
        <v>25</v>
      </c>
      <c r="C1317" t="s">
        <v>8221</v>
      </c>
      <c r="D1317">
        <v>2</v>
      </c>
    </row>
    <row r="1318" spans="1:4" x14ac:dyDescent="0.25">
      <c r="A1318" t="s">
        <v>8219</v>
      </c>
      <c r="B1318">
        <v>21</v>
      </c>
      <c r="C1318" t="s">
        <v>8221</v>
      </c>
      <c r="D1318">
        <v>5</v>
      </c>
    </row>
    <row r="1319" spans="1:4" x14ac:dyDescent="0.25">
      <c r="A1319" t="s">
        <v>8219</v>
      </c>
      <c r="B1319">
        <v>151</v>
      </c>
      <c r="C1319" t="s">
        <v>8221</v>
      </c>
      <c r="D1319">
        <v>1</v>
      </c>
    </row>
    <row r="1320" spans="1:4" x14ac:dyDescent="0.25">
      <c r="A1320" t="s">
        <v>8219</v>
      </c>
      <c r="B1320">
        <v>489</v>
      </c>
      <c r="C1320" t="s">
        <v>8221</v>
      </c>
      <c r="D1320">
        <v>31</v>
      </c>
    </row>
    <row r="1321" spans="1:4" x14ac:dyDescent="0.25">
      <c r="A1321" t="s">
        <v>8219</v>
      </c>
      <c r="B1321">
        <v>50</v>
      </c>
      <c r="C1321" t="s">
        <v>8221</v>
      </c>
      <c r="D1321">
        <v>0</v>
      </c>
    </row>
    <row r="1322" spans="1:4" x14ac:dyDescent="0.25">
      <c r="A1322" t="s">
        <v>8219</v>
      </c>
      <c r="B1322">
        <v>321</v>
      </c>
      <c r="C1322" t="s">
        <v>8221</v>
      </c>
      <c r="D1322">
        <v>2</v>
      </c>
    </row>
    <row r="1323" spans="1:4" x14ac:dyDescent="0.25">
      <c r="A1323" t="s">
        <v>8219</v>
      </c>
      <c r="B1323">
        <v>1762</v>
      </c>
      <c r="C1323" t="s">
        <v>8221</v>
      </c>
      <c r="D1323">
        <v>7</v>
      </c>
    </row>
    <row r="1324" spans="1:4" x14ac:dyDescent="0.25">
      <c r="A1324" t="s">
        <v>8219</v>
      </c>
      <c r="B1324">
        <v>385</v>
      </c>
      <c r="C1324" t="s">
        <v>8221</v>
      </c>
      <c r="D1324">
        <v>16</v>
      </c>
    </row>
    <row r="1325" spans="1:4" x14ac:dyDescent="0.25">
      <c r="A1325" t="s">
        <v>8219</v>
      </c>
      <c r="B1325">
        <v>398</v>
      </c>
      <c r="C1325" t="s">
        <v>8221</v>
      </c>
      <c r="D1325">
        <v>4</v>
      </c>
    </row>
    <row r="1326" spans="1:4" x14ac:dyDescent="0.25">
      <c r="A1326" t="s">
        <v>8219</v>
      </c>
      <c r="B1326">
        <v>304</v>
      </c>
      <c r="C1326" t="s">
        <v>8221</v>
      </c>
      <c r="D1326">
        <v>4</v>
      </c>
    </row>
    <row r="1327" spans="1:4" x14ac:dyDescent="0.25">
      <c r="A1327" t="s">
        <v>8219</v>
      </c>
      <c r="B1327">
        <v>676</v>
      </c>
      <c r="C1327" t="s">
        <v>8221</v>
      </c>
      <c r="D1327">
        <v>4</v>
      </c>
    </row>
    <row r="1328" spans="1:4" x14ac:dyDescent="0.25">
      <c r="A1328" t="s">
        <v>8219</v>
      </c>
      <c r="B1328">
        <v>577</v>
      </c>
      <c r="C1328" t="s">
        <v>8221</v>
      </c>
      <c r="D1328">
        <v>3</v>
      </c>
    </row>
    <row r="1329" spans="1:4" x14ac:dyDescent="0.25">
      <c r="A1329" t="s">
        <v>8219</v>
      </c>
      <c r="B1329">
        <v>3663</v>
      </c>
      <c r="C1329" t="s">
        <v>8221</v>
      </c>
      <c r="D1329">
        <v>36</v>
      </c>
    </row>
    <row r="1330" spans="1:4" x14ac:dyDescent="0.25">
      <c r="A1330" t="s">
        <v>8219</v>
      </c>
      <c r="B1330">
        <v>294</v>
      </c>
      <c r="C1330" t="s">
        <v>8221</v>
      </c>
      <c r="D1330">
        <v>1</v>
      </c>
    </row>
    <row r="1331" spans="1:4" x14ac:dyDescent="0.25">
      <c r="A1331" t="s">
        <v>8219</v>
      </c>
      <c r="B1331">
        <v>28</v>
      </c>
      <c r="C1331" t="s">
        <v>8221</v>
      </c>
      <c r="D1331">
        <v>7</v>
      </c>
    </row>
    <row r="1332" spans="1:4" x14ac:dyDescent="0.25">
      <c r="A1332" t="s">
        <v>8219</v>
      </c>
      <c r="B1332">
        <v>100</v>
      </c>
      <c r="C1332" t="s">
        <v>8221</v>
      </c>
      <c r="D1332">
        <v>27</v>
      </c>
    </row>
    <row r="1333" spans="1:4" x14ac:dyDescent="0.25">
      <c r="A1333" t="s">
        <v>8219</v>
      </c>
      <c r="B1333">
        <v>72</v>
      </c>
      <c r="C1333" t="s">
        <v>8221</v>
      </c>
      <c r="D1333">
        <v>1</v>
      </c>
    </row>
    <row r="1334" spans="1:4" x14ac:dyDescent="0.25">
      <c r="A1334" t="s">
        <v>8219</v>
      </c>
      <c r="B1334">
        <v>238</v>
      </c>
      <c r="C1334" t="s">
        <v>8221</v>
      </c>
      <c r="D1334">
        <v>0</v>
      </c>
    </row>
    <row r="1335" spans="1:4" x14ac:dyDescent="0.25">
      <c r="A1335" t="s">
        <v>8219</v>
      </c>
      <c r="B1335">
        <v>159</v>
      </c>
      <c r="C1335" t="s">
        <v>8221</v>
      </c>
      <c r="D1335">
        <v>1</v>
      </c>
    </row>
    <row r="1336" spans="1:4" x14ac:dyDescent="0.25">
      <c r="A1336" t="s">
        <v>8219</v>
      </c>
      <c r="B1336">
        <v>77</v>
      </c>
      <c r="C1336" t="s">
        <v>8221</v>
      </c>
      <c r="D1336">
        <v>3</v>
      </c>
    </row>
    <row r="1337" spans="1:4" x14ac:dyDescent="0.25">
      <c r="A1337" t="s">
        <v>8219</v>
      </c>
      <c r="B1337">
        <v>53</v>
      </c>
      <c r="C1337" t="s">
        <v>8221</v>
      </c>
      <c r="D1337">
        <v>3</v>
      </c>
    </row>
    <row r="1338" spans="1:4" x14ac:dyDescent="0.25">
      <c r="A1338" t="s">
        <v>8219</v>
      </c>
      <c r="B1338">
        <v>1251</v>
      </c>
      <c r="C1338" t="s">
        <v>8221</v>
      </c>
      <c r="D1338">
        <v>3</v>
      </c>
    </row>
    <row r="1339" spans="1:4" x14ac:dyDescent="0.25">
      <c r="A1339" t="s">
        <v>8219</v>
      </c>
      <c r="B1339">
        <v>465</v>
      </c>
      <c r="C1339" t="s">
        <v>8221</v>
      </c>
      <c r="D1339">
        <v>0</v>
      </c>
    </row>
    <row r="1340" spans="1:4" x14ac:dyDescent="0.25">
      <c r="A1340" t="s">
        <v>8219</v>
      </c>
      <c r="B1340">
        <v>74</v>
      </c>
      <c r="C1340" t="s">
        <v>8221</v>
      </c>
      <c r="D1340">
        <v>6</v>
      </c>
    </row>
    <row r="1341" spans="1:4" x14ac:dyDescent="0.25">
      <c r="A1341" t="s">
        <v>8219</v>
      </c>
      <c r="B1341">
        <v>62</v>
      </c>
      <c r="C1341" t="s">
        <v>8221</v>
      </c>
      <c r="D1341">
        <v>17</v>
      </c>
    </row>
    <row r="1342" spans="1:4" x14ac:dyDescent="0.25">
      <c r="A1342" t="s">
        <v>8219</v>
      </c>
      <c r="B1342">
        <v>3468</v>
      </c>
      <c r="C1342" t="s">
        <v>8221</v>
      </c>
      <c r="D1342">
        <v>40</v>
      </c>
    </row>
    <row r="1343" spans="1:4" x14ac:dyDescent="0.25">
      <c r="A1343" t="s">
        <v>8219</v>
      </c>
      <c r="B1343">
        <v>52</v>
      </c>
      <c r="C1343" t="s">
        <v>8221</v>
      </c>
      <c r="D1343">
        <v>3</v>
      </c>
    </row>
    <row r="1344" spans="1:4" x14ac:dyDescent="0.25">
      <c r="A1344" t="s">
        <v>8219</v>
      </c>
      <c r="B1344">
        <v>50</v>
      </c>
      <c r="C1344" t="s">
        <v>8221</v>
      </c>
      <c r="D1344">
        <v>1</v>
      </c>
    </row>
    <row r="1345" spans="1:4" x14ac:dyDescent="0.25">
      <c r="A1345" t="s">
        <v>8219</v>
      </c>
      <c r="B1345">
        <v>45</v>
      </c>
      <c r="C1345" t="s">
        <v>8221</v>
      </c>
      <c r="D1345">
        <v>2</v>
      </c>
    </row>
    <row r="1346" spans="1:4" x14ac:dyDescent="0.25">
      <c r="A1346" t="s">
        <v>8219</v>
      </c>
      <c r="B1346">
        <v>21</v>
      </c>
      <c r="C1346" t="s">
        <v>8221</v>
      </c>
      <c r="D1346">
        <v>7</v>
      </c>
    </row>
    <row r="1347" spans="1:4" x14ac:dyDescent="0.25">
      <c r="A1347" t="s">
        <v>8219</v>
      </c>
      <c r="B1347">
        <v>100</v>
      </c>
      <c r="C1347" t="s">
        <v>8221</v>
      </c>
      <c r="D1347">
        <v>14</v>
      </c>
    </row>
    <row r="1348" spans="1:4" x14ac:dyDescent="0.25">
      <c r="A1348" t="s">
        <v>8219</v>
      </c>
      <c r="B1348">
        <v>81</v>
      </c>
      <c r="C1348" t="s">
        <v>8221</v>
      </c>
      <c r="D1348">
        <v>0</v>
      </c>
    </row>
    <row r="1349" spans="1:4" x14ac:dyDescent="0.25">
      <c r="A1349" t="s">
        <v>8219</v>
      </c>
      <c r="B1349">
        <v>286</v>
      </c>
      <c r="C1349" t="s">
        <v>8221</v>
      </c>
      <c r="D1349">
        <v>0</v>
      </c>
    </row>
    <row r="1350" spans="1:4" x14ac:dyDescent="0.25">
      <c r="A1350" t="s">
        <v>8219</v>
      </c>
      <c r="B1350">
        <v>42</v>
      </c>
      <c r="C1350" t="s">
        <v>8221</v>
      </c>
      <c r="D1350">
        <v>1</v>
      </c>
    </row>
    <row r="1351" spans="1:4" x14ac:dyDescent="0.25">
      <c r="A1351" t="s">
        <v>8219</v>
      </c>
      <c r="B1351">
        <v>199</v>
      </c>
      <c r="C1351" t="s">
        <v>8221</v>
      </c>
      <c r="D1351">
        <v>12</v>
      </c>
    </row>
    <row r="1352" spans="1:4" x14ac:dyDescent="0.25">
      <c r="A1352" t="s">
        <v>8219</v>
      </c>
      <c r="B1352">
        <v>25</v>
      </c>
      <c r="C1352" t="s">
        <v>8221</v>
      </c>
      <c r="D1352">
        <v>12</v>
      </c>
    </row>
    <row r="1353" spans="1:4" x14ac:dyDescent="0.25">
      <c r="A1353" t="s">
        <v>8219</v>
      </c>
      <c r="B1353">
        <v>84</v>
      </c>
      <c r="C1353" t="s">
        <v>8221</v>
      </c>
      <c r="D1353">
        <v>23</v>
      </c>
    </row>
    <row r="1354" spans="1:4" x14ac:dyDescent="0.25">
      <c r="A1354" t="s">
        <v>8219</v>
      </c>
      <c r="B1354">
        <v>50</v>
      </c>
      <c r="C1354" t="s">
        <v>8221</v>
      </c>
      <c r="D1354">
        <v>0</v>
      </c>
    </row>
    <row r="1355" spans="1:4" x14ac:dyDescent="0.25">
      <c r="A1355" t="s">
        <v>8219</v>
      </c>
      <c r="B1355">
        <v>26</v>
      </c>
      <c r="C1355" t="s">
        <v>8221</v>
      </c>
      <c r="D1355">
        <v>10</v>
      </c>
    </row>
    <row r="1356" spans="1:4" x14ac:dyDescent="0.25">
      <c r="A1356" t="s">
        <v>8219</v>
      </c>
      <c r="B1356">
        <v>14</v>
      </c>
      <c r="C1356" t="s">
        <v>8221</v>
      </c>
      <c r="D1356">
        <v>5</v>
      </c>
    </row>
    <row r="1357" spans="1:4" x14ac:dyDescent="0.25">
      <c r="A1357" t="s">
        <v>8219</v>
      </c>
      <c r="B1357">
        <v>49</v>
      </c>
      <c r="C1357" t="s">
        <v>8221</v>
      </c>
      <c r="D1357">
        <v>1</v>
      </c>
    </row>
    <row r="1358" spans="1:4" x14ac:dyDescent="0.25">
      <c r="A1358" t="s">
        <v>8219</v>
      </c>
      <c r="B1358">
        <v>69</v>
      </c>
      <c r="C1358" t="s">
        <v>8221</v>
      </c>
      <c r="D1358">
        <v>2</v>
      </c>
    </row>
    <row r="1359" spans="1:4" x14ac:dyDescent="0.25">
      <c r="A1359" t="s">
        <v>8219</v>
      </c>
      <c r="B1359">
        <v>60</v>
      </c>
      <c r="C1359" t="s">
        <v>8221</v>
      </c>
      <c r="D1359">
        <v>2</v>
      </c>
    </row>
    <row r="1360" spans="1:4" x14ac:dyDescent="0.25">
      <c r="A1360" t="s">
        <v>8219</v>
      </c>
      <c r="B1360">
        <v>80</v>
      </c>
      <c r="C1360" t="s">
        <v>8221</v>
      </c>
      <c r="D1360">
        <v>0</v>
      </c>
    </row>
    <row r="1361" spans="1:4" x14ac:dyDescent="0.25">
      <c r="A1361" t="s">
        <v>8219</v>
      </c>
      <c r="B1361">
        <v>56</v>
      </c>
      <c r="C1361" t="s">
        <v>8221</v>
      </c>
      <c r="D1361">
        <v>13</v>
      </c>
    </row>
    <row r="1362" spans="1:4" x14ac:dyDescent="0.25">
      <c r="A1362" t="s">
        <v>8219</v>
      </c>
      <c r="B1362">
        <v>104</v>
      </c>
      <c r="C1362" t="s">
        <v>8221</v>
      </c>
      <c r="D1362">
        <v>0</v>
      </c>
    </row>
    <row r="1363" spans="1:4" x14ac:dyDescent="0.25">
      <c r="A1363" t="s">
        <v>8219</v>
      </c>
      <c r="B1363">
        <v>46</v>
      </c>
      <c r="C1363" t="s">
        <v>8221</v>
      </c>
      <c r="D1363">
        <v>1</v>
      </c>
    </row>
    <row r="1364" spans="1:4" x14ac:dyDescent="0.25">
      <c r="A1364" t="s">
        <v>8219</v>
      </c>
      <c r="B1364">
        <v>206</v>
      </c>
      <c r="C1364" t="s">
        <v>8221</v>
      </c>
      <c r="D1364">
        <v>5</v>
      </c>
    </row>
    <row r="1365" spans="1:4" x14ac:dyDescent="0.25">
      <c r="A1365" t="s">
        <v>8219</v>
      </c>
      <c r="B1365">
        <v>18</v>
      </c>
      <c r="C1365" t="s">
        <v>8221</v>
      </c>
      <c r="D1365">
        <v>2</v>
      </c>
    </row>
    <row r="1366" spans="1:4" x14ac:dyDescent="0.25">
      <c r="A1366" t="s">
        <v>8219</v>
      </c>
      <c r="B1366">
        <v>28</v>
      </c>
      <c r="C1366" t="s">
        <v>8221</v>
      </c>
      <c r="D1366">
        <v>0</v>
      </c>
    </row>
    <row r="1367" spans="1:4" x14ac:dyDescent="0.25">
      <c r="A1367" t="s">
        <v>8219</v>
      </c>
      <c r="B1367">
        <v>11</v>
      </c>
      <c r="C1367" t="s">
        <v>8221</v>
      </c>
      <c r="D1367">
        <v>32</v>
      </c>
    </row>
    <row r="1368" spans="1:4" x14ac:dyDescent="0.25">
      <c r="A1368" t="s">
        <v>8219</v>
      </c>
      <c r="B1368">
        <v>263</v>
      </c>
      <c r="C1368" t="s">
        <v>8221</v>
      </c>
      <c r="D1368">
        <v>1</v>
      </c>
    </row>
    <row r="1369" spans="1:4" x14ac:dyDescent="0.25">
      <c r="A1369" t="s">
        <v>8219</v>
      </c>
      <c r="B1369">
        <v>394</v>
      </c>
      <c r="C1369" t="s">
        <v>8221</v>
      </c>
      <c r="D1369">
        <v>1</v>
      </c>
    </row>
    <row r="1370" spans="1:4" x14ac:dyDescent="0.25">
      <c r="A1370" t="s">
        <v>8219</v>
      </c>
      <c r="B1370">
        <v>1049</v>
      </c>
      <c r="C1370" t="s">
        <v>8221</v>
      </c>
      <c r="D1370">
        <v>1</v>
      </c>
    </row>
    <row r="1371" spans="1:4" x14ac:dyDescent="0.25">
      <c r="A1371" t="s">
        <v>8219</v>
      </c>
      <c r="B1371">
        <v>308</v>
      </c>
      <c r="C1371" t="s">
        <v>8221</v>
      </c>
      <c r="D1371">
        <v>0</v>
      </c>
    </row>
    <row r="1372" spans="1:4" x14ac:dyDescent="0.25">
      <c r="A1372" t="s">
        <v>8219</v>
      </c>
      <c r="B1372">
        <v>1088</v>
      </c>
      <c r="C1372" t="s">
        <v>8221</v>
      </c>
      <c r="D1372">
        <v>0</v>
      </c>
    </row>
    <row r="1373" spans="1:4" x14ac:dyDescent="0.25">
      <c r="A1373" t="s">
        <v>8219</v>
      </c>
      <c r="B1373">
        <v>73</v>
      </c>
      <c r="C1373" t="s">
        <v>8221</v>
      </c>
      <c r="D1373">
        <v>8</v>
      </c>
    </row>
    <row r="1374" spans="1:4" x14ac:dyDescent="0.25">
      <c r="A1374" t="s">
        <v>8219</v>
      </c>
      <c r="B1374">
        <v>143</v>
      </c>
      <c r="C1374" t="s">
        <v>8221</v>
      </c>
      <c r="D1374">
        <v>0</v>
      </c>
    </row>
    <row r="1375" spans="1:4" x14ac:dyDescent="0.25">
      <c r="A1375" t="s">
        <v>8219</v>
      </c>
      <c r="B1375">
        <v>1420</v>
      </c>
      <c r="C1375" t="s">
        <v>8221</v>
      </c>
      <c r="D1375">
        <v>1</v>
      </c>
    </row>
    <row r="1376" spans="1:4" x14ac:dyDescent="0.25">
      <c r="A1376" t="s">
        <v>8219</v>
      </c>
      <c r="B1376">
        <v>305</v>
      </c>
      <c r="C1376" t="s">
        <v>8221</v>
      </c>
      <c r="D1376">
        <v>16</v>
      </c>
    </row>
    <row r="1377" spans="1:4" x14ac:dyDescent="0.25">
      <c r="A1377" t="s">
        <v>8219</v>
      </c>
      <c r="B1377">
        <v>551</v>
      </c>
      <c r="C1377" t="s">
        <v>8221</v>
      </c>
      <c r="D1377">
        <v>12</v>
      </c>
    </row>
    <row r="1378" spans="1:4" x14ac:dyDescent="0.25">
      <c r="A1378" t="s">
        <v>8219</v>
      </c>
      <c r="B1378">
        <v>187</v>
      </c>
      <c r="C1378" t="s">
        <v>8221</v>
      </c>
      <c r="D1378">
        <v>4</v>
      </c>
    </row>
    <row r="1379" spans="1:4" x14ac:dyDescent="0.25">
      <c r="A1379" t="s">
        <v>8219</v>
      </c>
      <c r="B1379">
        <v>325</v>
      </c>
      <c r="C1379" t="s">
        <v>8221</v>
      </c>
      <c r="D1379">
        <v>2</v>
      </c>
    </row>
    <row r="1380" spans="1:4" x14ac:dyDescent="0.25">
      <c r="A1380" t="s">
        <v>8219</v>
      </c>
      <c r="B1380">
        <v>148</v>
      </c>
      <c r="C1380" t="s">
        <v>8221</v>
      </c>
      <c r="D1380">
        <v>3</v>
      </c>
    </row>
    <row r="1381" spans="1:4" x14ac:dyDescent="0.25">
      <c r="A1381" t="s">
        <v>8219</v>
      </c>
      <c r="B1381">
        <v>69</v>
      </c>
      <c r="C1381" t="s">
        <v>8221</v>
      </c>
      <c r="D1381">
        <v>0</v>
      </c>
    </row>
    <row r="1382" spans="1:4" x14ac:dyDescent="0.25">
      <c r="A1382" t="s">
        <v>8219</v>
      </c>
      <c r="B1382">
        <v>173</v>
      </c>
      <c r="C1382" t="s">
        <v>8221</v>
      </c>
      <c r="D1382">
        <v>3</v>
      </c>
    </row>
    <row r="1383" spans="1:4" x14ac:dyDescent="0.25">
      <c r="A1383" t="s">
        <v>8219</v>
      </c>
      <c r="B1383">
        <v>269</v>
      </c>
      <c r="C1383" t="s">
        <v>8221</v>
      </c>
      <c r="D1383">
        <v>4</v>
      </c>
    </row>
    <row r="1384" spans="1:4" x14ac:dyDescent="0.25">
      <c r="A1384" t="s">
        <v>8219</v>
      </c>
      <c r="B1384">
        <v>185</v>
      </c>
      <c r="C1384" t="s">
        <v>8221</v>
      </c>
      <c r="D1384">
        <v>2</v>
      </c>
    </row>
    <row r="1385" spans="1:4" x14ac:dyDescent="0.25">
      <c r="A1385" t="s">
        <v>8219</v>
      </c>
      <c r="B1385">
        <v>176</v>
      </c>
      <c r="C1385" t="s">
        <v>8221</v>
      </c>
      <c r="D1385">
        <v>10</v>
      </c>
    </row>
    <row r="1386" spans="1:4" x14ac:dyDescent="0.25">
      <c r="A1386" t="s">
        <v>8219</v>
      </c>
      <c r="B1386">
        <v>1019</v>
      </c>
      <c r="C1386" t="s">
        <v>8221</v>
      </c>
      <c r="D1386">
        <v>11</v>
      </c>
    </row>
    <row r="1387" spans="1:4" x14ac:dyDescent="0.25">
      <c r="A1387" t="s">
        <v>8219</v>
      </c>
      <c r="B1387">
        <v>113</v>
      </c>
      <c r="C1387" t="s">
        <v>8221</v>
      </c>
      <c r="D1387">
        <v>6</v>
      </c>
    </row>
    <row r="1388" spans="1:4" x14ac:dyDescent="0.25">
      <c r="A1388" t="s">
        <v>8219</v>
      </c>
      <c r="B1388">
        <v>404</v>
      </c>
      <c r="C1388" t="s">
        <v>8221</v>
      </c>
      <c r="D1388">
        <v>2</v>
      </c>
    </row>
    <row r="1389" spans="1:4" x14ac:dyDescent="0.25">
      <c r="A1389" t="s">
        <v>8219</v>
      </c>
      <c r="B1389">
        <v>707</v>
      </c>
      <c r="C1389" t="s">
        <v>8221</v>
      </c>
      <c r="D1389">
        <v>6</v>
      </c>
    </row>
    <row r="1390" spans="1:4" x14ac:dyDescent="0.25">
      <c r="A1390" t="s">
        <v>8219</v>
      </c>
      <c r="B1390">
        <v>392</v>
      </c>
      <c r="C1390" t="s">
        <v>8221</v>
      </c>
      <c r="D1390">
        <v>8</v>
      </c>
    </row>
    <row r="1391" spans="1:4" x14ac:dyDescent="0.25">
      <c r="A1391" t="s">
        <v>8219</v>
      </c>
      <c r="B1391">
        <v>23</v>
      </c>
      <c r="C1391" t="s">
        <v>8221</v>
      </c>
      <c r="D1391">
        <v>37</v>
      </c>
    </row>
    <row r="1392" spans="1:4" x14ac:dyDescent="0.25">
      <c r="A1392" t="s">
        <v>8219</v>
      </c>
      <c r="B1392">
        <v>682</v>
      </c>
      <c r="C1392" t="s">
        <v>8221</v>
      </c>
      <c r="D1392">
        <v>11</v>
      </c>
    </row>
    <row r="1393" spans="1:4" x14ac:dyDescent="0.25">
      <c r="A1393" t="s">
        <v>8219</v>
      </c>
      <c r="B1393">
        <v>37</v>
      </c>
      <c r="C1393" t="s">
        <v>8221</v>
      </c>
      <c r="D1393">
        <v>0</v>
      </c>
    </row>
    <row r="1394" spans="1:4" x14ac:dyDescent="0.25">
      <c r="A1394" t="s">
        <v>8219</v>
      </c>
      <c r="B1394">
        <v>146</v>
      </c>
      <c r="C1394" t="s">
        <v>8221</v>
      </c>
      <c r="D1394">
        <v>10</v>
      </c>
    </row>
    <row r="1395" spans="1:4" x14ac:dyDescent="0.25">
      <c r="A1395" t="s">
        <v>8219</v>
      </c>
      <c r="B1395">
        <v>119</v>
      </c>
      <c r="C1395" t="s">
        <v>8221</v>
      </c>
      <c r="D1395">
        <v>6</v>
      </c>
    </row>
    <row r="1396" spans="1:4" x14ac:dyDescent="0.25">
      <c r="A1396" t="s">
        <v>8219</v>
      </c>
      <c r="B1396">
        <v>163</v>
      </c>
      <c r="C1396" t="s">
        <v>8221</v>
      </c>
      <c r="D1396">
        <v>8</v>
      </c>
    </row>
    <row r="1397" spans="1:4" x14ac:dyDescent="0.25">
      <c r="A1397" t="s">
        <v>8219</v>
      </c>
      <c r="B1397">
        <v>339</v>
      </c>
      <c r="C1397" t="s">
        <v>8221</v>
      </c>
      <c r="D1397">
        <v>6</v>
      </c>
    </row>
    <row r="1398" spans="1:4" x14ac:dyDescent="0.25">
      <c r="A1398" t="s">
        <v>8219</v>
      </c>
      <c r="B1398">
        <v>58</v>
      </c>
      <c r="C1398" t="s">
        <v>8221</v>
      </c>
      <c r="D1398">
        <v>7</v>
      </c>
    </row>
    <row r="1399" spans="1:4" x14ac:dyDescent="0.25">
      <c r="A1399" t="s">
        <v>8219</v>
      </c>
      <c r="B1399">
        <v>456</v>
      </c>
      <c r="C1399" t="s">
        <v>8221</v>
      </c>
      <c r="D1399">
        <v>7</v>
      </c>
    </row>
    <row r="1400" spans="1:4" x14ac:dyDescent="0.25">
      <c r="A1400" t="s">
        <v>8219</v>
      </c>
      <c r="B1400">
        <v>15</v>
      </c>
      <c r="C1400" t="s">
        <v>8221</v>
      </c>
      <c r="D1400">
        <v>5</v>
      </c>
    </row>
    <row r="1401" spans="1:4" x14ac:dyDescent="0.25">
      <c r="A1401" t="s">
        <v>8219</v>
      </c>
      <c r="B1401">
        <v>191</v>
      </c>
      <c r="C1401" t="s">
        <v>8221</v>
      </c>
      <c r="D1401">
        <v>46</v>
      </c>
    </row>
    <row r="1402" spans="1:4" x14ac:dyDescent="0.25">
      <c r="A1402" t="s">
        <v>8219</v>
      </c>
      <c r="B1402">
        <v>17</v>
      </c>
      <c r="C1402" t="s">
        <v>8221</v>
      </c>
      <c r="D1402">
        <v>10</v>
      </c>
    </row>
    <row r="1403" spans="1:4" x14ac:dyDescent="0.25">
      <c r="A1403" t="s">
        <v>8219</v>
      </c>
      <c r="B1403">
        <v>28</v>
      </c>
      <c r="C1403" t="s">
        <v>8221</v>
      </c>
      <c r="D1403">
        <v>19</v>
      </c>
    </row>
    <row r="1404" spans="1:4" x14ac:dyDescent="0.25">
      <c r="A1404" t="s">
        <v>8219</v>
      </c>
      <c r="B1404">
        <v>18</v>
      </c>
      <c r="C1404" t="s">
        <v>8221</v>
      </c>
      <c r="D1404">
        <v>13</v>
      </c>
    </row>
    <row r="1405" spans="1:4" x14ac:dyDescent="0.25">
      <c r="A1405" t="s">
        <v>8219</v>
      </c>
      <c r="B1405">
        <v>61</v>
      </c>
      <c r="C1405" t="s">
        <v>8221</v>
      </c>
      <c r="D1405">
        <v>13</v>
      </c>
    </row>
    <row r="1406" spans="1:4" x14ac:dyDescent="0.25">
      <c r="A1406" t="s">
        <v>8219</v>
      </c>
      <c r="B1406">
        <v>108</v>
      </c>
      <c r="C1406" t="s">
        <v>8221</v>
      </c>
      <c r="D1406">
        <v>4</v>
      </c>
    </row>
    <row r="1407" spans="1:4" x14ac:dyDescent="0.25">
      <c r="A1407" t="s">
        <v>8219</v>
      </c>
      <c r="B1407">
        <v>142</v>
      </c>
      <c r="C1407" t="s">
        <v>8221</v>
      </c>
      <c r="D1407">
        <v>0</v>
      </c>
    </row>
    <row r="1408" spans="1:4" x14ac:dyDescent="0.25">
      <c r="A1408" t="s">
        <v>8219</v>
      </c>
      <c r="B1408">
        <v>74</v>
      </c>
      <c r="C1408" t="s">
        <v>8221</v>
      </c>
      <c r="D1408">
        <v>3</v>
      </c>
    </row>
    <row r="1409" spans="1:4" x14ac:dyDescent="0.25">
      <c r="A1409" t="s">
        <v>8219</v>
      </c>
      <c r="B1409">
        <v>38</v>
      </c>
      <c r="C1409" t="s">
        <v>8221</v>
      </c>
      <c r="D1409">
        <v>1</v>
      </c>
    </row>
    <row r="1410" spans="1:4" x14ac:dyDescent="0.25">
      <c r="A1410" t="s">
        <v>8219</v>
      </c>
      <c r="B1410">
        <v>20</v>
      </c>
      <c r="C1410" t="s">
        <v>8221</v>
      </c>
      <c r="D1410">
        <v>9</v>
      </c>
    </row>
    <row r="1411" spans="1:4" x14ac:dyDescent="0.25">
      <c r="A1411" t="s">
        <v>8219</v>
      </c>
      <c r="B1411">
        <v>24</v>
      </c>
      <c r="C1411" t="s">
        <v>8221</v>
      </c>
      <c r="D1411">
        <v>1</v>
      </c>
    </row>
    <row r="1412" spans="1:4" x14ac:dyDescent="0.25">
      <c r="A1412" t="s">
        <v>8219</v>
      </c>
      <c r="B1412">
        <v>66</v>
      </c>
      <c r="C1412" t="s">
        <v>8221</v>
      </c>
      <c r="D1412">
        <v>1</v>
      </c>
    </row>
    <row r="1413" spans="1:4" x14ac:dyDescent="0.25">
      <c r="A1413" t="s">
        <v>8219</v>
      </c>
      <c r="B1413">
        <v>28</v>
      </c>
      <c r="C1413" t="s">
        <v>8221</v>
      </c>
      <c r="D1413">
        <v>4</v>
      </c>
    </row>
    <row r="1414" spans="1:4" x14ac:dyDescent="0.25">
      <c r="A1414" t="s">
        <v>8219</v>
      </c>
      <c r="B1414">
        <v>24</v>
      </c>
      <c r="C1414" t="s">
        <v>8221</v>
      </c>
      <c r="D1414">
        <v>17</v>
      </c>
    </row>
    <row r="1415" spans="1:4" x14ac:dyDescent="0.25">
      <c r="A1415" t="s">
        <v>8219</v>
      </c>
      <c r="B1415">
        <v>73</v>
      </c>
      <c r="C1415" t="s">
        <v>8221</v>
      </c>
      <c r="D1415">
        <v>0</v>
      </c>
    </row>
    <row r="1416" spans="1:4" x14ac:dyDescent="0.25">
      <c r="A1416" t="s">
        <v>8219</v>
      </c>
      <c r="B1416">
        <v>3</v>
      </c>
      <c r="C1416" t="s">
        <v>8221</v>
      </c>
      <c r="D1416">
        <v>12</v>
      </c>
    </row>
    <row r="1417" spans="1:4" x14ac:dyDescent="0.25">
      <c r="A1417" t="s">
        <v>8219</v>
      </c>
      <c r="B1417">
        <v>20</v>
      </c>
      <c r="C1417" t="s">
        <v>8221</v>
      </c>
      <c r="D1417">
        <v>14</v>
      </c>
    </row>
    <row r="1418" spans="1:4" x14ac:dyDescent="0.25">
      <c r="A1418" t="s">
        <v>8219</v>
      </c>
      <c r="B1418">
        <v>21</v>
      </c>
      <c r="C1418" t="s">
        <v>8221</v>
      </c>
      <c r="D1418">
        <v>1</v>
      </c>
    </row>
    <row r="1419" spans="1:4" x14ac:dyDescent="0.25">
      <c r="A1419" t="s">
        <v>8219</v>
      </c>
      <c r="B1419">
        <v>94</v>
      </c>
      <c r="C1419" t="s">
        <v>8221</v>
      </c>
      <c r="D1419">
        <v>14</v>
      </c>
    </row>
    <row r="1420" spans="1:4" x14ac:dyDescent="0.25">
      <c r="A1420" t="s">
        <v>8219</v>
      </c>
      <c r="B1420">
        <v>139</v>
      </c>
      <c r="C1420" t="s">
        <v>8221</v>
      </c>
      <c r="D1420">
        <v>4</v>
      </c>
    </row>
    <row r="1421" spans="1:4" x14ac:dyDescent="0.25">
      <c r="A1421" t="s">
        <v>8219</v>
      </c>
      <c r="B1421">
        <v>130</v>
      </c>
      <c r="C1421" t="s">
        <v>8221</v>
      </c>
      <c r="D1421">
        <v>2</v>
      </c>
    </row>
    <row r="1422" spans="1:4" x14ac:dyDescent="0.25">
      <c r="A1422" t="s">
        <v>8219</v>
      </c>
      <c r="B1422">
        <v>31</v>
      </c>
      <c r="C1422" t="s">
        <v>8221</v>
      </c>
      <c r="D1422">
        <v>1</v>
      </c>
    </row>
    <row r="1423" spans="1:4" x14ac:dyDescent="0.25">
      <c r="A1423" t="s">
        <v>8219</v>
      </c>
      <c r="B1423">
        <v>13</v>
      </c>
      <c r="C1423" t="s">
        <v>8221</v>
      </c>
      <c r="D1423">
        <v>2</v>
      </c>
    </row>
    <row r="1424" spans="1:4" x14ac:dyDescent="0.25">
      <c r="A1424" t="s">
        <v>8219</v>
      </c>
      <c r="B1424">
        <v>90</v>
      </c>
      <c r="C1424" t="s">
        <v>8221</v>
      </c>
      <c r="D1424">
        <v>1</v>
      </c>
    </row>
    <row r="1425" spans="1:4" x14ac:dyDescent="0.25">
      <c r="A1425" t="s">
        <v>8219</v>
      </c>
      <c r="B1425">
        <v>141</v>
      </c>
      <c r="C1425" t="s">
        <v>8221</v>
      </c>
      <c r="D1425">
        <v>1</v>
      </c>
    </row>
    <row r="1426" spans="1:4" x14ac:dyDescent="0.25">
      <c r="A1426" t="s">
        <v>8219</v>
      </c>
      <c r="B1426">
        <v>23</v>
      </c>
      <c r="C1426" t="s">
        <v>8221</v>
      </c>
      <c r="D1426">
        <v>4</v>
      </c>
    </row>
    <row r="1427" spans="1:4" x14ac:dyDescent="0.25">
      <c r="A1427" t="s">
        <v>8219</v>
      </c>
      <c r="B1427">
        <v>18</v>
      </c>
      <c r="C1427" t="s">
        <v>8221</v>
      </c>
      <c r="D1427">
        <v>3</v>
      </c>
    </row>
    <row r="1428" spans="1:4" x14ac:dyDescent="0.25">
      <c r="A1428" t="s">
        <v>8219</v>
      </c>
      <c r="B1428">
        <v>76</v>
      </c>
      <c r="C1428" t="s">
        <v>8221</v>
      </c>
      <c r="D1428">
        <v>38</v>
      </c>
    </row>
    <row r="1429" spans="1:4" x14ac:dyDescent="0.25">
      <c r="A1429" t="s">
        <v>8219</v>
      </c>
      <c r="B1429">
        <v>93</v>
      </c>
      <c r="C1429" t="s">
        <v>8221</v>
      </c>
      <c r="D1429">
        <v>4</v>
      </c>
    </row>
    <row r="1430" spans="1:4" x14ac:dyDescent="0.25">
      <c r="A1430" t="s">
        <v>8219</v>
      </c>
      <c r="B1430">
        <v>69</v>
      </c>
      <c r="C1430" t="s">
        <v>8221</v>
      </c>
      <c r="D1430">
        <v>0</v>
      </c>
    </row>
    <row r="1431" spans="1:4" x14ac:dyDescent="0.25">
      <c r="A1431" t="s">
        <v>8219</v>
      </c>
      <c r="B1431">
        <v>21</v>
      </c>
      <c r="C1431" t="s">
        <v>8221</v>
      </c>
      <c r="D1431">
        <v>2</v>
      </c>
    </row>
    <row r="1432" spans="1:4" x14ac:dyDescent="0.25">
      <c r="A1432" t="s">
        <v>8219</v>
      </c>
      <c r="B1432">
        <v>57</v>
      </c>
      <c r="C1432" t="s">
        <v>8221</v>
      </c>
      <c r="D1432">
        <v>0</v>
      </c>
    </row>
    <row r="1433" spans="1:4" x14ac:dyDescent="0.25">
      <c r="A1433" t="s">
        <v>8219</v>
      </c>
      <c r="B1433">
        <v>108</v>
      </c>
      <c r="C1433" t="s">
        <v>8221</v>
      </c>
      <c r="D1433">
        <v>1</v>
      </c>
    </row>
    <row r="1434" spans="1:4" x14ac:dyDescent="0.25">
      <c r="A1434" t="s">
        <v>8219</v>
      </c>
      <c r="B1434">
        <v>83</v>
      </c>
      <c r="C1434" t="s">
        <v>8221</v>
      </c>
      <c r="D1434">
        <v>7</v>
      </c>
    </row>
    <row r="1435" spans="1:4" x14ac:dyDescent="0.25">
      <c r="A1435" t="s">
        <v>8219</v>
      </c>
      <c r="B1435">
        <v>96</v>
      </c>
      <c r="C1435" t="s">
        <v>8221</v>
      </c>
      <c r="D1435">
        <v>2</v>
      </c>
    </row>
    <row r="1436" spans="1:4" x14ac:dyDescent="0.25">
      <c r="A1436" t="s">
        <v>8219</v>
      </c>
      <c r="B1436">
        <v>64</v>
      </c>
      <c r="C1436" t="s">
        <v>8221</v>
      </c>
      <c r="D1436">
        <v>4</v>
      </c>
    </row>
    <row r="1437" spans="1:4" x14ac:dyDescent="0.25">
      <c r="A1437" t="s">
        <v>8219</v>
      </c>
      <c r="B1437">
        <v>14</v>
      </c>
      <c r="C1437" t="s">
        <v>8221</v>
      </c>
      <c r="D1437">
        <v>4</v>
      </c>
    </row>
    <row r="1438" spans="1:4" x14ac:dyDescent="0.25">
      <c r="A1438" t="s">
        <v>8219</v>
      </c>
      <c r="B1438">
        <v>169</v>
      </c>
      <c r="C1438" t="s">
        <v>8221</v>
      </c>
      <c r="D1438">
        <v>3</v>
      </c>
    </row>
    <row r="1439" spans="1:4" x14ac:dyDescent="0.25">
      <c r="A1439" t="s">
        <v>8219</v>
      </c>
      <c r="B1439">
        <v>33</v>
      </c>
      <c r="C1439" t="s">
        <v>8221</v>
      </c>
      <c r="D1439">
        <v>2</v>
      </c>
    </row>
    <row r="1440" spans="1:4" x14ac:dyDescent="0.25">
      <c r="A1440" t="s">
        <v>8219</v>
      </c>
      <c r="B1440">
        <v>102</v>
      </c>
      <c r="C1440" t="s">
        <v>8221</v>
      </c>
      <c r="D1440">
        <v>197</v>
      </c>
    </row>
    <row r="1441" spans="1:4" x14ac:dyDescent="0.25">
      <c r="A1441" t="s">
        <v>8219</v>
      </c>
      <c r="B1441">
        <v>104</v>
      </c>
      <c r="C1441" t="s">
        <v>8221</v>
      </c>
      <c r="D1441">
        <v>0</v>
      </c>
    </row>
    <row r="1442" spans="1:4" x14ac:dyDescent="0.25">
      <c r="A1442" t="s">
        <v>8219</v>
      </c>
      <c r="B1442">
        <v>20</v>
      </c>
      <c r="C1442" t="s">
        <v>8221</v>
      </c>
      <c r="D1442">
        <v>1</v>
      </c>
    </row>
    <row r="1443" spans="1:4" x14ac:dyDescent="0.25">
      <c r="A1443" t="s">
        <v>8219</v>
      </c>
      <c r="B1443">
        <v>35</v>
      </c>
      <c r="C1443" t="s">
        <v>8221</v>
      </c>
      <c r="D1443">
        <v>4</v>
      </c>
    </row>
    <row r="1444" spans="1:4" x14ac:dyDescent="0.25">
      <c r="A1444" t="s">
        <v>8219</v>
      </c>
      <c r="B1444">
        <v>94</v>
      </c>
      <c r="C1444" t="s">
        <v>8221</v>
      </c>
      <c r="D1444">
        <v>0</v>
      </c>
    </row>
    <row r="1445" spans="1:4" x14ac:dyDescent="0.25">
      <c r="A1445" t="s">
        <v>8219</v>
      </c>
      <c r="B1445">
        <v>14</v>
      </c>
      <c r="C1445" t="s">
        <v>8221</v>
      </c>
      <c r="D1445">
        <v>7</v>
      </c>
    </row>
    <row r="1446" spans="1:4" x14ac:dyDescent="0.25">
      <c r="A1446" t="s">
        <v>8219</v>
      </c>
      <c r="B1446">
        <v>15</v>
      </c>
      <c r="C1446" t="s">
        <v>8221</v>
      </c>
      <c r="D1446">
        <v>11</v>
      </c>
    </row>
    <row r="1447" spans="1:4" x14ac:dyDescent="0.25">
      <c r="A1447" t="s">
        <v>8219</v>
      </c>
      <c r="B1447">
        <v>51</v>
      </c>
      <c r="C1447" t="s">
        <v>8221</v>
      </c>
      <c r="D1447">
        <v>0</v>
      </c>
    </row>
    <row r="1448" spans="1:4" x14ac:dyDescent="0.25">
      <c r="A1448" t="s">
        <v>8219</v>
      </c>
      <c r="B1448">
        <v>19</v>
      </c>
      <c r="C1448" t="s">
        <v>8221</v>
      </c>
      <c r="D1448">
        <v>6</v>
      </c>
    </row>
    <row r="1449" spans="1:4" x14ac:dyDescent="0.25">
      <c r="A1449" t="s">
        <v>8219</v>
      </c>
      <c r="B1449">
        <v>23</v>
      </c>
      <c r="C1449" t="s">
        <v>8221</v>
      </c>
      <c r="D1449">
        <v>0</v>
      </c>
    </row>
    <row r="1450" spans="1:4" x14ac:dyDescent="0.25">
      <c r="A1450" t="s">
        <v>8219</v>
      </c>
      <c r="B1450">
        <v>97</v>
      </c>
      <c r="C1450" t="s">
        <v>8221</v>
      </c>
      <c r="D1450">
        <v>7</v>
      </c>
    </row>
    <row r="1451" spans="1:4" x14ac:dyDescent="0.25">
      <c r="A1451" t="s">
        <v>8219</v>
      </c>
      <c r="B1451">
        <v>76</v>
      </c>
      <c r="C1451" t="s">
        <v>8221</v>
      </c>
      <c r="D1451">
        <v>94</v>
      </c>
    </row>
    <row r="1452" spans="1:4" x14ac:dyDescent="0.25">
      <c r="A1452" t="s">
        <v>8219</v>
      </c>
      <c r="B1452">
        <v>11</v>
      </c>
      <c r="C1452" t="s">
        <v>8221</v>
      </c>
      <c r="D1452">
        <v>2</v>
      </c>
    </row>
    <row r="1453" spans="1:4" x14ac:dyDescent="0.25">
      <c r="A1453" t="s">
        <v>8219</v>
      </c>
      <c r="B1453">
        <v>52</v>
      </c>
      <c r="C1453" t="s">
        <v>8221</v>
      </c>
      <c r="D1453">
        <v>25</v>
      </c>
    </row>
    <row r="1454" spans="1:4" x14ac:dyDescent="0.25">
      <c r="A1454" t="s">
        <v>8219</v>
      </c>
      <c r="B1454">
        <v>95</v>
      </c>
      <c r="C1454" t="s">
        <v>8221</v>
      </c>
      <c r="D1454">
        <v>17</v>
      </c>
    </row>
    <row r="1455" spans="1:4" x14ac:dyDescent="0.25">
      <c r="A1455" t="s">
        <v>8219</v>
      </c>
      <c r="B1455">
        <v>35</v>
      </c>
      <c r="C1455" t="s">
        <v>8221</v>
      </c>
      <c r="D1455">
        <v>2</v>
      </c>
    </row>
    <row r="1456" spans="1:4" x14ac:dyDescent="0.25">
      <c r="A1456" t="s">
        <v>8219</v>
      </c>
      <c r="B1456">
        <v>21</v>
      </c>
      <c r="C1456" t="s">
        <v>8221</v>
      </c>
      <c r="D1456">
        <v>4</v>
      </c>
    </row>
    <row r="1457" spans="1:4" x14ac:dyDescent="0.25">
      <c r="A1457" t="s">
        <v>8219</v>
      </c>
      <c r="B1457">
        <v>93</v>
      </c>
      <c r="C1457" t="s">
        <v>8221</v>
      </c>
      <c r="D1457">
        <v>5</v>
      </c>
    </row>
    <row r="1458" spans="1:4" x14ac:dyDescent="0.25">
      <c r="A1458" t="s">
        <v>8219</v>
      </c>
      <c r="B1458">
        <v>11</v>
      </c>
      <c r="C1458" t="s">
        <v>8221</v>
      </c>
      <c r="D1458">
        <v>2</v>
      </c>
    </row>
    <row r="1459" spans="1:4" x14ac:dyDescent="0.25">
      <c r="A1459" t="s">
        <v>8219</v>
      </c>
      <c r="B1459">
        <v>21</v>
      </c>
      <c r="C1459" t="s">
        <v>8221</v>
      </c>
      <c r="D1459">
        <v>2</v>
      </c>
    </row>
    <row r="1460" spans="1:4" x14ac:dyDescent="0.25">
      <c r="A1460" t="s">
        <v>8219</v>
      </c>
      <c r="B1460">
        <v>54</v>
      </c>
      <c r="C1460" t="s">
        <v>8221</v>
      </c>
      <c r="D1460">
        <v>3</v>
      </c>
    </row>
    <row r="1461" spans="1:4" x14ac:dyDescent="0.25">
      <c r="A1461" t="s">
        <v>8219</v>
      </c>
      <c r="B1461">
        <v>31</v>
      </c>
      <c r="C1461" t="s">
        <v>8221</v>
      </c>
      <c r="D1461">
        <v>0</v>
      </c>
    </row>
    <row r="1462" spans="1:4" x14ac:dyDescent="0.25">
      <c r="A1462" t="s">
        <v>8219</v>
      </c>
      <c r="B1462">
        <v>132</v>
      </c>
      <c r="C1462" t="s">
        <v>8221</v>
      </c>
      <c r="D1462">
        <v>4</v>
      </c>
    </row>
    <row r="1463" spans="1:4" x14ac:dyDescent="0.25">
      <c r="A1463" t="s">
        <v>8219</v>
      </c>
      <c r="B1463">
        <v>3</v>
      </c>
      <c r="C1463" t="s">
        <v>8221</v>
      </c>
      <c r="D1463">
        <v>1</v>
      </c>
    </row>
    <row r="1464" spans="1:4" x14ac:dyDescent="0.25">
      <c r="A1464" t="s">
        <v>8219</v>
      </c>
      <c r="B1464">
        <v>6</v>
      </c>
      <c r="C1464" t="s">
        <v>8221</v>
      </c>
      <c r="D1464">
        <v>12</v>
      </c>
    </row>
    <row r="1465" spans="1:4" x14ac:dyDescent="0.25">
      <c r="A1465" t="s">
        <v>8219</v>
      </c>
      <c r="B1465">
        <v>10</v>
      </c>
      <c r="C1465" t="s">
        <v>8221</v>
      </c>
      <c r="D1465">
        <v>4</v>
      </c>
    </row>
    <row r="1466" spans="1:4" x14ac:dyDescent="0.25">
      <c r="A1466" t="s">
        <v>8219</v>
      </c>
      <c r="B1466">
        <v>147</v>
      </c>
      <c r="C1466" t="s">
        <v>8221</v>
      </c>
      <c r="D1466">
        <v>91</v>
      </c>
    </row>
    <row r="1467" spans="1:4" x14ac:dyDescent="0.25">
      <c r="A1467" t="s">
        <v>8219</v>
      </c>
      <c r="B1467">
        <v>199</v>
      </c>
      <c r="C1467" t="s">
        <v>8221</v>
      </c>
      <c r="D1467">
        <v>1</v>
      </c>
    </row>
    <row r="1468" spans="1:4" x14ac:dyDescent="0.25">
      <c r="A1468" t="s">
        <v>8219</v>
      </c>
      <c r="B1468">
        <v>50</v>
      </c>
      <c r="C1468" t="s">
        <v>8221</v>
      </c>
      <c r="D1468">
        <v>1</v>
      </c>
    </row>
    <row r="1469" spans="1:4" x14ac:dyDescent="0.25">
      <c r="A1469" t="s">
        <v>8219</v>
      </c>
      <c r="B1469">
        <v>21</v>
      </c>
      <c r="C1469" t="s">
        <v>8221</v>
      </c>
      <c r="D1469">
        <v>0</v>
      </c>
    </row>
    <row r="1470" spans="1:4" x14ac:dyDescent="0.25">
      <c r="A1470" t="s">
        <v>8219</v>
      </c>
      <c r="B1470">
        <v>24</v>
      </c>
      <c r="C1470" t="s">
        <v>8221</v>
      </c>
      <c r="D1470">
        <v>13</v>
      </c>
    </row>
    <row r="1471" spans="1:4" x14ac:dyDescent="0.25">
      <c r="A1471" t="s">
        <v>8219</v>
      </c>
      <c r="B1471">
        <v>32</v>
      </c>
      <c r="C1471" t="s">
        <v>8221</v>
      </c>
      <c r="D1471">
        <v>2</v>
      </c>
    </row>
    <row r="1472" spans="1:4" x14ac:dyDescent="0.25">
      <c r="A1472" t="s">
        <v>8219</v>
      </c>
      <c r="B1472">
        <v>62</v>
      </c>
      <c r="C1472" t="s">
        <v>8221</v>
      </c>
      <c r="D1472">
        <v>0</v>
      </c>
    </row>
    <row r="1473" spans="1:4" x14ac:dyDescent="0.25">
      <c r="A1473" t="s">
        <v>8219</v>
      </c>
      <c r="B1473">
        <v>9</v>
      </c>
      <c r="C1473" t="s">
        <v>8221</v>
      </c>
      <c r="D1473">
        <v>21</v>
      </c>
    </row>
    <row r="1474" spans="1:4" x14ac:dyDescent="0.25">
      <c r="A1474" t="s">
        <v>8219</v>
      </c>
      <c r="B1474">
        <v>38</v>
      </c>
      <c r="C1474" t="s">
        <v>8221</v>
      </c>
      <c r="D1474">
        <v>9</v>
      </c>
    </row>
    <row r="1475" spans="1:4" x14ac:dyDescent="0.25">
      <c r="A1475" t="s">
        <v>8219</v>
      </c>
      <c r="B1475">
        <v>54</v>
      </c>
      <c r="C1475" t="s">
        <v>8221</v>
      </c>
      <c r="D1475">
        <v>6</v>
      </c>
    </row>
    <row r="1476" spans="1:4" x14ac:dyDescent="0.25">
      <c r="A1476" t="s">
        <v>8219</v>
      </c>
      <c r="B1476">
        <v>37</v>
      </c>
      <c r="C1476" t="s">
        <v>8221</v>
      </c>
      <c r="D1476">
        <v>4</v>
      </c>
    </row>
    <row r="1477" spans="1:4" x14ac:dyDescent="0.25">
      <c r="A1477" t="s">
        <v>8219</v>
      </c>
      <c r="B1477">
        <v>39</v>
      </c>
      <c r="C1477" t="s">
        <v>8221</v>
      </c>
      <c r="D1477">
        <v>7</v>
      </c>
    </row>
    <row r="1478" spans="1:4" x14ac:dyDescent="0.25">
      <c r="A1478" t="s">
        <v>8219</v>
      </c>
      <c r="B1478">
        <v>34</v>
      </c>
      <c r="C1478" t="s">
        <v>8221</v>
      </c>
      <c r="D1478">
        <v>5</v>
      </c>
    </row>
    <row r="1479" spans="1:4" x14ac:dyDescent="0.25">
      <c r="A1479" t="s">
        <v>8219</v>
      </c>
      <c r="B1479">
        <v>55</v>
      </c>
      <c r="C1479" t="s">
        <v>8221</v>
      </c>
      <c r="D1479">
        <v>0</v>
      </c>
    </row>
    <row r="1480" spans="1:4" x14ac:dyDescent="0.25">
      <c r="A1480" t="s">
        <v>8219</v>
      </c>
      <c r="B1480">
        <v>32</v>
      </c>
      <c r="C1480" t="s">
        <v>8221</v>
      </c>
      <c r="D1480">
        <v>3</v>
      </c>
    </row>
    <row r="1481" spans="1:4" x14ac:dyDescent="0.25">
      <c r="A1481" t="s">
        <v>8219</v>
      </c>
      <c r="B1481">
        <v>25</v>
      </c>
      <c r="C1481" t="s">
        <v>8221</v>
      </c>
      <c r="D1481">
        <v>9</v>
      </c>
    </row>
    <row r="1482" spans="1:4" x14ac:dyDescent="0.25">
      <c r="A1482" t="s">
        <v>8219</v>
      </c>
      <c r="B1482">
        <v>33</v>
      </c>
      <c r="C1482" t="s">
        <v>8221</v>
      </c>
      <c r="D1482">
        <v>6</v>
      </c>
    </row>
    <row r="1483" spans="1:4" x14ac:dyDescent="0.25">
      <c r="A1483" t="s">
        <v>8219</v>
      </c>
      <c r="B1483">
        <v>108</v>
      </c>
      <c r="C1483" t="s">
        <v>8221</v>
      </c>
      <c r="D1483">
        <v>4</v>
      </c>
    </row>
    <row r="1484" spans="1:4" x14ac:dyDescent="0.25">
      <c r="A1484" t="s">
        <v>8219</v>
      </c>
      <c r="B1484">
        <v>20</v>
      </c>
      <c r="C1484" t="s">
        <v>8221</v>
      </c>
      <c r="D1484">
        <v>1</v>
      </c>
    </row>
    <row r="1485" spans="1:4" x14ac:dyDescent="0.25">
      <c r="A1485" t="s">
        <v>8219</v>
      </c>
      <c r="B1485">
        <v>98</v>
      </c>
      <c r="C1485" t="s">
        <v>8221</v>
      </c>
      <c r="D1485">
        <v>17</v>
      </c>
    </row>
    <row r="1486" spans="1:4" x14ac:dyDescent="0.25">
      <c r="A1486" t="s">
        <v>8219</v>
      </c>
      <c r="B1486">
        <v>196</v>
      </c>
      <c r="C1486" t="s">
        <v>8221</v>
      </c>
      <c r="D1486">
        <v>1</v>
      </c>
    </row>
    <row r="1487" spans="1:4" x14ac:dyDescent="0.25">
      <c r="A1487" t="s">
        <v>8219</v>
      </c>
      <c r="B1487">
        <v>39</v>
      </c>
      <c r="C1487" t="s">
        <v>8221</v>
      </c>
      <c r="D1487">
        <v>13</v>
      </c>
    </row>
    <row r="1488" spans="1:4" x14ac:dyDescent="0.25">
      <c r="A1488" t="s">
        <v>8219</v>
      </c>
      <c r="B1488">
        <v>128</v>
      </c>
      <c r="C1488" t="s">
        <v>8221</v>
      </c>
      <c r="D1488">
        <v>6</v>
      </c>
    </row>
    <row r="1489" spans="1:4" x14ac:dyDescent="0.25">
      <c r="A1489" t="s">
        <v>8219</v>
      </c>
      <c r="B1489">
        <v>71</v>
      </c>
      <c r="C1489" t="s">
        <v>8221</v>
      </c>
      <c r="D1489">
        <v>0</v>
      </c>
    </row>
    <row r="1490" spans="1:4" x14ac:dyDescent="0.25">
      <c r="A1490" t="s">
        <v>8219</v>
      </c>
      <c r="B1490">
        <v>47</v>
      </c>
      <c r="C1490" t="s">
        <v>8221</v>
      </c>
      <c r="D1490">
        <v>2</v>
      </c>
    </row>
    <row r="1491" spans="1:4" x14ac:dyDescent="0.25">
      <c r="A1491" t="s">
        <v>8219</v>
      </c>
      <c r="B1491">
        <v>17</v>
      </c>
      <c r="C1491" t="s">
        <v>8221</v>
      </c>
      <c r="D1491">
        <v>2</v>
      </c>
    </row>
    <row r="1492" spans="1:4" x14ac:dyDescent="0.25">
      <c r="A1492" t="s">
        <v>8219</v>
      </c>
      <c r="B1492">
        <v>91</v>
      </c>
      <c r="C1492" t="s">
        <v>8221</v>
      </c>
      <c r="D1492">
        <v>21</v>
      </c>
    </row>
    <row r="1493" spans="1:4" x14ac:dyDescent="0.25">
      <c r="A1493" t="s">
        <v>8219</v>
      </c>
      <c r="B1493">
        <v>43</v>
      </c>
      <c r="C1493" t="s">
        <v>8221</v>
      </c>
      <c r="D1493">
        <v>13</v>
      </c>
    </row>
    <row r="1494" spans="1:4" x14ac:dyDescent="0.25">
      <c r="A1494" t="s">
        <v>8219</v>
      </c>
      <c r="B1494">
        <v>17</v>
      </c>
      <c r="C1494" t="s">
        <v>8221</v>
      </c>
      <c r="D1494">
        <v>0</v>
      </c>
    </row>
    <row r="1495" spans="1:4" x14ac:dyDescent="0.25">
      <c r="A1495" t="s">
        <v>8219</v>
      </c>
      <c r="B1495">
        <v>33</v>
      </c>
      <c r="C1495" t="s">
        <v>8221</v>
      </c>
      <c r="D1495">
        <v>6</v>
      </c>
    </row>
    <row r="1496" spans="1:4" x14ac:dyDescent="0.25">
      <c r="A1496" t="s">
        <v>8219</v>
      </c>
      <c r="B1496">
        <v>87</v>
      </c>
      <c r="C1496" t="s">
        <v>8221</v>
      </c>
      <c r="D1496">
        <v>0</v>
      </c>
    </row>
    <row r="1497" spans="1:4" x14ac:dyDescent="0.25">
      <c r="A1497" t="s">
        <v>8219</v>
      </c>
      <c r="B1497">
        <v>113</v>
      </c>
      <c r="C1497" t="s">
        <v>8221</v>
      </c>
      <c r="D1497">
        <v>1</v>
      </c>
    </row>
    <row r="1498" spans="1:4" x14ac:dyDescent="0.25">
      <c r="A1498" t="s">
        <v>8219</v>
      </c>
      <c r="B1498">
        <v>14</v>
      </c>
      <c r="C1498" t="s">
        <v>8221</v>
      </c>
      <c r="D1498">
        <v>0</v>
      </c>
    </row>
    <row r="1499" spans="1:4" x14ac:dyDescent="0.25">
      <c r="A1499" t="s">
        <v>8219</v>
      </c>
      <c r="B1499">
        <v>30</v>
      </c>
      <c r="C1499" t="s">
        <v>8221</v>
      </c>
      <c r="D1499">
        <v>12</v>
      </c>
    </row>
    <row r="1500" spans="1:4" x14ac:dyDescent="0.25">
      <c r="A1500" t="s">
        <v>8219</v>
      </c>
      <c r="B1500">
        <v>16</v>
      </c>
      <c r="C1500" t="s">
        <v>8221</v>
      </c>
      <c r="D1500">
        <v>2</v>
      </c>
    </row>
    <row r="1501" spans="1:4" x14ac:dyDescent="0.25">
      <c r="A1501" t="s">
        <v>8219</v>
      </c>
      <c r="B1501">
        <v>46</v>
      </c>
      <c r="C1501" t="s">
        <v>8221</v>
      </c>
      <c r="D1501">
        <v>6</v>
      </c>
    </row>
    <row r="1502" spans="1:4" x14ac:dyDescent="0.25">
      <c r="A1502" t="s">
        <v>8219</v>
      </c>
      <c r="B1502">
        <v>24</v>
      </c>
      <c r="C1502" t="s">
        <v>8221</v>
      </c>
      <c r="D1502">
        <v>1</v>
      </c>
    </row>
    <row r="1503" spans="1:4" x14ac:dyDescent="0.25">
      <c r="A1503" t="s">
        <v>8219</v>
      </c>
      <c r="B1503">
        <v>97</v>
      </c>
      <c r="C1503" t="s">
        <v>8221</v>
      </c>
      <c r="D1503">
        <v>1</v>
      </c>
    </row>
    <row r="1504" spans="1:4" x14ac:dyDescent="0.25">
      <c r="A1504" t="s">
        <v>8219</v>
      </c>
      <c r="B1504">
        <v>59</v>
      </c>
      <c r="C1504" t="s">
        <v>8221</v>
      </c>
      <c r="D1504">
        <v>5</v>
      </c>
    </row>
    <row r="1505" spans="1:4" x14ac:dyDescent="0.25">
      <c r="A1505" t="s">
        <v>8219</v>
      </c>
      <c r="B1505">
        <v>1095</v>
      </c>
      <c r="C1505" t="s">
        <v>8221</v>
      </c>
      <c r="D1505">
        <v>0</v>
      </c>
    </row>
    <row r="1506" spans="1:4" x14ac:dyDescent="0.25">
      <c r="A1506" t="s">
        <v>8219</v>
      </c>
      <c r="B1506">
        <v>218</v>
      </c>
      <c r="C1506" t="s">
        <v>8221</v>
      </c>
      <c r="D1506">
        <v>3</v>
      </c>
    </row>
    <row r="1507" spans="1:4" x14ac:dyDescent="0.25">
      <c r="A1507" t="s">
        <v>8219</v>
      </c>
      <c r="B1507">
        <v>111</v>
      </c>
      <c r="C1507" t="s">
        <v>8221</v>
      </c>
      <c r="D1507">
        <v>8</v>
      </c>
    </row>
    <row r="1508" spans="1:4" x14ac:dyDescent="0.25">
      <c r="A1508" t="s">
        <v>8219</v>
      </c>
      <c r="B1508">
        <v>56</v>
      </c>
      <c r="C1508" t="s">
        <v>8221</v>
      </c>
      <c r="D1508">
        <v>3</v>
      </c>
    </row>
    <row r="1509" spans="1:4" x14ac:dyDescent="0.25">
      <c r="A1509" t="s">
        <v>8219</v>
      </c>
      <c r="B1509">
        <v>265</v>
      </c>
      <c r="C1509" t="s">
        <v>8221</v>
      </c>
      <c r="D1509">
        <v>8</v>
      </c>
    </row>
    <row r="1510" spans="1:4" x14ac:dyDescent="0.25">
      <c r="A1510" t="s">
        <v>8219</v>
      </c>
      <c r="B1510">
        <v>28</v>
      </c>
      <c r="C1510" t="s">
        <v>8221</v>
      </c>
      <c r="D1510">
        <v>1</v>
      </c>
    </row>
    <row r="1511" spans="1:4" x14ac:dyDescent="0.25">
      <c r="A1511" t="s">
        <v>8219</v>
      </c>
      <c r="B1511">
        <v>364</v>
      </c>
      <c r="C1511" t="s">
        <v>8221</v>
      </c>
      <c r="D1511">
        <v>4</v>
      </c>
    </row>
    <row r="1512" spans="1:4" x14ac:dyDescent="0.25">
      <c r="A1512" t="s">
        <v>8219</v>
      </c>
      <c r="B1512">
        <v>27</v>
      </c>
      <c r="C1512" t="s">
        <v>8221</v>
      </c>
      <c r="D1512">
        <v>8</v>
      </c>
    </row>
    <row r="1513" spans="1:4" x14ac:dyDescent="0.25">
      <c r="A1513" t="s">
        <v>8219</v>
      </c>
      <c r="B1513">
        <v>93</v>
      </c>
      <c r="C1513" t="s">
        <v>8221</v>
      </c>
      <c r="D1513">
        <v>1</v>
      </c>
    </row>
    <row r="1514" spans="1:4" x14ac:dyDescent="0.25">
      <c r="A1514" t="s">
        <v>8219</v>
      </c>
      <c r="B1514">
        <v>64</v>
      </c>
      <c r="C1514" t="s">
        <v>8221</v>
      </c>
      <c r="D1514">
        <v>5</v>
      </c>
    </row>
    <row r="1515" spans="1:4" x14ac:dyDescent="0.25">
      <c r="A1515" t="s">
        <v>8219</v>
      </c>
      <c r="B1515">
        <v>22</v>
      </c>
      <c r="C1515" t="s">
        <v>8221</v>
      </c>
      <c r="D1515">
        <v>0</v>
      </c>
    </row>
    <row r="1516" spans="1:4" x14ac:dyDescent="0.25">
      <c r="A1516" t="s">
        <v>8219</v>
      </c>
      <c r="B1516">
        <v>59</v>
      </c>
      <c r="C1516" t="s">
        <v>8221</v>
      </c>
      <c r="D1516">
        <v>0</v>
      </c>
    </row>
    <row r="1517" spans="1:4" x14ac:dyDescent="0.25">
      <c r="A1517" t="s">
        <v>8219</v>
      </c>
      <c r="B1517">
        <v>249</v>
      </c>
      <c r="C1517" t="s">
        <v>8221</v>
      </c>
      <c r="D1517">
        <v>1</v>
      </c>
    </row>
    <row r="1518" spans="1:4" x14ac:dyDescent="0.25">
      <c r="A1518" t="s">
        <v>8219</v>
      </c>
      <c r="B1518">
        <v>392</v>
      </c>
      <c r="C1518" t="s">
        <v>8221</v>
      </c>
      <c r="D1518">
        <v>0</v>
      </c>
    </row>
    <row r="1519" spans="1:4" x14ac:dyDescent="0.25">
      <c r="A1519" t="s">
        <v>8219</v>
      </c>
      <c r="B1519">
        <v>115</v>
      </c>
      <c r="C1519" t="s">
        <v>8221</v>
      </c>
      <c r="D1519">
        <v>0</v>
      </c>
    </row>
    <row r="1520" spans="1:4" x14ac:dyDescent="0.25">
      <c r="A1520" t="s">
        <v>8219</v>
      </c>
      <c r="B1520">
        <v>433</v>
      </c>
      <c r="C1520" t="s">
        <v>8221</v>
      </c>
      <c r="D1520">
        <v>6</v>
      </c>
    </row>
    <row r="1521" spans="1:4" x14ac:dyDescent="0.25">
      <c r="A1521" t="s">
        <v>8219</v>
      </c>
      <c r="B1521">
        <v>20</v>
      </c>
      <c r="C1521" t="s">
        <v>8221</v>
      </c>
      <c r="D1521">
        <v>6</v>
      </c>
    </row>
    <row r="1522" spans="1:4" x14ac:dyDescent="0.25">
      <c r="A1522" t="s">
        <v>8219</v>
      </c>
      <c r="B1522">
        <v>8</v>
      </c>
      <c r="C1522" t="s">
        <v>8221</v>
      </c>
      <c r="D1522">
        <v>14</v>
      </c>
    </row>
    <row r="1523" spans="1:4" x14ac:dyDescent="0.25">
      <c r="A1523" t="s">
        <v>8219</v>
      </c>
      <c r="B1523">
        <v>175</v>
      </c>
      <c r="C1523" t="s">
        <v>8221</v>
      </c>
      <c r="D1523">
        <v>6</v>
      </c>
    </row>
    <row r="1524" spans="1:4" x14ac:dyDescent="0.25">
      <c r="A1524" t="s">
        <v>8219</v>
      </c>
      <c r="B1524">
        <v>104</v>
      </c>
      <c r="C1524" t="s">
        <v>8221</v>
      </c>
      <c r="D1524">
        <v>33</v>
      </c>
    </row>
    <row r="1525" spans="1:4" x14ac:dyDescent="0.25">
      <c r="A1525" t="s">
        <v>8219</v>
      </c>
      <c r="B1525">
        <v>17</v>
      </c>
      <c r="C1525" t="s">
        <v>8221</v>
      </c>
      <c r="D1525">
        <v>4</v>
      </c>
    </row>
    <row r="1526" spans="1:4" x14ac:dyDescent="0.25">
      <c r="A1526" t="s">
        <v>8219</v>
      </c>
      <c r="B1526">
        <v>277</v>
      </c>
      <c r="C1526" t="s">
        <v>8221</v>
      </c>
      <c r="D1526">
        <v>1</v>
      </c>
    </row>
    <row r="1527" spans="1:4" x14ac:dyDescent="0.25">
      <c r="A1527" t="s">
        <v>8219</v>
      </c>
      <c r="B1527">
        <v>118</v>
      </c>
      <c r="C1527" t="s">
        <v>8221</v>
      </c>
      <c r="D1527">
        <v>0</v>
      </c>
    </row>
    <row r="1528" spans="1:4" x14ac:dyDescent="0.25">
      <c r="A1528" t="s">
        <v>8219</v>
      </c>
      <c r="B1528">
        <v>97</v>
      </c>
      <c r="C1528" t="s">
        <v>8221</v>
      </c>
      <c r="D1528">
        <v>6</v>
      </c>
    </row>
    <row r="1529" spans="1:4" x14ac:dyDescent="0.25">
      <c r="A1529" t="s">
        <v>8219</v>
      </c>
      <c r="B1529">
        <v>20</v>
      </c>
      <c r="C1529" t="s">
        <v>8221</v>
      </c>
      <c r="D1529">
        <v>6</v>
      </c>
    </row>
    <row r="1530" spans="1:4" x14ac:dyDescent="0.25">
      <c r="A1530" t="s">
        <v>8219</v>
      </c>
      <c r="B1530">
        <v>26</v>
      </c>
      <c r="C1530" t="s">
        <v>8221</v>
      </c>
      <c r="D1530">
        <v>1</v>
      </c>
    </row>
    <row r="1531" spans="1:4" x14ac:dyDescent="0.25">
      <c r="A1531" t="s">
        <v>8219</v>
      </c>
      <c r="B1531">
        <v>128</v>
      </c>
      <c r="C1531" t="s">
        <v>8221</v>
      </c>
      <c r="D1531">
        <v>3</v>
      </c>
    </row>
    <row r="1532" spans="1:4" x14ac:dyDescent="0.25">
      <c r="A1532" t="s">
        <v>8219</v>
      </c>
      <c r="B1532">
        <v>15</v>
      </c>
    </row>
    <row r="1533" spans="1:4" x14ac:dyDescent="0.25">
      <c r="A1533" t="s">
        <v>8219</v>
      </c>
      <c r="B1533">
        <v>25</v>
      </c>
    </row>
    <row r="1534" spans="1:4" x14ac:dyDescent="0.25">
      <c r="A1534" t="s">
        <v>8219</v>
      </c>
      <c r="B1534">
        <v>55</v>
      </c>
    </row>
    <row r="1535" spans="1:4" x14ac:dyDescent="0.25">
      <c r="A1535" t="s">
        <v>8219</v>
      </c>
      <c r="B1535">
        <v>107</v>
      </c>
    </row>
    <row r="1536" spans="1:4"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conditionalFormatting sqref="A1:A2186">
    <cfRule type="containsText" dxfId="5" priority="8" operator="containsText" text="live">
      <formula>NOT(ISERROR(SEARCH("live",A1)))</formula>
    </cfRule>
    <cfRule type="containsText" dxfId="6" priority="9" operator="containsText" text="currently live">
      <formula>NOT(ISERROR(SEARCH("currently live",A1)))</formula>
    </cfRule>
    <cfRule type="containsText" dxfId="7" priority="10" operator="containsText" text="canceled">
      <formula>NOT(ISERROR(SEARCH("canceled",A1)))</formula>
    </cfRule>
    <cfRule type="containsText" dxfId="8" priority="11" operator="containsText" text="failed">
      <formula>NOT(ISERROR(SEARCH("failed",A1)))</formula>
    </cfRule>
    <cfRule type="containsText" dxfId="9" priority="12" operator="containsText" text="successful">
      <formula>NOT(ISERROR(SEARCH("successful",A1)))</formula>
    </cfRule>
    <cfRule type="colorScale" priority="13">
      <colorScale>
        <cfvo type="min"/>
        <cfvo type="percentile" val="50"/>
        <cfvo type="max"/>
        <color rgb="FF63BE7B"/>
        <color rgb="FFFFEB84"/>
        <color rgb="FFF8696B"/>
      </colorScale>
    </cfRule>
    <cfRule type="colorScale" priority="14">
      <colorScale>
        <cfvo type="min"/>
        <cfvo type="percentile" val="50"/>
        <cfvo type="max"/>
        <color rgb="FFF8696B"/>
        <color rgb="FFFFEB84"/>
        <color rgb="FF63BE7B"/>
      </colorScale>
    </cfRule>
  </conditionalFormatting>
  <conditionalFormatting sqref="C2:C1531">
    <cfRule type="containsText" dxfId="0" priority="1" operator="containsText" text="live">
      <formula>NOT(ISERROR(SEARCH("live",C2)))</formula>
    </cfRule>
    <cfRule type="containsText" dxfId="1" priority="2" operator="containsText" text="currently live">
      <formula>NOT(ISERROR(SEARCH("currently live",C2)))</formula>
    </cfRule>
    <cfRule type="containsText" dxfId="2" priority="3" operator="containsText" text="canceled">
      <formula>NOT(ISERROR(SEARCH("canceled",C2)))</formula>
    </cfRule>
    <cfRule type="containsText" dxfId="3" priority="4" operator="containsText" text="failed">
      <formula>NOT(ISERROR(SEARCH("failed",C2)))</formula>
    </cfRule>
    <cfRule type="containsText" dxfId="4" priority="5" operator="containsText" text="successful">
      <formula>NOT(ISERROR(SEARCH("successful",C2)))</formula>
    </cfRule>
    <cfRule type="colorScale" priority="6">
      <colorScale>
        <cfvo type="min"/>
        <cfvo type="percentile" val="50"/>
        <cfvo type="max"/>
        <color rgb="FF63BE7B"/>
        <color rgb="FFFFEB84"/>
        <color rgb="FFF8696B"/>
      </colorScale>
    </cfRule>
    <cfRule type="colorScale" priority="7">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Main Data</vt:lpstr>
      <vt:lpstr>Pivot-Chart + Stacked Columns</vt:lpstr>
      <vt:lpstr>Date Pivot Chart</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Kam Dee</cp:lastModifiedBy>
  <dcterms:created xsi:type="dcterms:W3CDTF">2017-04-20T15:17:24Z</dcterms:created>
  <dcterms:modified xsi:type="dcterms:W3CDTF">2022-03-28T05:48:46Z</dcterms:modified>
</cp:coreProperties>
</file>