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cours licence 3\Analyse_financiere\"/>
    </mc:Choice>
  </mc:AlternateContent>
  <bookViews>
    <workbookView xWindow="0" yWindow="0" windowWidth="23040" windowHeight="9096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4" i="1"/>
  <c r="F14" i="1"/>
  <c r="E14" i="1"/>
  <c r="D14" i="1"/>
  <c r="C14" i="1"/>
  <c r="B14" i="1"/>
  <c r="G13" i="1"/>
  <c r="C12" i="1"/>
  <c r="D12" i="1"/>
  <c r="E12" i="1"/>
  <c r="F12" i="1"/>
  <c r="G12" i="1"/>
  <c r="B12" i="1"/>
  <c r="C11" i="1"/>
  <c r="D11" i="1"/>
  <c r="E11" i="1"/>
  <c r="F11" i="1"/>
  <c r="G11" i="1"/>
  <c r="B11" i="1"/>
  <c r="G9" i="1"/>
  <c r="C8" i="1"/>
  <c r="D8" i="1"/>
  <c r="E8" i="1"/>
  <c r="F8" i="1"/>
  <c r="G8" i="1"/>
  <c r="B8" i="1"/>
  <c r="C7" i="1"/>
  <c r="D7" i="1"/>
  <c r="E7" i="1"/>
  <c r="F7" i="1"/>
  <c r="G7" i="1"/>
  <c r="B7" i="1"/>
  <c r="D5" i="1"/>
  <c r="E5" i="1"/>
  <c r="F5" i="1"/>
  <c r="G5" i="1"/>
  <c r="C5" i="1"/>
</calcChain>
</file>

<file path=xl/sharedStrings.xml><?xml version="1.0" encoding="utf-8"?>
<sst xmlns="http://schemas.openxmlformats.org/spreadsheetml/2006/main" count="13" uniqueCount="11">
  <si>
    <t>Recette</t>
  </si>
  <si>
    <t>Depense</t>
  </si>
  <si>
    <t>taux</t>
  </si>
  <si>
    <t>taux d'actualisation</t>
  </si>
  <si>
    <t>CFA</t>
  </si>
  <si>
    <t>VAN 10%</t>
  </si>
  <si>
    <t xml:space="preserve">taux </t>
  </si>
  <si>
    <t>VAN 20%</t>
  </si>
  <si>
    <t>Cumule CF</t>
  </si>
  <si>
    <t>cash flow(CF)</t>
  </si>
  <si>
    <t>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</si>
</sst>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abSelected="1" workbookViewId="0">
      <selection activeCell="G16" sqref="G16"/>
    </sheetView>
  </sheetViews>
  <sheetFormatPr baseColWidth="10" defaultRowHeight="14.4" x14ac:dyDescent="0.3"/>
  <sheetData>
    <row r="2" spans="1:7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</row>
    <row r="3" spans="1:7" x14ac:dyDescent="0.3">
      <c r="A3" t="s">
        <v>0</v>
      </c>
      <c r="B3">
        <v>0</v>
      </c>
      <c r="C3">
        <v>500000</v>
      </c>
      <c r="D3">
        <v>850000</v>
      </c>
      <c r="E3">
        <v>1200000</v>
      </c>
      <c r="F3">
        <v>1200000</v>
      </c>
      <c r="G3">
        <v>1200000</v>
      </c>
    </row>
    <row r="4" spans="1:7" x14ac:dyDescent="0.3">
      <c r="A4" t="s">
        <v>1</v>
      </c>
      <c r="B4">
        <v>1000000</v>
      </c>
      <c r="C4">
        <v>450000</v>
      </c>
      <c r="D4">
        <v>650000</v>
      </c>
      <c r="E4">
        <v>750000</v>
      </c>
      <c r="F4">
        <v>750000</v>
      </c>
      <c r="G4">
        <v>750000</v>
      </c>
    </row>
    <row r="5" spans="1:7" x14ac:dyDescent="0.3">
      <c r="A5" t="s">
        <v>9</v>
      </c>
      <c r="B5">
        <v>-1000000</v>
      </c>
      <c r="C5">
        <f>C3-C4</f>
        <v>50000</v>
      </c>
      <c r="D5">
        <f t="shared" ref="D5:G5" si="0">D3-D4</f>
        <v>200000</v>
      </c>
      <c r="E5">
        <f t="shared" si="0"/>
        <v>450000</v>
      </c>
      <c r="F5">
        <f t="shared" si="0"/>
        <v>450000</v>
      </c>
      <c r="G5">
        <f t="shared" si="0"/>
        <v>450000</v>
      </c>
    </row>
    <row r="6" spans="1:7" x14ac:dyDescent="0.3">
      <c r="A6" t="s">
        <v>2</v>
      </c>
      <c r="B6" s="1">
        <v>0.1</v>
      </c>
      <c r="C6" s="1">
        <v>0.1</v>
      </c>
      <c r="D6" s="1">
        <v>0.1</v>
      </c>
      <c r="E6" s="1">
        <v>0.1</v>
      </c>
      <c r="F6" s="1">
        <v>0.1</v>
      </c>
      <c r="G6" s="1">
        <v>0.1</v>
      </c>
    </row>
    <row r="7" spans="1:7" x14ac:dyDescent="0.3">
      <c r="A7" t="s">
        <v>3</v>
      </c>
      <c r="B7">
        <f>POWER(1/(1+B6),B2)</f>
        <v>1</v>
      </c>
      <c r="C7">
        <f t="shared" ref="C7:G7" si="1">POWER(1/(1+C6),C2)</f>
        <v>0.90909090909090906</v>
      </c>
      <c r="D7">
        <f t="shared" si="1"/>
        <v>0.82644628099173545</v>
      </c>
      <c r="E7">
        <f t="shared" si="1"/>
        <v>0.75131480090157765</v>
      </c>
      <c r="F7">
        <f t="shared" si="1"/>
        <v>0.68301345536507052</v>
      </c>
      <c r="G7">
        <f t="shared" si="1"/>
        <v>0.62092132305915504</v>
      </c>
    </row>
    <row r="8" spans="1:7" x14ac:dyDescent="0.3">
      <c r="A8" t="s">
        <v>4</v>
      </c>
      <c r="B8">
        <f>B5*B7</f>
        <v>-1000000</v>
      </c>
      <c r="C8">
        <f t="shared" ref="C8:G8" si="2">C5*C7</f>
        <v>45454.545454545456</v>
      </c>
      <c r="D8">
        <f t="shared" si="2"/>
        <v>165289.25619834708</v>
      </c>
      <c r="E8">
        <f t="shared" si="2"/>
        <v>338091.66040570993</v>
      </c>
      <c r="F8">
        <f t="shared" si="2"/>
        <v>307356.05491428176</v>
      </c>
      <c r="G8">
        <f t="shared" si="2"/>
        <v>279414.59537661978</v>
      </c>
    </row>
    <row r="9" spans="1:7" x14ac:dyDescent="0.3">
      <c r="A9" t="s">
        <v>5</v>
      </c>
      <c r="G9">
        <f>B8+C8+D8+E8+F8+G8</f>
        <v>135606.11234950396</v>
      </c>
    </row>
    <row r="10" spans="1:7" x14ac:dyDescent="0.3">
      <c r="A10" t="s">
        <v>6</v>
      </c>
      <c r="B10" s="1">
        <v>0.2</v>
      </c>
      <c r="C10" s="1">
        <v>0.2</v>
      </c>
      <c r="D10" s="1">
        <v>0.2</v>
      </c>
      <c r="E10" s="1">
        <v>0.2</v>
      </c>
      <c r="F10" s="1">
        <v>0.2</v>
      </c>
      <c r="G10" s="1">
        <v>0.2</v>
      </c>
    </row>
    <row r="11" spans="1:7" x14ac:dyDescent="0.3">
      <c r="A11" t="s">
        <v>3</v>
      </c>
      <c r="B11">
        <f>POWER(1/(1+B10),B2)</f>
        <v>1</v>
      </c>
      <c r="C11">
        <f t="shared" ref="C11:G11" si="3">POWER(1/(1+C10),C2)</f>
        <v>0.83333333333333337</v>
      </c>
      <c r="D11">
        <f t="shared" si="3"/>
        <v>0.69444444444444453</v>
      </c>
      <c r="E11">
        <f t="shared" si="3"/>
        <v>0.57870370370370383</v>
      </c>
      <c r="F11">
        <f t="shared" si="3"/>
        <v>0.48225308641975323</v>
      </c>
      <c r="G11">
        <f t="shared" si="3"/>
        <v>0.40187757201646102</v>
      </c>
    </row>
    <row r="12" spans="1:7" x14ac:dyDescent="0.3">
      <c r="A12" t="s">
        <v>4</v>
      </c>
      <c r="B12">
        <f>B5*B11</f>
        <v>-1000000</v>
      </c>
      <c r="C12">
        <f t="shared" ref="C12:G12" si="4">C5*C11</f>
        <v>41666.666666666672</v>
      </c>
      <c r="D12">
        <f t="shared" si="4"/>
        <v>138888.88888888891</v>
      </c>
      <c r="E12">
        <f t="shared" si="4"/>
        <v>260416.66666666672</v>
      </c>
      <c r="F12">
        <f t="shared" si="4"/>
        <v>217013.88888888896</v>
      </c>
      <c r="G12">
        <f t="shared" si="4"/>
        <v>180844.90740740745</v>
      </c>
    </row>
    <row r="13" spans="1:7" x14ac:dyDescent="0.3">
      <c r="A13" t="s">
        <v>7</v>
      </c>
      <c r="G13">
        <f>B12+C12+D12+E12+F12+G12</f>
        <v>-161168.98148148131</v>
      </c>
    </row>
    <row r="14" spans="1:7" x14ac:dyDescent="0.3">
      <c r="A14" t="s">
        <v>8</v>
      </c>
      <c r="B14">
        <f>B5</f>
        <v>-1000000</v>
      </c>
      <c r="C14">
        <f>B14+C5</f>
        <v>-950000</v>
      </c>
      <c r="D14">
        <f>C14+D5</f>
        <v>-750000</v>
      </c>
      <c r="E14">
        <f>D14+E5</f>
        <v>-300000</v>
      </c>
      <c r="F14">
        <f>E14+F5</f>
        <v>150000</v>
      </c>
      <c r="G14">
        <f>F14+G5</f>
        <v>600000</v>
      </c>
    </row>
    <row r="16" spans="1:7" x14ac:dyDescent="0.3">
      <c r="A16" t="s">
        <v>10</v>
      </c>
      <c r="G16" s="2">
        <f>IRR(B5:G5)</f>
        <v>0.1405359831894375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2024-01-19T08:30:38Z</dcterms:created>
  <dcterms:modified xsi:type="dcterms:W3CDTF">2024-01-19T08:57:57Z</dcterms:modified>
</cp:coreProperties>
</file>