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Universidad\Máster\TFM\1. PCBs\BOMs\"/>
    </mc:Choice>
  </mc:AlternateContent>
  <xr:revisionPtr revIDLastSave="0" documentId="13_ncr:1_{F8A49BF6-8A62-40CC-80EA-1A3F6F53E131}" xr6:coauthVersionLast="34" xr6:coauthVersionMax="34" xr10:uidLastSave="{00000000-0000-0000-0000-000000000000}"/>
  <bookViews>
    <workbookView xWindow="3276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79017"/>
</workbook>
</file>

<file path=xl/calcChain.xml><?xml version="1.0" encoding="utf-8"?>
<calcChain xmlns="http://schemas.openxmlformats.org/spreadsheetml/2006/main">
  <c r="G12" i="1" l="1"/>
  <c r="G46" i="1" s="1"/>
  <c r="G45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F46" i="1"/>
  <c r="C8" i="1"/>
  <c r="B8" i="1"/>
</calcChain>
</file>

<file path=xl/sharedStrings.xml><?xml version="1.0" encoding="utf-8"?>
<sst xmlns="http://schemas.openxmlformats.org/spreadsheetml/2006/main" count="185" uniqueCount="141">
  <si>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</si>
  <si>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</si>
  <si>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</si>
  <si>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</si>
  <si>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</si>
  <si>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</si>
  <si>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</si>
  <si>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</si>
  <si>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</si>
  <si>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</si>
  <si>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</si>
  <si>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</si>
  <si>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</si>
  <si>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</si>
  <si>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</si>
  <si>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</si>
  <si>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</si>
  <si>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</si>
  <si>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</si>
  <si>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</si>
  <si>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</si>
  <si>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</si>
  <si>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</si>
  <si>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13/06/2018</t>
  </si>
  <si>
    <t>Placa_Sencilla_v2.PcbDoc</t>
  </si>
  <si>
    <t>Placa_Motores_v2.PrjPCB</t>
  </si>
  <si>
    <t>None</t>
  </si>
  <si>
    <t>1:46:23</t>
  </si>
  <si>
    <t>Bill of Materials For PCB Document [Placa_Sencilla_v2.PcbDoc]</t>
  </si>
  <si>
    <t>Footprint</t>
  </si>
  <si>
    <t>LED-1206</t>
  </si>
  <si>
    <t>0805</t>
  </si>
  <si>
    <t>PANASONIC_D</t>
  </si>
  <si>
    <t>POWERDI-123</t>
  </si>
  <si>
    <t>SOD-123</t>
  </si>
  <si>
    <t>HDR1X2</t>
  </si>
  <si>
    <t>TE 282834-8</t>
  </si>
  <si>
    <t>HDR2X3</t>
  </si>
  <si>
    <t>PAD-JUMPER-2-NC_BY_PASTE_YES_SILK</t>
  </si>
  <si>
    <t>SOIC127P1420X340-21N</t>
  </si>
  <si>
    <t>SOIC-SN8_N</t>
  </si>
  <si>
    <t>SOIC-SO18_N</t>
  </si>
  <si>
    <t>IDC2X4</t>
  </si>
  <si>
    <t>FCI 06-381-2PIN</t>
  </si>
  <si>
    <t>HDR1X6</t>
  </si>
  <si>
    <t>SO-08</t>
  </si>
  <si>
    <t>TE FSMSMTR</t>
  </si>
  <si>
    <t>32A_N</t>
  </si>
  <si>
    <t>SOT223</t>
  </si>
  <si>
    <t>NDK NX3225SA</t>
  </si>
  <si>
    <t>Comment</t>
  </si>
  <si>
    <t>1206 LED</t>
  </si>
  <si>
    <t>100n</t>
  </si>
  <si>
    <t>47u</t>
  </si>
  <si>
    <t>22p</t>
  </si>
  <si>
    <t>100u</t>
  </si>
  <si>
    <t>33n</t>
  </si>
  <si>
    <t>1u</t>
  </si>
  <si>
    <t>SBR3U40P1-7</t>
  </si>
  <si>
    <t>SOD123-1A</t>
  </si>
  <si>
    <t>13V Zener MM1Z13</t>
  </si>
  <si>
    <t>Header 2</t>
  </si>
  <si>
    <t>282834-8</t>
  </si>
  <si>
    <t>Header 3X2</t>
  </si>
  <si>
    <t>JUMPER-PAD-2-NC_BY_PASTE</t>
  </si>
  <si>
    <t>MC33887</t>
  </si>
  <si>
    <t>MCP2551T-I/SN</t>
  </si>
  <si>
    <t>MCP2515T-E/SO</t>
  </si>
  <si>
    <t>20020110-D021A01LF</t>
  </si>
  <si>
    <t>Header 6</t>
  </si>
  <si>
    <t>IRF7832TRPBF</t>
  </si>
  <si>
    <t>10K</t>
  </si>
  <si>
    <t>560</t>
  </si>
  <si>
    <t>5.6K</t>
  </si>
  <si>
    <t>0</t>
  </si>
  <si>
    <t>124</t>
  </si>
  <si>
    <t>200</t>
  </si>
  <si>
    <t>4.7K</t>
  </si>
  <si>
    <t>47k</t>
  </si>
  <si>
    <t>20K</t>
  </si>
  <si>
    <t>FSMSMTR</t>
  </si>
  <si>
    <t>ATmega328P-AU</t>
  </si>
  <si>
    <t>NCP1117</t>
  </si>
  <si>
    <t>16MHz</t>
  </si>
  <si>
    <t>#Column Name Error:LibRef</t>
  </si>
  <si>
    <t>Designator</t>
  </si>
  <si>
    <t>5V, 24V, L1</t>
  </si>
  <si>
    <t>C2, C17</t>
  </si>
  <si>
    <t>C14</t>
  </si>
  <si>
    <t>C15</t>
  </si>
  <si>
    <t>C16</t>
  </si>
  <si>
    <t>D1, D2, D3, D4</t>
  </si>
  <si>
    <t>D5</t>
  </si>
  <si>
    <t>D6</t>
  </si>
  <si>
    <t>E_C</t>
  </si>
  <si>
    <t>I/O</t>
  </si>
  <si>
    <t>ISCP</t>
  </si>
  <si>
    <t>JP?</t>
  </si>
  <si>
    <t>MC1</t>
  </si>
  <si>
    <t>MCP1</t>
  </si>
  <si>
    <t>MCP2</t>
  </si>
  <si>
    <t>P1, P2</t>
  </si>
  <si>
    <t>POWER</t>
  </si>
  <si>
    <t>Prog</t>
  </si>
  <si>
    <t>Q1</t>
  </si>
  <si>
    <t>R2, R8</t>
  </si>
  <si>
    <t>R3</t>
  </si>
  <si>
    <t>R5, R6</t>
  </si>
  <si>
    <t>R7</t>
  </si>
  <si>
    <t>R9</t>
  </si>
  <si>
    <t>R11</t>
  </si>
  <si>
    <t>R12</t>
  </si>
  <si>
    <t>R13</t>
  </si>
  <si>
    <t>S1</t>
  </si>
  <si>
    <t>U1</t>
  </si>
  <si>
    <t>U2</t>
  </si>
  <si>
    <t>Description</t>
  </si>
  <si>
    <t/>
  </si>
  <si>
    <t>Header, 2-Pin</t>
  </si>
  <si>
    <t>TERM BLOCK 8POS SIDE ENT 2.54MM</t>
  </si>
  <si>
    <t>Header, 3-Pin, Dual row</t>
  </si>
  <si>
    <t>Motor / Motion / Ignition Controllers &amp; Drivers 5.0 A H-BRIDGE</t>
  </si>
  <si>
    <t>High-Speed CAN Transceiver, 8-Pin SOIC, Industrial Temperature, Tape and Reel</t>
  </si>
  <si>
    <t>Stand-Alone CAN Controller With SPI Interface, 18-Pin SOIC, Extended Temperature, Tape and Reel</t>
  </si>
  <si>
    <t>Header, 4-Pin, Dual row</t>
  </si>
  <si>
    <t>TERM BLOCK HDR 2POS R/A 3.81MM</t>
  </si>
  <si>
    <t>Header, 6-Pin</t>
  </si>
  <si>
    <t>SWITCH TACTILE SPST-NO 0.05A 24V</t>
  </si>
  <si>
    <t>8-bit AVR Microcontroller, 32KB Flash, 1KB EEPROM, 2KB SRAM, 32-pin TQFP, Industrial Grade (-40°C to 85°C)</t>
  </si>
  <si>
    <t>CRYSTAL 16.0000MHZ 8PF SMD</t>
  </si>
  <si>
    <t>Quantity</t>
  </si>
  <si>
    <t>X:\Dropbox\Universidad\Máster\TFM\1. PCBs\PCB Motor V2\Placa_Motores_v2.PrjPCB</t>
  </si>
  <si>
    <t>X:\Dropbox\Universidad\Máster\TFM\1. PCBs\PCB Motor V2\Placa_Sencilla_v2.PcbDoc</t>
  </si>
  <si>
    <t>56</t>
  </si>
  <si>
    <t>13/06/2018 1:46:23</t>
  </si>
  <si>
    <t>BOM_PartType</t>
  </si>
  <si>
    <t>BOM</t>
  </si>
  <si>
    <r>
      <rPr>
        <sz val="10"/>
        <color theme="4"/>
        <rFont val="Arial"/>
        <family val="2"/>
      </rPr>
      <t>R1,</t>
    </r>
    <r>
      <rPr>
        <sz val="10"/>
        <rFont val="Arial"/>
        <family val="2"/>
      </rPr>
      <t xml:space="preserve"> </t>
    </r>
    <r>
      <rPr>
        <sz val="10"/>
        <color theme="4"/>
        <rFont val="Arial"/>
        <family val="2"/>
      </rPr>
      <t>R4,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R10</t>
    </r>
  </si>
  <si>
    <r>
      <rPr>
        <sz val="10"/>
        <color theme="4"/>
        <rFont val="Arial"/>
        <family val="2"/>
      </rPr>
      <t>C1,</t>
    </r>
    <r>
      <rPr>
        <sz val="10"/>
        <rFont val="Arial"/>
        <family val="2"/>
      </rPr>
      <t xml:space="preserve"> </t>
    </r>
    <r>
      <rPr>
        <sz val="10"/>
        <color theme="4"/>
        <rFont val="Arial"/>
        <family val="2"/>
      </rPr>
      <t xml:space="preserve">C4, C5, C6, C7, </t>
    </r>
    <r>
      <rPr>
        <sz val="10"/>
        <color rgb="FFFF0000"/>
        <rFont val="Arial"/>
        <family val="2"/>
      </rPr>
      <t>C12, C13</t>
    </r>
  </si>
  <si>
    <r>
      <rPr>
        <sz val="10"/>
        <color theme="4"/>
        <rFont val="Arial"/>
        <family val="2"/>
      </rPr>
      <t>C3, C8, C9,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C10,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C11</t>
    </r>
  </si>
  <si>
    <r>
      <rPr>
        <sz val="10"/>
        <color theme="4"/>
        <rFont val="Arial"/>
        <family val="2"/>
      </rPr>
      <t>Y1,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Y2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</si>
</sst>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3" xfId="0" applyFill="1" applyBorder="1" applyAlignment="1"/>
    <xf numFmtId="0" fontId="0" fillId="3" borderId="4" xfId="0" applyFill="1" applyBorder="1" applyAlignment="1"/>
    <xf numFmtId="0" fontId="2" fillId="0" borderId="1" xfId="0" applyFont="1" applyBorder="1" applyAlignment="1"/>
    <xf numFmtId="0" fontId="0" fillId="0" borderId="5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6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7" fillId="2" borderId="10" xfId="0" applyNumberFormat="1" applyFont="1" applyFill="1" applyBorder="1" applyAlignment="1" applyProtection="1">
      <alignment vertical="top" wrapText="1"/>
      <protection locked="0"/>
    </xf>
    <xf numFmtId="0" fontId="1" fillId="2" borderId="11" xfId="0" applyNumberFormat="1" applyFont="1" applyFill="1" applyBorder="1" applyAlignment="1" applyProtection="1">
      <alignment horizontal="left" vertical="top" wrapText="1"/>
      <protection locked="0"/>
    </xf>
    <xf numFmtId="0" fontId="7" fillId="2" borderId="11" xfId="0" applyNumberFormat="1" applyFont="1" applyFill="1" applyBorder="1" applyAlignment="1" applyProtection="1">
      <alignment vertical="top" wrapText="1"/>
      <protection locked="0"/>
    </xf>
    <xf numFmtId="0" fontId="7" fillId="2" borderId="12" xfId="0" applyNumberFormat="1" applyFont="1" applyFill="1" applyBorder="1" applyAlignment="1" applyProtection="1">
      <alignment vertical="top" wrapText="1"/>
      <protection locked="0"/>
    </xf>
    <xf numFmtId="0" fontId="1" fillId="2" borderId="13" xfId="0" applyNumberFormat="1" applyFont="1" applyFill="1" applyBorder="1" applyAlignment="1" applyProtection="1">
      <alignment vertical="top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NumberFormat="1" applyFont="1" applyFill="1" applyBorder="1" applyAlignment="1" applyProtection="1">
      <alignment vertical="top" wrapText="1"/>
      <protection locked="0"/>
    </xf>
    <xf numFmtId="0" fontId="7" fillId="2" borderId="14" xfId="0" applyNumberFormat="1" applyFont="1" applyFill="1" applyBorder="1" applyAlignment="1" applyProtection="1">
      <alignment vertical="top" wrapText="1"/>
      <protection locked="0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3" borderId="16" xfId="0" applyNumberFormat="1" applyFont="1" applyFill="1" applyBorder="1" applyAlignment="1">
      <alignment vertical="top"/>
    </xf>
    <xf numFmtId="1" fontId="0" fillId="3" borderId="17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vertical="top"/>
      <protection locked="0"/>
    </xf>
    <xf numFmtId="0" fontId="0" fillId="3" borderId="20" xfId="0" applyFill="1" applyBorder="1" applyAlignment="1"/>
    <xf numFmtId="0" fontId="0" fillId="3" borderId="21" xfId="0" applyFill="1" applyBorder="1" applyAlignment="1">
      <alignment horizontal="left"/>
    </xf>
    <xf numFmtId="0" fontId="0" fillId="3" borderId="11" xfId="0" applyFill="1" applyBorder="1" applyAlignment="1"/>
    <xf numFmtId="0" fontId="0" fillId="3" borderId="12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14" xfId="0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9" fillId="3" borderId="26" xfId="0" quotePrefix="1" applyFont="1" applyFill="1" applyBorder="1" applyAlignment="1">
      <alignment vertical="center"/>
    </xf>
    <xf numFmtId="0" fontId="3" fillId="4" borderId="27" xfId="0" quotePrefix="1" applyFont="1" applyFill="1" applyBorder="1" applyAlignment="1">
      <alignment vertical="center"/>
    </xf>
    <xf numFmtId="0" fontId="5" fillId="0" borderId="1" xfId="0" quotePrefix="1" applyFont="1" applyBorder="1" applyAlignment="1">
      <alignment vertical="top"/>
    </xf>
    <xf numFmtId="0" fontId="3" fillId="4" borderId="27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/>
    </xf>
    <xf numFmtId="0" fontId="5" fillId="0" borderId="28" xfId="0" quotePrefix="1" applyFont="1" applyBorder="1" applyAlignment="1">
      <alignment vertical="top" wrapText="1"/>
    </xf>
    <xf numFmtId="0" fontId="5" fillId="0" borderId="29" xfId="0" quotePrefix="1" applyFont="1" applyBorder="1" applyAlignment="1">
      <alignment horizontal="left" vertical="top" wrapText="1"/>
    </xf>
    <xf numFmtId="0" fontId="3" fillId="4" borderId="17" xfId="0" quotePrefix="1" applyFont="1" applyFill="1" applyBorder="1" applyAlignment="1">
      <alignment vertical="center"/>
    </xf>
    <xf numFmtId="0" fontId="0" fillId="4" borderId="30" xfId="0" quotePrefix="1" applyFill="1" applyBorder="1" applyAlignment="1">
      <alignment horizontal="left" vertical="center"/>
    </xf>
    <xf numFmtId="0" fontId="0" fillId="3" borderId="31" xfId="0" quotePrefix="1" applyFill="1" applyBorder="1" applyAlignment="1">
      <alignment horizontal="left" vertical="center"/>
    </xf>
    <xf numFmtId="0" fontId="0" fillId="4" borderId="31" xfId="0" quotePrefix="1" applyFill="1" applyBorder="1" applyAlignment="1">
      <alignment horizontal="left" vertical="center"/>
    </xf>
    <xf numFmtId="0" fontId="0" fillId="3" borderId="32" xfId="0" quotePrefix="1" applyFill="1" applyBorder="1" applyAlignment="1">
      <alignment horizontal="left" vertical="center"/>
    </xf>
    <xf numFmtId="0" fontId="5" fillId="0" borderId="28" xfId="0" quotePrefix="1" applyFont="1" applyBorder="1" applyAlignment="1">
      <alignment horizontal="left" vertical="top" wrapText="1"/>
    </xf>
    <xf numFmtId="0" fontId="5" fillId="0" borderId="29" xfId="0" quotePrefix="1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28" xfId="0" quotePrefix="1" applyFont="1" applyBorder="1" applyAlignment="1">
      <alignment horizontal="left" vertical="top" wrapText="1"/>
    </xf>
    <xf numFmtId="0" fontId="11" fillId="0" borderId="29" xfId="0" quotePrefix="1" applyFont="1" applyBorder="1" applyAlignment="1">
      <alignment vertical="top" wrapText="1"/>
    </xf>
    <xf numFmtId="0" fontId="11" fillId="0" borderId="29" xfId="0" quotePrefix="1" applyFont="1" applyBorder="1" applyAlignment="1">
      <alignment horizontal="left" vertical="top" wrapText="1"/>
    </xf>
    <xf numFmtId="0" fontId="11" fillId="0" borderId="28" xfId="0" quotePrefix="1" applyFont="1" applyBorder="1" applyAlignment="1">
      <alignment vertical="top" wrapText="1"/>
    </xf>
    <xf numFmtId="0" fontId="12" fillId="0" borderId="29" xfId="0" quotePrefix="1" applyFont="1" applyBorder="1" applyAlignment="1">
      <alignment vertical="top" wrapText="1"/>
    </xf>
    <xf numFmtId="0" fontId="12" fillId="0" borderId="28" xfId="0" quotePrefix="1" applyFont="1" applyBorder="1" applyAlignment="1">
      <alignment horizontal="left" vertical="top" wrapText="1"/>
    </xf>
    <xf numFmtId="0" fontId="12" fillId="0" borderId="29" xfId="0" quotePrefix="1" applyFont="1" applyBorder="1" applyAlignment="1">
      <alignment horizontal="left" vertical="top" wrapText="1"/>
    </xf>
    <xf numFmtId="0" fontId="12" fillId="0" borderId="28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showGridLines="0" tabSelected="1" topLeftCell="A25" zoomScale="145" zoomScaleNormal="145" workbookViewId="0">
      <selection activeCell="D30" sqref="D30"/>
    </sheetView>
  </sheetViews>
  <sheetFormatPr baseColWidth="10" defaultColWidth="9.140625" defaultRowHeight="12.75" x14ac:dyDescent="0.2"/>
  <cols>
    <col min="1" max="1" width="12" style="6" customWidth="1"/>
    <col min="2" max="3" width="14.42578125" style="16" customWidth="1"/>
    <col min="4" max="4" width="35.85546875" style="6" customWidth="1"/>
    <col min="5" max="5" width="36.42578125" style="6" customWidth="1"/>
    <col min="6" max="6" width="10.5703125" style="6" customWidth="1"/>
    <col min="7" max="16384" width="9.140625" style="6"/>
  </cols>
  <sheetData>
    <row r="1" spans="1:8" ht="13.5" thickBot="1" x14ac:dyDescent="0.25">
      <c r="A1" s="48"/>
      <c r="B1" s="49"/>
      <c r="C1" s="49"/>
      <c r="D1" s="50"/>
      <c r="E1" s="50"/>
      <c r="F1" s="51"/>
      <c r="G1" s="2"/>
    </row>
    <row r="2" spans="1:8" ht="37.5" customHeight="1" thickBot="1" x14ac:dyDescent="0.25">
      <c r="A2" s="39" t="s">
        <v>22</v>
      </c>
      <c r="B2" s="34"/>
      <c r="C2" s="31"/>
      <c r="D2" s="81" t="s">
        <v>28</v>
      </c>
      <c r="E2" s="7"/>
      <c r="F2" s="8"/>
      <c r="G2" s="2"/>
    </row>
    <row r="3" spans="1:8" ht="23.25" customHeight="1" x14ac:dyDescent="0.2">
      <c r="A3" s="9" t="s">
        <v>5</v>
      </c>
      <c r="B3" s="34"/>
      <c r="C3" s="78" t="s">
        <v>24</v>
      </c>
      <c r="D3" s="69"/>
      <c r="E3" s="5"/>
      <c r="F3" s="10"/>
      <c r="G3" s="2"/>
    </row>
    <row r="4" spans="1:8" ht="17.25" customHeight="1" x14ac:dyDescent="0.2">
      <c r="A4" s="9" t="s">
        <v>21</v>
      </c>
      <c r="B4" s="34"/>
      <c r="C4" s="79" t="s">
        <v>25</v>
      </c>
      <c r="D4" s="70"/>
      <c r="E4" s="5"/>
      <c r="F4" s="10"/>
      <c r="G4" s="2"/>
    </row>
    <row r="5" spans="1:8" ht="17.25" customHeight="1" x14ac:dyDescent="0.2">
      <c r="A5" s="9" t="s">
        <v>6</v>
      </c>
      <c r="B5" s="34"/>
      <c r="C5" s="80" t="s">
        <v>26</v>
      </c>
      <c r="D5" s="4"/>
      <c r="E5" s="5"/>
      <c r="F5" s="10"/>
      <c r="G5" s="2"/>
    </row>
    <row r="6" spans="1:8" x14ac:dyDescent="0.2">
      <c r="A6" s="65"/>
      <c r="B6" s="66"/>
      <c r="C6" s="32"/>
      <c r="D6" s="4"/>
      <c r="E6" s="67"/>
      <c r="F6" s="68"/>
      <c r="G6" s="2"/>
    </row>
    <row r="7" spans="1:8" ht="15.75" customHeight="1" x14ac:dyDescent="0.2">
      <c r="A7" s="11" t="s">
        <v>2</v>
      </c>
      <c r="B7" s="77" t="s">
        <v>23</v>
      </c>
      <c r="C7" s="77" t="s">
        <v>27</v>
      </c>
      <c r="D7" s="12"/>
      <c r="E7" s="5"/>
      <c r="F7" s="10"/>
      <c r="G7" s="1"/>
    </row>
    <row r="8" spans="1:8" ht="15.75" customHeight="1" x14ac:dyDescent="0.2">
      <c r="A8" s="3" t="s">
        <v>3</v>
      </c>
      <c r="B8" s="13">
        <f ca="1">TODAY()</f>
        <v>43299</v>
      </c>
      <c r="C8" s="14">
        <f ca="1">NOW()</f>
        <v>43299.112472106484</v>
      </c>
      <c r="D8" s="12"/>
      <c r="E8" s="5"/>
      <c r="F8" s="10"/>
      <c r="G8" s="1"/>
    </row>
    <row r="9" spans="1:8" ht="15.75" customHeight="1" x14ac:dyDescent="0.2">
      <c r="A9" s="11"/>
      <c r="B9" s="33"/>
      <c r="C9" s="33"/>
      <c r="D9" s="12"/>
      <c r="E9" s="5"/>
      <c r="F9" s="10"/>
      <c r="G9" s="2"/>
    </row>
    <row r="10" spans="1:8" ht="15.75" customHeight="1" x14ac:dyDescent="0.2">
      <c r="A10" s="3"/>
      <c r="B10" s="34"/>
      <c r="C10" s="34"/>
      <c r="D10" s="5"/>
      <c r="E10" s="5"/>
      <c r="F10" s="10"/>
      <c r="G10" s="2"/>
    </row>
    <row r="11" spans="1:8" s="38" customFormat="1" ht="19.5" customHeight="1" x14ac:dyDescent="0.2">
      <c r="A11" s="82" t="s">
        <v>29</v>
      </c>
      <c r="B11" s="84" t="s">
        <v>50</v>
      </c>
      <c r="C11" s="84" t="s">
        <v>84</v>
      </c>
      <c r="D11" s="82" t="s">
        <v>85</v>
      </c>
      <c r="E11" s="82" t="s">
        <v>116</v>
      </c>
      <c r="F11" s="88" t="s">
        <v>130</v>
      </c>
    </row>
    <row r="12" spans="1:8" s="15" customFormat="1" ht="16.5" customHeight="1" x14ac:dyDescent="0.2">
      <c r="A12" s="83" t="s">
        <v>31</v>
      </c>
      <c r="B12" s="85" t="s">
        <v>52</v>
      </c>
      <c r="C12" s="35"/>
      <c r="D12" s="93" t="s">
        <v>138</v>
      </c>
      <c r="E12" s="83" t="s">
        <v>117</v>
      </c>
      <c r="F12" s="36">
        <v>7</v>
      </c>
      <c r="G12" s="15">
        <f>F12*24</f>
        <v>168</v>
      </c>
    </row>
    <row r="13" spans="1:8" s="15" customFormat="1" ht="16.5" customHeight="1" x14ac:dyDescent="0.2">
      <c r="A13" s="83" t="s">
        <v>31</v>
      </c>
      <c r="B13" s="85" t="s">
        <v>54</v>
      </c>
      <c r="C13" s="35"/>
      <c r="D13" s="87" t="s">
        <v>139</v>
      </c>
      <c r="E13" s="83" t="s">
        <v>117</v>
      </c>
      <c r="F13" s="36">
        <v>5</v>
      </c>
      <c r="G13" s="15">
        <f t="shared" ref="G13:G44" si="0">F13*24</f>
        <v>120</v>
      </c>
    </row>
    <row r="14" spans="1:8" s="15" customFormat="1" ht="16.5" customHeight="1" x14ac:dyDescent="0.2">
      <c r="A14" s="83" t="s">
        <v>31</v>
      </c>
      <c r="B14" s="85" t="s">
        <v>56</v>
      </c>
      <c r="C14" s="35"/>
      <c r="D14" s="96" t="s">
        <v>89</v>
      </c>
      <c r="E14" s="83" t="s">
        <v>117</v>
      </c>
      <c r="F14" s="36">
        <v>1</v>
      </c>
      <c r="G14" s="15">
        <f t="shared" si="0"/>
        <v>24</v>
      </c>
    </row>
    <row r="15" spans="1:8" s="15" customFormat="1" ht="16.5" customHeight="1" x14ac:dyDescent="0.2">
      <c r="A15" s="83" t="s">
        <v>31</v>
      </c>
      <c r="B15" s="85" t="s">
        <v>57</v>
      </c>
      <c r="C15" s="35"/>
      <c r="D15" s="97" t="s">
        <v>90</v>
      </c>
      <c r="E15" s="83" t="s">
        <v>117</v>
      </c>
      <c r="F15" s="36">
        <v>1</v>
      </c>
      <c r="G15" s="15">
        <f t="shared" si="0"/>
        <v>24</v>
      </c>
    </row>
    <row r="16" spans="1:8" s="15" customFormat="1" ht="16.5" customHeight="1" x14ac:dyDescent="0.2">
      <c r="A16" s="83" t="s">
        <v>31</v>
      </c>
      <c r="B16" s="85" t="s">
        <v>71</v>
      </c>
      <c r="C16" s="35"/>
      <c r="D16" s="93" t="s">
        <v>137</v>
      </c>
      <c r="E16" s="83" t="s">
        <v>117</v>
      </c>
      <c r="F16" s="36">
        <v>3</v>
      </c>
      <c r="G16" s="15">
        <f t="shared" si="0"/>
        <v>72</v>
      </c>
      <c r="H16" s="95"/>
    </row>
    <row r="17" spans="1:7" s="15" customFormat="1" ht="16.5" customHeight="1" x14ac:dyDescent="0.2">
      <c r="A17" s="83" t="s">
        <v>31</v>
      </c>
      <c r="B17" s="85" t="s">
        <v>72</v>
      </c>
      <c r="C17" s="35"/>
      <c r="D17" s="100" t="s">
        <v>105</v>
      </c>
      <c r="E17" s="83" t="s">
        <v>117</v>
      </c>
      <c r="F17" s="36">
        <v>2</v>
      </c>
      <c r="G17" s="15">
        <f t="shared" si="0"/>
        <v>48</v>
      </c>
    </row>
    <row r="18" spans="1:7" s="15" customFormat="1" ht="16.5" customHeight="1" x14ac:dyDescent="0.2">
      <c r="A18" s="83" t="s">
        <v>31</v>
      </c>
      <c r="B18" s="85" t="s">
        <v>73</v>
      </c>
      <c r="C18" s="35"/>
      <c r="D18" s="101" t="s">
        <v>106</v>
      </c>
      <c r="E18" s="83" t="s">
        <v>117</v>
      </c>
      <c r="F18" s="36">
        <v>1</v>
      </c>
      <c r="G18" s="15">
        <f t="shared" si="0"/>
        <v>24</v>
      </c>
    </row>
    <row r="19" spans="1:7" s="15" customFormat="1" ht="16.5" customHeight="1" x14ac:dyDescent="0.2">
      <c r="A19" s="83" t="s">
        <v>31</v>
      </c>
      <c r="B19" s="85" t="s">
        <v>74</v>
      </c>
      <c r="C19" s="35"/>
      <c r="D19" s="100" t="s">
        <v>107</v>
      </c>
      <c r="E19" s="83" t="s">
        <v>117</v>
      </c>
      <c r="F19" s="36">
        <v>2</v>
      </c>
      <c r="G19" s="15">
        <f t="shared" si="0"/>
        <v>48</v>
      </c>
    </row>
    <row r="20" spans="1:7" s="15" customFormat="1" ht="16.5" customHeight="1" x14ac:dyDescent="0.2">
      <c r="A20" s="83" t="s">
        <v>31</v>
      </c>
      <c r="B20" s="85" t="s">
        <v>75</v>
      </c>
      <c r="C20" s="35"/>
      <c r="D20" s="101" t="s">
        <v>108</v>
      </c>
      <c r="E20" s="83" t="s">
        <v>117</v>
      </c>
      <c r="F20" s="36">
        <v>1</v>
      </c>
      <c r="G20" s="15">
        <f t="shared" si="0"/>
        <v>24</v>
      </c>
    </row>
    <row r="21" spans="1:7" s="15" customFormat="1" ht="16.5" customHeight="1" x14ac:dyDescent="0.2">
      <c r="A21" s="83" t="s">
        <v>31</v>
      </c>
      <c r="B21" s="85" t="s">
        <v>76</v>
      </c>
      <c r="C21" s="35"/>
      <c r="D21" s="97" t="s">
        <v>109</v>
      </c>
      <c r="E21" s="83" t="s">
        <v>117</v>
      </c>
      <c r="F21" s="36">
        <v>1</v>
      </c>
      <c r="G21" s="15">
        <f t="shared" si="0"/>
        <v>24</v>
      </c>
    </row>
    <row r="22" spans="1:7" s="15" customFormat="1" ht="16.5" customHeight="1" x14ac:dyDescent="0.2">
      <c r="A22" s="83" t="s">
        <v>31</v>
      </c>
      <c r="B22" s="85" t="s">
        <v>77</v>
      </c>
      <c r="C22" s="35"/>
      <c r="D22" s="101" t="s">
        <v>110</v>
      </c>
      <c r="E22" s="83" t="s">
        <v>117</v>
      </c>
      <c r="F22" s="36">
        <v>1</v>
      </c>
      <c r="G22" s="15">
        <f t="shared" si="0"/>
        <v>24</v>
      </c>
    </row>
    <row r="23" spans="1:7" s="15" customFormat="1" ht="16.5" customHeight="1" x14ac:dyDescent="0.2">
      <c r="A23" s="83" t="s">
        <v>31</v>
      </c>
      <c r="B23" s="85" t="s">
        <v>78</v>
      </c>
      <c r="C23" s="35"/>
      <c r="D23" s="97" t="s">
        <v>111</v>
      </c>
      <c r="E23" s="83" t="s">
        <v>117</v>
      </c>
      <c r="F23" s="36">
        <v>1</v>
      </c>
      <c r="G23" s="15">
        <f t="shared" si="0"/>
        <v>24</v>
      </c>
    </row>
    <row r="24" spans="1:7" s="15" customFormat="1" ht="16.5" customHeight="1" x14ac:dyDescent="0.2">
      <c r="A24" s="83" t="s">
        <v>31</v>
      </c>
      <c r="B24" s="85" t="s">
        <v>79</v>
      </c>
      <c r="C24" s="35"/>
      <c r="D24" s="96" t="s">
        <v>112</v>
      </c>
      <c r="E24" s="83" t="s">
        <v>117</v>
      </c>
      <c r="F24" s="36">
        <v>1</v>
      </c>
      <c r="G24" s="15">
        <f t="shared" si="0"/>
        <v>24</v>
      </c>
    </row>
    <row r="25" spans="1:7" s="15" customFormat="1" ht="16.5" customHeight="1" x14ac:dyDescent="0.2">
      <c r="A25" s="83" t="s">
        <v>47</v>
      </c>
      <c r="B25" s="85" t="s">
        <v>81</v>
      </c>
      <c r="C25" s="35"/>
      <c r="D25" s="98" t="s">
        <v>114</v>
      </c>
      <c r="E25" s="83" t="s">
        <v>128</v>
      </c>
      <c r="F25" s="36">
        <v>1</v>
      </c>
      <c r="G25" s="15">
        <f t="shared" si="0"/>
        <v>24</v>
      </c>
    </row>
    <row r="26" spans="1:7" s="15" customFormat="1" ht="16.5" customHeight="1" x14ac:dyDescent="0.2">
      <c r="A26" s="83" t="s">
        <v>43</v>
      </c>
      <c r="B26" s="85" t="s">
        <v>68</v>
      </c>
      <c r="C26" s="35"/>
      <c r="D26" s="86" t="s">
        <v>102</v>
      </c>
      <c r="E26" s="83" t="s">
        <v>125</v>
      </c>
      <c r="F26" s="36">
        <v>1</v>
      </c>
      <c r="G26" s="15">
        <f t="shared" si="0"/>
        <v>24</v>
      </c>
    </row>
    <row r="27" spans="1:7" s="15" customFormat="1" ht="16.5" customHeight="1" x14ac:dyDescent="0.2">
      <c r="A27" s="83" t="s">
        <v>35</v>
      </c>
      <c r="B27" s="85" t="s">
        <v>61</v>
      </c>
      <c r="C27" s="35"/>
      <c r="D27" s="94" t="s">
        <v>94</v>
      </c>
      <c r="E27" s="83" t="s">
        <v>118</v>
      </c>
      <c r="F27" s="36">
        <v>1</v>
      </c>
      <c r="G27" s="15">
        <f t="shared" si="0"/>
        <v>24</v>
      </c>
    </row>
    <row r="28" spans="1:7" s="15" customFormat="1" ht="16.5" customHeight="1" x14ac:dyDescent="0.2">
      <c r="A28" s="83" t="s">
        <v>44</v>
      </c>
      <c r="B28" s="85" t="s">
        <v>69</v>
      </c>
      <c r="C28" s="35"/>
      <c r="D28" s="93" t="s">
        <v>103</v>
      </c>
      <c r="E28" s="83" t="s">
        <v>126</v>
      </c>
      <c r="F28" s="36">
        <v>1</v>
      </c>
      <c r="G28" s="15">
        <f t="shared" si="0"/>
        <v>24</v>
      </c>
    </row>
    <row r="29" spans="1:7" s="15" customFormat="1" ht="16.5" customHeight="1" x14ac:dyDescent="0.2">
      <c r="A29" s="83" t="s">
        <v>37</v>
      </c>
      <c r="B29" s="85" t="s">
        <v>63</v>
      </c>
      <c r="C29" s="35"/>
      <c r="D29" s="94" t="s">
        <v>96</v>
      </c>
      <c r="E29" s="83" t="s">
        <v>120</v>
      </c>
      <c r="F29" s="36">
        <v>1</v>
      </c>
      <c r="G29" s="15">
        <f t="shared" si="0"/>
        <v>24</v>
      </c>
    </row>
    <row r="30" spans="1:7" s="15" customFormat="1" ht="16.5" customHeight="1" x14ac:dyDescent="0.2">
      <c r="A30" s="83" t="s">
        <v>42</v>
      </c>
      <c r="B30" s="85" t="s">
        <v>42</v>
      </c>
      <c r="C30" s="35"/>
      <c r="D30" s="93" t="s">
        <v>101</v>
      </c>
      <c r="E30" s="83" t="s">
        <v>124</v>
      </c>
      <c r="F30" s="36">
        <v>2</v>
      </c>
      <c r="G30" s="15">
        <f t="shared" si="0"/>
        <v>48</v>
      </c>
    </row>
    <row r="31" spans="1:7" s="15" customFormat="1" ht="16.5" customHeight="1" x14ac:dyDescent="0.2">
      <c r="A31" s="83" t="s">
        <v>30</v>
      </c>
      <c r="B31" s="85" t="s">
        <v>51</v>
      </c>
      <c r="C31" s="35"/>
      <c r="D31" s="97" t="s">
        <v>86</v>
      </c>
      <c r="E31" s="83" t="s">
        <v>117</v>
      </c>
      <c r="F31" s="36">
        <v>3</v>
      </c>
      <c r="G31" s="15">
        <f t="shared" si="0"/>
        <v>72</v>
      </c>
    </row>
    <row r="32" spans="1:7" s="15" customFormat="1" ht="16.5" customHeight="1" x14ac:dyDescent="0.2">
      <c r="A32" s="83" t="s">
        <v>49</v>
      </c>
      <c r="B32" s="85" t="s">
        <v>83</v>
      </c>
      <c r="C32" s="35"/>
      <c r="D32" s="93" t="s">
        <v>140</v>
      </c>
      <c r="E32" s="83" t="s">
        <v>129</v>
      </c>
      <c r="F32" s="36">
        <v>2</v>
      </c>
      <c r="G32" s="15">
        <f t="shared" si="0"/>
        <v>48</v>
      </c>
    </row>
    <row r="33" spans="1:7" s="15" customFormat="1" ht="16.5" customHeight="1" x14ac:dyDescent="0.2">
      <c r="A33" s="83" t="s">
        <v>38</v>
      </c>
      <c r="B33" s="85" t="s">
        <v>64</v>
      </c>
      <c r="C33" s="35"/>
      <c r="D33" s="98" t="s">
        <v>97</v>
      </c>
      <c r="E33" s="83" t="s">
        <v>117</v>
      </c>
      <c r="F33" s="36">
        <v>1</v>
      </c>
    </row>
    <row r="34" spans="1:7" s="15" customFormat="1" ht="16.5" customHeight="1" x14ac:dyDescent="0.2">
      <c r="A34" s="83" t="s">
        <v>32</v>
      </c>
      <c r="B34" s="85" t="s">
        <v>53</v>
      </c>
      <c r="C34" s="35"/>
      <c r="D34" s="99" t="s">
        <v>87</v>
      </c>
      <c r="E34" s="83" t="s">
        <v>117</v>
      </c>
      <c r="F34" s="36">
        <v>2</v>
      </c>
      <c r="G34" s="15">
        <f t="shared" si="0"/>
        <v>48</v>
      </c>
    </row>
    <row r="35" spans="1:7" s="15" customFormat="1" ht="16.5" customHeight="1" x14ac:dyDescent="0.2">
      <c r="A35" s="83" t="s">
        <v>32</v>
      </c>
      <c r="B35" s="85" t="s">
        <v>55</v>
      </c>
      <c r="C35" s="35"/>
      <c r="D35" s="97" t="s">
        <v>88</v>
      </c>
      <c r="E35" s="83" t="s">
        <v>117</v>
      </c>
      <c r="F35" s="36">
        <v>1</v>
      </c>
      <c r="G35" s="15">
        <f t="shared" si="0"/>
        <v>24</v>
      </c>
    </row>
    <row r="36" spans="1:7" s="15" customFormat="1" ht="16.5" customHeight="1" x14ac:dyDescent="0.2">
      <c r="A36" s="83" t="s">
        <v>33</v>
      </c>
      <c r="B36" s="85" t="s">
        <v>58</v>
      </c>
      <c r="C36" s="35"/>
      <c r="D36" s="96" t="s">
        <v>91</v>
      </c>
      <c r="E36" s="83" t="s">
        <v>117</v>
      </c>
      <c r="F36" s="36">
        <v>4</v>
      </c>
      <c r="G36" s="15">
        <f t="shared" si="0"/>
        <v>96</v>
      </c>
    </row>
    <row r="37" spans="1:7" s="15" customFormat="1" ht="16.5" customHeight="1" x14ac:dyDescent="0.2">
      <c r="A37" s="83" t="s">
        <v>45</v>
      </c>
      <c r="B37" s="85" t="s">
        <v>70</v>
      </c>
      <c r="C37" s="35"/>
      <c r="D37" s="100" t="s">
        <v>104</v>
      </c>
      <c r="E37" s="83" t="s">
        <v>117</v>
      </c>
      <c r="F37" s="36">
        <v>1</v>
      </c>
      <c r="G37" s="15">
        <f t="shared" si="0"/>
        <v>24</v>
      </c>
    </row>
    <row r="38" spans="1:7" s="15" customFormat="1" ht="16.5" customHeight="1" x14ac:dyDescent="0.2">
      <c r="A38" s="83" t="s">
        <v>34</v>
      </c>
      <c r="B38" s="85" t="s">
        <v>59</v>
      </c>
      <c r="C38" s="35"/>
      <c r="D38" s="103" t="s">
        <v>92</v>
      </c>
      <c r="E38" s="83" t="s">
        <v>117</v>
      </c>
      <c r="F38" s="36">
        <v>1</v>
      </c>
      <c r="G38" s="15">
        <f t="shared" si="0"/>
        <v>24</v>
      </c>
    </row>
    <row r="39" spans="1:7" s="15" customFormat="1" ht="16.5" customHeight="1" x14ac:dyDescent="0.2">
      <c r="A39" s="83" t="s">
        <v>34</v>
      </c>
      <c r="B39" s="85" t="s">
        <v>60</v>
      </c>
      <c r="C39" s="35"/>
      <c r="D39" s="98" t="s">
        <v>93</v>
      </c>
      <c r="E39" s="83" t="s">
        <v>117</v>
      </c>
      <c r="F39" s="36">
        <v>1</v>
      </c>
      <c r="G39" s="15">
        <f t="shared" si="0"/>
        <v>24</v>
      </c>
    </row>
    <row r="40" spans="1:7" s="15" customFormat="1" ht="16.5" customHeight="1" x14ac:dyDescent="0.2">
      <c r="A40" s="83" t="s">
        <v>39</v>
      </c>
      <c r="B40" s="85" t="s">
        <v>65</v>
      </c>
      <c r="C40" s="35"/>
      <c r="D40" s="103" t="s">
        <v>98</v>
      </c>
      <c r="E40" s="83" t="s">
        <v>121</v>
      </c>
      <c r="F40" s="36">
        <v>1</v>
      </c>
      <c r="G40" s="15">
        <f t="shared" si="0"/>
        <v>24</v>
      </c>
    </row>
    <row r="41" spans="1:7" s="15" customFormat="1" ht="16.5" customHeight="1" x14ac:dyDescent="0.2">
      <c r="A41" s="83" t="s">
        <v>40</v>
      </c>
      <c r="B41" s="85" t="s">
        <v>66</v>
      </c>
      <c r="C41" s="35"/>
      <c r="D41" s="102" t="s">
        <v>99</v>
      </c>
      <c r="E41" s="83" t="s">
        <v>122</v>
      </c>
      <c r="F41" s="36">
        <v>1</v>
      </c>
      <c r="G41" s="15">
        <f t="shared" si="0"/>
        <v>24</v>
      </c>
    </row>
    <row r="42" spans="1:7" s="15" customFormat="1" ht="16.5" customHeight="1" x14ac:dyDescent="0.2">
      <c r="A42" s="83" t="s">
        <v>41</v>
      </c>
      <c r="B42" s="85" t="s">
        <v>67</v>
      </c>
      <c r="C42" s="35"/>
      <c r="D42" s="103" t="s">
        <v>100</v>
      </c>
      <c r="E42" s="83" t="s">
        <v>123</v>
      </c>
      <c r="F42" s="36">
        <v>1</v>
      </c>
      <c r="G42" s="15">
        <f t="shared" si="0"/>
        <v>24</v>
      </c>
    </row>
    <row r="43" spans="1:7" s="15" customFormat="1" ht="16.5" customHeight="1" x14ac:dyDescent="0.2">
      <c r="A43" s="83" t="s">
        <v>48</v>
      </c>
      <c r="B43" s="85" t="s">
        <v>82</v>
      </c>
      <c r="C43" s="35"/>
      <c r="D43" s="100" t="s">
        <v>115</v>
      </c>
      <c r="E43" s="83" t="s">
        <v>117</v>
      </c>
      <c r="F43" s="36">
        <v>1</v>
      </c>
      <c r="G43" s="15">
        <f t="shared" si="0"/>
        <v>24</v>
      </c>
    </row>
    <row r="44" spans="1:7" s="15" customFormat="1" ht="16.5" customHeight="1" x14ac:dyDescent="0.2">
      <c r="A44" s="83" t="s">
        <v>36</v>
      </c>
      <c r="B44" s="85" t="s">
        <v>62</v>
      </c>
      <c r="C44" s="35"/>
      <c r="D44" s="93" t="s">
        <v>95</v>
      </c>
      <c r="E44" s="83" t="s">
        <v>119</v>
      </c>
      <c r="F44" s="36">
        <v>1</v>
      </c>
      <c r="G44" s="15">
        <f t="shared" si="0"/>
        <v>24</v>
      </c>
    </row>
    <row r="45" spans="1:7" s="15" customFormat="1" ht="16.5" customHeight="1" x14ac:dyDescent="0.2">
      <c r="A45" s="83" t="s">
        <v>46</v>
      </c>
      <c r="B45" s="85" t="s">
        <v>80</v>
      </c>
      <c r="C45" s="35"/>
      <c r="D45" s="97" t="s">
        <v>113</v>
      </c>
      <c r="E45" s="83" t="s">
        <v>127</v>
      </c>
      <c r="F45" s="36">
        <v>1</v>
      </c>
      <c r="G45" s="15">
        <f>F45*24</f>
        <v>24</v>
      </c>
    </row>
    <row r="46" spans="1:7" x14ac:dyDescent="0.2">
      <c r="A46" s="73"/>
      <c r="B46" s="74"/>
      <c r="C46" s="74"/>
      <c r="D46" s="75"/>
      <c r="E46" s="76"/>
      <c r="F46" s="37">
        <f>SUM(F12:F45)</f>
        <v>56</v>
      </c>
      <c r="G46" s="15">
        <f>SUM(G12:G45)</f>
        <v>1320</v>
      </c>
    </row>
    <row r="47" spans="1:7" customFormat="1" ht="13.7" customHeight="1" x14ac:dyDescent="0.2">
      <c r="A47" s="52" t="s">
        <v>0</v>
      </c>
      <c r="B47" s="42"/>
      <c r="C47" s="71" t="s">
        <v>1</v>
      </c>
      <c r="D47" s="42"/>
      <c r="E47" s="72"/>
      <c r="F47" s="53"/>
      <c r="G47" s="40" t="s">
        <v>4</v>
      </c>
    </row>
    <row r="48" spans="1:7" customFormat="1" ht="12.95" customHeight="1" x14ac:dyDescent="0.2">
      <c r="A48" s="57"/>
      <c r="B48" s="58"/>
      <c r="C48" s="59"/>
      <c r="D48" s="58"/>
      <c r="E48" s="60"/>
      <c r="F48" s="61"/>
      <c r="G48" s="41"/>
    </row>
    <row r="49" spans="1:7" customFormat="1" ht="12.95" customHeight="1" x14ac:dyDescent="0.2">
      <c r="A49" s="54"/>
      <c r="B49" s="45"/>
      <c r="C49" s="46"/>
      <c r="D49" s="45"/>
      <c r="E49" s="47"/>
      <c r="F49" s="53"/>
      <c r="G49" s="41"/>
    </row>
    <row r="50" spans="1:7" customFormat="1" ht="12.95" customHeight="1" x14ac:dyDescent="0.2">
      <c r="A50" s="54"/>
      <c r="B50" s="45"/>
      <c r="C50" s="46"/>
      <c r="D50" s="45"/>
      <c r="E50" s="47"/>
      <c r="F50" s="53"/>
      <c r="G50" s="41"/>
    </row>
    <row r="51" spans="1:7" customFormat="1" ht="12.95" customHeight="1" x14ac:dyDescent="0.2">
      <c r="A51" s="54"/>
      <c r="B51" s="45"/>
      <c r="C51" s="46"/>
      <c r="D51" s="45"/>
      <c r="E51" s="47"/>
      <c r="F51" s="53"/>
      <c r="G51" s="41"/>
    </row>
    <row r="52" spans="1:7" customFormat="1" ht="9.75" customHeight="1" x14ac:dyDescent="0.2">
      <c r="A52" s="55"/>
      <c r="B52" s="62"/>
      <c r="C52" s="63"/>
      <c r="D52" s="62"/>
      <c r="E52" s="64"/>
      <c r="F52" s="56"/>
      <c r="G52" s="41"/>
    </row>
    <row r="53" spans="1:7" customFormat="1" ht="12.95" customHeight="1" x14ac:dyDescent="0.2">
      <c r="A53" s="55"/>
      <c r="B53" s="43"/>
      <c r="C53" s="43"/>
      <c r="D53" s="43"/>
      <c r="E53" s="44"/>
      <c r="F53" s="56"/>
      <c r="G53" s="41"/>
    </row>
    <row r="54" spans="1:7" customFormat="1" ht="12.95" customHeight="1" x14ac:dyDescent="0.2">
      <c r="A54" s="23"/>
      <c r="B54" s="24"/>
      <c r="C54" s="24"/>
      <c r="D54" s="24"/>
      <c r="E54" s="25"/>
      <c r="F54" s="26"/>
      <c r="G54" s="41"/>
    </row>
    <row r="55" spans="1:7" customFormat="1" ht="12.95" customHeight="1" x14ac:dyDescent="0.2">
      <c r="A55" s="27"/>
      <c r="B55" s="28"/>
      <c r="C55" s="28"/>
      <c r="D55" s="28"/>
      <c r="E55" s="29"/>
      <c r="F55" s="30"/>
      <c r="G55" s="41"/>
    </row>
  </sheetData>
  <phoneticPr fontId="0" type="noConversion"/>
  <pageMargins left="0.46" right="0.36" top="0.57999999999999996" bottom="1" header="0.5" footer="0.5"/>
  <pageSetup paperSize="9" scale="73" orientation="portrait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baseColWidth="10" defaultColWidth="9.140625" defaultRowHeight="12.75" x14ac:dyDescent="0.2"/>
  <cols>
    <col min="1" max="1" width="30.28515625" style="17" customWidth="1"/>
    <col min="2" max="2" width="108.5703125" style="17" customWidth="1"/>
  </cols>
  <sheetData>
    <row r="1" spans="1:2" s="19" customFormat="1" ht="17.25" customHeight="1" x14ac:dyDescent="0.2">
      <c r="A1" s="18" t="s">
        <v>8</v>
      </c>
      <c r="B1" s="89" t="s">
        <v>131</v>
      </c>
    </row>
    <row r="2" spans="1:2" s="19" customFormat="1" ht="17.25" customHeight="1" x14ac:dyDescent="0.2">
      <c r="A2" s="20" t="s">
        <v>10</v>
      </c>
      <c r="B2" s="90" t="s">
        <v>25</v>
      </c>
    </row>
    <row r="3" spans="1:2" s="19" customFormat="1" ht="17.25" customHeight="1" x14ac:dyDescent="0.2">
      <c r="A3" s="21" t="s">
        <v>9</v>
      </c>
      <c r="B3" s="91" t="s">
        <v>26</v>
      </c>
    </row>
    <row r="4" spans="1:2" s="19" customFormat="1" ht="17.25" customHeight="1" x14ac:dyDescent="0.2">
      <c r="A4" s="20" t="s">
        <v>11</v>
      </c>
      <c r="B4" s="90" t="s">
        <v>24</v>
      </c>
    </row>
    <row r="5" spans="1:2" s="19" customFormat="1" ht="17.25" customHeight="1" x14ac:dyDescent="0.2">
      <c r="A5" s="21" t="s">
        <v>12</v>
      </c>
      <c r="B5" s="91" t="s">
        <v>132</v>
      </c>
    </row>
    <row r="6" spans="1:2" s="19" customFormat="1" ht="17.25" customHeight="1" x14ac:dyDescent="0.2">
      <c r="A6" s="20" t="s">
        <v>7</v>
      </c>
      <c r="B6" s="90" t="s">
        <v>28</v>
      </c>
    </row>
    <row r="7" spans="1:2" s="19" customFormat="1" ht="17.25" customHeight="1" x14ac:dyDescent="0.2">
      <c r="A7" s="21" t="s">
        <v>13</v>
      </c>
      <c r="B7" s="91" t="s">
        <v>133</v>
      </c>
    </row>
    <row r="8" spans="1:2" s="19" customFormat="1" ht="17.25" customHeight="1" x14ac:dyDescent="0.2">
      <c r="A8" s="20" t="s">
        <v>14</v>
      </c>
      <c r="B8" s="90" t="s">
        <v>27</v>
      </c>
    </row>
    <row r="9" spans="1:2" s="19" customFormat="1" ht="17.25" customHeight="1" x14ac:dyDescent="0.2">
      <c r="A9" s="21" t="s">
        <v>15</v>
      </c>
      <c r="B9" s="91" t="s">
        <v>23</v>
      </c>
    </row>
    <row r="10" spans="1:2" s="19" customFormat="1" ht="17.25" customHeight="1" x14ac:dyDescent="0.2">
      <c r="A10" s="20" t="s">
        <v>17</v>
      </c>
      <c r="B10" s="90" t="s">
        <v>134</v>
      </c>
    </row>
    <row r="11" spans="1:2" s="19" customFormat="1" ht="17.25" customHeight="1" x14ac:dyDescent="0.2">
      <c r="A11" s="21" t="s">
        <v>16</v>
      </c>
      <c r="B11" s="91" t="s">
        <v>22</v>
      </c>
    </row>
    <row r="12" spans="1:2" s="19" customFormat="1" ht="17.25" customHeight="1" x14ac:dyDescent="0.2">
      <c r="A12" s="20" t="s">
        <v>18</v>
      </c>
      <c r="B12" s="90" t="s">
        <v>135</v>
      </c>
    </row>
    <row r="13" spans="1:2" s="19" customFormat="1" ht="17.25" customHeight="1" x14ac:dyDescent="0.2">
      <c r="A13" s="21" t="s">
        <v>19</v>
      </c>
      <c r="B13" s="91" t="s">
        <v>136</v>
      </c>
    </row>
    <row r="14" spans="1:2" s="19" customFormat="1" ht="17.25" customHeight="1" thickBot="1" x14ac:dyDescent="0.25">
      <c r="A14" s="22" t="s">
        <v>20</v>
      </c>
      <c r="B14" s="92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Iván Rodríguez</dc:creator>
  <cp:lastModifiedBy>Iván Rodríguez</cp:lastModifiedBy>
  <cp:lastPrinted>2018-07-18T00:45:51Z</cp:lastPrinted>
  <dcterms:created xsi:type="dcterms:W3CDTF">2000-10-27T00:30:29Z</dcterms:created>
  <dcterms:modified xsi:type="dcterms:W3CDTF">2018-07-18T01:56:13Z</dcterms:modified>
</cp:coreProperties>
</file>