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confirmed\predictions\"/>
    </mc:Choice>
  </mc:AlternateContent>
  <bookViews>
    <workbookView xWindow="0" yWindow="0" windowWidth="18540" windowHeight="11025" activeTab="1"/>
  </bookViews>
  <sheets>
    <sheet name="c2_train_transformations" sheetId="1" r:id="rId1"/>
    <sheet name="c2_train_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9" i="2" l="1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68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32" i="2"/>
  <c r="G261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3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" i="1"/>
  <c r="C233" i="2"/>
  <c r="C241" i="2"/>
  <c r="C249" i="2"/>
  <c r="C257" i="2"/>
  <c r="C234" i="2"/>
  <c r="C242" i="2"/>
  <c r="C250" i="2"/>
  <c r="C258" i="2"/>
  <c r="C240" i="2"/>
  <c r="C256" i="2"/>
  <c r="C235" i="2"/>
  <c r="C243" i="2"/>
  <c r="C251" i="2"/>
  <c r="C259" i="2"/>
  <c r="C236" i="2"/>
  <c r="C244" i="2"/>
  <c r="C252" i="2"/>
  <c r="C260" i="2"/>
  <c r="C248" i="2"/>
  <c r="C237" i="2"/>
  <c r="C245" i="2"/>
  <c r="C253" i="2"/>
  <c r="C261" i="2"/>
  <c r="C238" i="2"/>
  <c r="C246" i="2"/>
  <c r="C254" i="2"/>
  <c r="C239" i="2"/>
  <c r="C247" i="2"/>
  <c r="C232" i="2"/>
  <c r="C255" i="2"/>
  <c r="D255" i="2"/>
  <c r="D254" i="2"/>
  <c r="D253" i="2"/>
  <c r="E260" i="2"/>
  <c r="E259" i="2"/>
  <c r="D256" i="2"/>
  <c r="D242" i="2"/>
  <c r="E241" i="2"/>
  <c r="E232" i="2"/>
  <c r="E246" i="2"/>
  <c r="E245" i="2"/>
  <c r="D252" i="2"/>
  <c r="D251" i="2"/>
  <c r="E240" i="2"/>
  <c r="D234" i="2"/>
  <c r="D233" i="2"/>
  <c r="E238" i="2"/>
  <c r="E237" i="2"/>
  <c r="D243" i="2"/>
  <c r="D257" i="2"/>
  <c r="D260" i="2"/>
  <c r="D241" i="2"/>
  <c r="D232" i="2"/>
  <c r="D246" i="2"/>
  <c r="D245" i="2"/>
  <c r="E252" i="2"/>
  <c r="E251" i="2"/>
  <c r="D240" i="2"/>
  <c r="E234" i="2"/>
  <c r="E233" i="2"/>
  <c r="E247" i="2"/>
  <c r="D244" i="2"/>
  <c r="D258" i="2"/>
  <c r="E254" i="2"/>
  <c r="D259" i="2"/>
  <c r="D247" i="2"/>
  <c r="D238" i="2"/>
  <c r="D237" i="2"/>
  <c r="E244" i="2"/>
  <c r="E243" i="2"/>
  <c r="E258" i="2"/>
  <c r="E257" i="2"/>
  <c r="E239" i="2"/>
  <c r="E261" i="2"/>
  <c r="E248" i="2"/>
  <c r="D236" i="2"/>
  <c r="D235" i="2"/>
  <c r="E250" i="2"/>
  <c r="E249" i="2"/>
  <c r="E253" i="2"/>
  <c r="E242" i="2"/>
  <c r="D239" i="2"/>
  <c r="D261" i="2"/>
  <c r="D248" i="2"/>
  <c r="E236" i="2"/>
  <c r="E235" i="2"/>
  <c r="D250" i="2"/>
  <c r="D249" i="2"/>
  <c r="E255" i="2"/>
  <c r="E256" i="2"/>
</calcChain>
</file>

<file path=xl/sharedStrings.xml><?xml version="1.0" encoding="utf-8"?>
<sst xmlns="http://schemas.openxmlformats.org/spreadsheetml/2006/main" count="16" uniqueCount="14">
  <si>
    <t>date</t>
  </si>
  <si>
    <t>confirmed</t>
  </si>
  <si>
    <t>confirmed + 1</t>
  </si>
  <si>
    <t>ln(c+1)</t>
  </si>
  <si>
    <t>Prognoza(ln(c+1))</t>
  </si>
  <si>
    <t>Dolna granica ufności(ln(c+1))</t>
  </si>
  <si>
    <t>Górna granica ufności(ln(c+1))</t>
  </si>
  <si>
    <t>dane*</t>
  </si>
  <si>
    <t>prognoza*</t>
  </si>
  <si>
    <t>dolna granica*</t>
  </si>
  <si>
    <t>górna granica*</t>
  </si>
  <si>
    <t>data</t>
  </si>
  <si>
    <t>wartość rzeczywista</t>
  </si>
  <si>
    <t>prognoza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</si>
</sst>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'c2_train_predictions'!$B$1</c:f>
              <c:strCache>
                <c:ptCount val="1"/>
                <c:pt idx="0">
                  <c:v>ln(c+1)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'c2_train_predictions'!$B$2:$B$261</c:f>
              <c:numCache>
                <c:formatCode>General</c:formatCode>
                <c:ptCount val="260"/>
                <c:pt idx="0">
                  <c:v>0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1.791759469228055</c:v>
                </c:pt>
                <c:pt idx="4">
                  <c:v>1.9459101490553132</c:v>
                </c:pt>
                <c:pt idx="5">
                  <c:v>1.791759469228055</c:v>
                </c:pt>
                <c:pt idx="6">
                  <c:v>2.3025850929940459</c:v>
                </c:pt>
                <c:pt idx="7">
                  <c:v>3.044522437723423</c:v>
                </c:pt>
                <c:pt idx="8">
                  <c:v>2.8903717578961645</c:v>
                </c:pt>
                <c:pt idx="9">
                  <c:v>3.6109179126442243</c:v>
                </c:pt>
                <c:pt idx="10">
                  <c:v>3.0910424533583161</c:v>
                </c:pt>
                <c:pt idx="11">
                  <c:v>3.970291913552122</c:v>
                </c:pt>
                <c:pt idx="12">
                  <c:v>4.1271343850450917</c:v>
                </c:pt>
                <c:pt idx="13">
                  <c:v>3.912023005428146</c:v>
                </c:pt>
                <c:pt idx="14">
                  <c:v>4.2341065045972597</c:v>
                </c:pt>
                <c:pt idx="15">
                  <c:v>4.2626798770413155</c:v>
                </c:pt>
                <c:pt idx="16">
                  <c:v>4.7184988712950942</c:v>
                </c:pt>
                <c:pt idx="17">
                  <c:v>4.5951198501345898</c:v>
                </c:pt>
                <c:pt idx="18">
                  <c:v>4.7535901911063645</c:v>
                </c:pt>
                <c:pt idx="19">
                  <c:v>5.0304379213924353</c:v>
                </c:pt>
                <c:pt idx="20">
                  <c:v>5.0172798368149243</c:v>
                </c:pt>
                <c:pt idx="21">
                  <c:v>5.1416635565026603</c:v>
                </c:pt>
                <c:pt idx="22">
                  <c:v>5.1298987149230735</c:v>
                </c:pt>
                <c:pt idx="23">
                  <c:v>5.521460917862246</c:v>
                </c:pt>
                <c:pt idx="24">
                  <c:v>5.4161004022044201</c:v>
                </c:pt>
                <c:pt idx="25">
                  <c:v>5.2678581590633282</c:v>
                </c:pt>
                <c:pt idx="26">
                  <c:v>5.5490760848952201</c:v>
                </c:pt>
                <c:pt idx="27">
                  <c:v>5.4971682252932021</c:v>
                </c:pt>
                <c:pt idx="28">
                  <c:v>5.9738096118692612</c:v>
                </c:pt>
                <c:pt idx="29">
                  <c:v>6.0822189103764464</c:v>
                </c:pt>
                <c:pt idx="30">
                  <c:v>5.5012582105447274</c:v>
                </c:pt>
                <c:pt idx="31">
                  <c:v>6.1654178542314204</c:v>
                </c:pt>
                <c:pt idx="32">
                  <c:v>5.7430031878094825</c:v>
                </c:pt>
                <c:pt idx="33">
                  <c:v>6.0776422433490342</c:v>
                </c:pt>
                <c:pt idx="34">
                  <c:v>5.8805329864007003</c:v>
                </c:pt>
                <c:pt idx="35">
                  <c:v>5.916202062607435</c:v>
                </c:pt>
                <c:pt idx="36">
                  <c:v>5.9427993751267012</c:v>
                </c:pt>
                <c:pt idx="37">
                  <c:v>5.9964520886190211</c:v>
                </c:pt>
                <c:pt idx="38">
                  <c:v>5.7651911027848444</c:v>
                </c:pt>
                <c:pt idx="39">
                  <c:v>5.5645204073226937</c:v>
                </c:pt>
                <c:pt idx="40">
                  <c:v>5.5947113796018391</c:v>
                </c:pt>
                <c:pt idx="41">
                  <c:v>5.9427993751267012</c:v>
                </c:pt>
                <c:pt idx="42">
                  <c:v>5.8200829303523616</c:v>
                </c:pt>
                <c:pt idx="43">
                  <c:v>6.1355648910817386</c:v>
                </c:pt>
                <c:pt idx="44">
                  <c:v>5.8971538676367405</c:v>
                </c:pt>
                <c:pt idx="45">
                  <c:v>6.3026189757449051</c:v>
                </c:pt>
                <c:pt idx="46">
                  <c:v>5.7268477475871968</c:v>
                </c:pt>
                <c:pt idx="47">
                  <c:v>5.575949103146316</c:v>
                </c:pt>
                <c:pt idx="48">
                  <c:v>5.7493929859082531</c:v>
                </c:pt>
                <c:pt idx="49">
                  <c:v>5.8377304471659395</c:v>
                </c:pt>
                <c:pt idx="50">
                  <c:v>5.9454206086065753</c:v>
                </c:pt>
                <c:pt idx="51">
                  <c:v>5.9454206086065753</c:v>
                </c:pt>
                <c:pt idx="52">
                  <c:v>5.8435444170313602</c:v>
                </c:pt>
                <c:pt idx="53">
                  <c:v>5.6559918108198524</c:v>
                </c:pt>
                <c:pt idx="54">
                  <c:v>5.7589017738772803</c:v>
                </c:pt>
                <c:pt idx="55">
                  <c:v>6.0473721790462776</c:v>
                </c:pt>
                <c:pt idx="56">
                  <c:v>5.472270673671475</c:v>
                </c:pt>
                <c:pt idx="57">
                  <c:v>5.43372200355424</c:v>
                </c:pt>
                <c:pt idx="58">
                  <c:v>5.602118820879701</c:v>
                </c:pt>
                <c:pt idx="59">
                  <c:v>5.7651911027848444</c:v>
                </c:pt>
                <c:pt idx="60">
                  <c:v>5.7493929859082531</c:v>
                </c:pt>
                <c:pt idx="61">
                  <c:v>6.0544393462693709</c:v>
                </c:pt>
                <c:pt idx="62">
                  <c:v>5.7365722974791922</c:v>
                </c:pt>
                <c:pt idx="63">
                  <c:v>5.730099782973574</c:v>
                </c:pt>
                <c:pt idx="64">
                  <c:v>5.768320995793772</c:v>
                </c:pt>
                <c:pt idx="65">
                  <c:v>5.6559918108198524</c:v>
                </c:pt>
                <c:pt idx="66">
                  <c:v>5.8464387750577247</c:v>
                </c:pt>
                <c:pt idx="67">
                  <c:v>5.8021183753770629</c:v>
                </c:pt>
                <c:pt idx="68">
                  <c:v>6.39024066706535</c:v>
                </c:pt>
                <c:pt idx="69">
                  <c:v>5.6489742381612063</c:v>
                </c:pt>
                <c:pt idx="70">
                  <c:v>6.0210233493495267</c:v>
                </c:pt>
                <c:pt idx="71">
                  <c:v>5.9964520886190211</c:v>
                </c:pt>
                <c:pt idx="72">
                  <c:v>5.4889377261566867</c:v>
                </c:pt>
                <c:pt idx="73">
                  <c:v>5.6094717951849598</c:v>
                </c:pt>
                <c:pt idx="74">
                  <c:v>5.8777357817796387</c:v>
                </c:pt>
                <c:pt idx="75">
                  <c:v>5.9506425525877269</c:v>
                </c:pt>
                <c:pt idx="76">
                  <c:v>6.156978985585555</c:v>
                </c:pt>
                <c:pt idx="77">
                  <c:v>6.0038870671065387</c:v>
                </c:pt>
                <c:pt idx="78">
                  <c:v>6.1675164908883415</c:v>
                </c:pt>
                <c:pt idx="79">
                  <c:v>5.7462031905401529</c:v>
                </c:pt>
                <c:pt idx="80">
                  <c:v>5.9814142112544806</c:v>
                </c:pt>
                <c:pt idx="81">
                  <c:v>5.7235851019523807</c:v>
                </c:pt>
                <c:pt idx="82">
                  <c:v>6.0958245624322247</c:v>
                </c:pt>
                <c:pt idx="83">
                  <c:v>5.9914645471079817</c:v>
                </c:pt>
                <c:pt idx="84">
                  <c:v>5.8664680569332965</c:v>
                </c:pt>
                <c:pt idx="85">
                  <c:v>5.8021183753770629</c:v>
                </c:pt>
                <c:pt idx="86">
                  <c:v>6.0330862217988015</c:v>
                </c:pt>
                <c:pt idx="87">
                  <c:v>5.3752784076841653</c:v>
                </c:pt>
                <c:pt idx="88">
                  <c:v>5.9401712527204316</c:v>
                </c:pt>
                <c:pt idx="89">
                  <c:v>5.4424177105217932</c:v>
                </c:pt>
                <c:pt idx="90">
                  <c:v>5.6801726090170677</c:v>
                </c:pt>
                <c:pt idx="91">
                  <c:v>5.8916442118257715</c:v>
                </c:pt>
                <c:pt idx="92">
                  <c:v>5.8944028342648505</c:v>
                </c:pt>
                <c:pt idx="93">
                  <c:v>6.3578422665080998</c:v>
                </c:pt>
                <c:pt idx="94">
                  <c:v>6.3561076606958915</c:v>
                </c:pt>
                <c:pt idx="95">
                  <c:v>6.3969296552161463</c:v>
                </c:pt>
                <c:pt idx="96">
                  <c:v>5.9939614273065693</c:v>
                </c:pt>
                <c:pt idx="97">
                  <c:v>5.6454468976432377</c:v>
                </c:pt>
                <c:pt idx="98">
                  <c:v>5.8861040314501558</c:v>
                </c:pt>
                <c:pt idx="99">
                  <c:v>5.9322451874480109</c:v>
                </c:pt>
                <c:pt idx="100">
                  <c:v>6.089044875446846</c:v>
                </c:pt>
                <c:pt idx="101">
                  <c:v>5.9295891433898946</c:v>
                </c:pt>
                <c:pt idx="102">
                  <c:v>5.9839362806871907</c:v>
                </c:pt>
                <c:pt idx="103">
                  <c:v>6.0112671744041615</c:v>
                </c:pt>
                <c:pt idx="104">
                  <c:v>6.2285110035911835</c:v>
                </c:pt>
                <c:pt idx="105">
                  <c:v>5.7525726388256331</c:v>
                </c:pt>
                <c:pt idx="106">
                  <c:v>5.7104270173748697</c:v>
                </c:pt>
                <c:pt idx="107">
                  <c:v>5.7203117766074119</c:v>
                </c:pt>
                <c:pt idx="108">
                  <c:v>5.7430031878094825</c:v>
                </c:pt>
                <c:pt idx="109">
                  <c:v>5.6937321388026998</c:v>
                </c:pt>
                <c:pt idx="110">
                  <c:v>5.7071102647488754</c:v>
                </c:pt>
                <c:pt idx="111">
                  <c:v>5.6869753563398202</c:v>
                </c:pt>
                <c:pt idx="112">
                  <c:v>5.7004435733906869</c:v>
                </c:pt>
                <c:pt idx="113">
                  <c:v>5.6240175061873385</c:v>
                </c:pt>
                <c:pt idx="114">
                  <c:v>5.768320995793772</c:v>
                </c:pt>
                <c:pt idx="115">
                  <c:v>5.2678581590633282</c:v>
                </c:pt>
                <c:pt idx="116">
                  <c:v>5.5134287461649825</c:v>
                </c:pt>
                <c:pt idx="117">
                  <c:v>5.4806389233419912</c:v>
                </c:pt>
                <c:pt idx="118">
                  <c:v>5.9480349891806457</c:v>
                </c:pt>
                <c:pt idx="119">
                  <c:v>5.9188938542731462</c:v>
                </c:pt>
                <c:pt idx="120">
                  <c:v>5.5606816310155276</c:v>
                </c:pt>
                <c:pt idx="121">
                  <c:v>5.7525726388256331</c:v>
                </c:pt>
                <c:pt idx="122">
                  <c:v>5.4467373716663099</c:v>
                </c:pt>
                <c:pt idx="123">
                  <c:v>5.3278761687895813</c:v>
                </c:pt>
                <c:pt idx="124">
                  <c:v>5.5529595849216173</c:v>
                </c:pt>
                <c:pt idx="125">
                  <c:v>5.6276211136906369</c:v>
                </c:pt>
                <c:pt idx="126">
                  <c:v>5.5721540321777647</c:v>
                </c:pt>
                <c:pt idx="127">
                  <c:v>5.5834963087816991</c:v>
                </c:pt>
                <c:pt idx="128">
                  <c:v>5.7235851019523807</c:v>
                </c:pt>
                <c:pt idx="129">
                  <c:v>5.916202062607435</c:v>
                </c:pt>
                <c:pt idx="130">
                  <c:v>5.7037824746562009</c:v>
                </c:pt>
                <c:pt idx="131">
                  <c:v>5.5909869805108565</c:v>
                </c:pt>
                <c:pt idx="132">
                  <c:v>5.579729825986222</c:v>
                </c:pt>
                <c:pt idx="133">
                  <c:v>5.8111409929767008</c:v>
                </c:pt>
                <c:pt idx="134">
                  <c:v>5.8692969131337742</c:v>
                </c:pt>
                <c:pt idx="135">
                  <c:v>5.8289456176102075</c:v>
                </c:pt>
                <c:pt idx="136">
                  <c:v>5.8833223884882786</c:v>
                </c:pt>
                <c:pt idx="137">
                  <c:v>5.6347896031692493</c:v>
                </c:pt>
                <c:pt idx="138">
                  <c:v>5.9914645471079817</c:v>
                </c:pt>
                <c:pt idx="139">
                  <c:v>5.9427993751267012</c:v>
                </c:pt>
                <c:pt idx="140">
                  <c:v>6.0378709199221374</c:v>
                </c:pt>
                <c:pt idx="141">
                  <c:v>6.1290502100605453</c:v>
                </c:pt>
                <c:pt idx="142">
                  <c:v>6.3716118472318568</c:v>
                </c:pt>
                <c:pt idx="143">
                  <c:v>6.0958245624322247</c:v>
                </c:pt>
                <c:pt idx="144">
                  <c:v>5.8230458954830189</c:v>
                </c:pt>
                <c:pt idx="145">
                  <c:v>6.2205901700997392</c:v>
                </c:pt>
                <c:pt idx="146">
                  <c:v>6.2402758451707694</c:v>
                </c:pt>
                <c:pt idx="147">
                  <c:v>6.4232469635335194</c:v>
                </c:pt>
                <c:pt idx="148">
                  <c:v>6.4892049313253173</c:v>
                </c:pt>
                <c:pt idx="149">
                  <c:v>6.4907235345025072</c:v>
                </c:pt>
                <c:pt idx="150">
                  <c:v>6.3080984415095305</c:v>
                </c:pt>
                <c:pt idx="151">
                  <c:v>6.3561076606958915</c:v>
                </c:pt>
                <c:pt idx="152">
                  <c:v>6.523562306149512</c:v>
                </c:pt>
                <c:pt idx="153">
                  <c:v>6.4630294569206699</c:v>
                </c:pt>
                <c:pt idx="154">
                  <c:v>6.5889264775335192</c:v>
                </c:pt>
                <c:pt idx="155">
                  <c:v>6.6970342476664841</c:v>
                </c:pt>
                <c:pt idx="156">
                  <c:v>6.7381524945959574</c:v>
                </c:pt>
                <c:pt idx="157">
                  <c:v>6.4377516497364011</c:v>
                </c:pt>
                <c:pt idx="158">
                  <c:v>6.4297194780391376</c:v>
                </c:pt>
                <c:pt idx="159">
                  <c:v>6.313548046277095</c:v>
                </c:pt>
                <c:pt idx="160">
                  <c:v>6.5736801669606457</c:v>
                </c:pt>
                <c:pt idx="161">
                  <c:v>6.6995003401616779</c:v>
                </c:pt>
                <c:pt idx="162">
                  <c:v>6.7165947735209777</c:v>
                </c:pt>
                <c:pt idx="163">
                  <c:v>6.6580110458707482</c:v>
                </c:pt>
                <c:pt idx="164">
                  <c:v>6.3885614055456301</c:v>
                </c:pt>
                <c:pt idx="165">
                  <c:v>6.39024066706535</c:v>
                </c:pt>
                <c:pt idx="166">
                  <c:v>6.3935907539506314</c:v>
                </c:pt>
                <c:pt idx="167">
                  <c:v>6.6012301187288767</c:v>
                </c:pt>
                <c:pt idx="168">
                  <c:v>6.6437897331476723</c:v>
                </c:pt>
                <c:pt idx="169">
                  <c:v>6.8068293603921761</c:v>
                </c:pt>
                <c:pt idx="170">
                  <c:v>6.8035052576083377</c:v>
                </c:pt>
                <c:pt idx="171">
                  <c:v>6.3664704477314382</c:v>
                </c:pt>
                <c:pt idx="172">
                  <c:v>6.3080984415095305</c:v>
                </c:pt>
                <c:pt idx="173">
                  <c:v>6.6385677891665207</c:v>
                </c:pt>
                <c:pt idx="174">
                  <c:v>6.5930445341424369</c:v>
                </c:pt>
                <c:pt idx="175">
                  <c:v>6.7889717429921701</c:v>
                </c:pt>
                <c:pt idx="176">
                  <c:v>6.674561391814426</c:v>
                </c:pt>
                <c:pt idx="177">
                  <c:v>6.633318433280377</c:v>
                </c:pt>
                <c:pt idx="178">
                  <c:v>6.4488893941468577</c:v>
                </c:pt>
                <c:pt idx="179">
                  <c:v>6.2205901700997392</c:v>
                </c:pt>
                <c:pt idx="180">
                  <c:v>6.3117348091529148</c:v>
                </c:pt>
                <c:pt idx="181">
                  <c:v>6.39024066706535</c:v>
                </c:pt>
                <c:pt idx="182">
                  <c:v>6.4183649359362116</c:v>
                </c:pt>
                <c:pt idx="183">
                  <c:v>6.5395859556176692</c:v>
                </c:pt>
                <c:pt idx="184">
                  <c:v>6.3421214187211516</c:v>
                </c:pt>
                <c:pt idx="185">
                  <c:v>6.0822189103764464</c:v>
                </c:pt>
                <c:pt idx="186">
                  <c:v>5.7137328055093688</c:v>
                </c:pt>
                <c:pt idx="187">
                  <c:v>5.9939614273065693</c:v>
                </c:pt>
                <c:pt idx="188">
                  <c:v>6.045005314036012</c:v>
                </c:pt>
                <c:pt idx="189">
                  <c:v>6.2285110035911835</c:v>
                </c:pt>
                <c:pt idx="190">
                  <c:v>6.3885614055456301</c:v>
                </c:pt>
                <c:pt idx="191">
                  <c:v>6.4035741979348151</c:v>
                </c:pt>
                <c:pt idx="192">
                  <c:v>6.2205901700997392</c:v>
                </c:pt>
                <c:pt idx="193">
                  <c:v>5.934894195619588</c:v>
                </c:pt>
                <c:pt idx="194">
                  <c:v>6.4068799860693142</c:v>
                </c:pt>
                <c:pt idx="195">
                  <c:v>6.3985949345352076</c:v>
                </c:pt>
                <c:pt idx="196">
                  <c:v>6.7310181004820828</c:v>
                </c:pt>
                <c:pt idx="197">
                  <c:v>6.6306833856423717</c:v>
                </c:pt>
                <c:pt idx="198">
                  <c:v>6.9107507879619359</c:v>
                </c:pt>
                <c:pt idx="199">
                  <c:v>6.8145428972599582</c:v>
                </c:pt>
                <c:pt idx="200">
                  <c:v>6.6187389835172192</c:v>
                </c:pt>
                <c:pt idx="201">
                  <c:v>6.5680779114119758</c:v>
                </c:pt>
                <c:pt idx="202">
                  <c:v>6.8824374709978473</c:v>
                </c:pt>
                <c:pt idx="203">
                  <c:v>7.0361484937505363</c:v>
                </c:pt>
                <c:pt idx="204">
                  <c:v>7.3702306418070807</c:v>
                </c:pt>
                <c:pt idx="205">
                  <c:v>7.3683396863113808</c:v>
                </c:pt>
                <c:pt idx="206">
                  <c:v>7.2086003379601991</c:v>
                </c:pt>
                <c:pt idx="207">
                  <c:v>7.1754897136242217</c:v>
                </c:pt>
                <c:pt idx="208">
                  <c:v>7.1906760343322071</c:v>
                </c:pt>
                <c:pt idx="209">
                  <c:v>7.3479438231486869</c:v>
                </c:pt>
                <c:pt idx="210">
                  <c:v>7.5847730776121987</c:v>
                </c:pt>
                <c:pt idx="211">
                  <c:v>7.7376162828579043</c:v>
                </c:pt>
                <c:pt idx="212">
                  <c:v>7.7698009960038963</c:v>
                </c:pt>
                <c:pt idx="213">
                  <c:v>7.5678626054638825</c:v>
                </c:pt>
                <c:pt idx="214">
                  <c:v>7.604396348796338</c:v>
                </c:pt>
                <c:pt idx="215">
                  <c:v>7.71289096149013</c:v>
                </c:pt>
                <c:pt idx="216">
                  <c:v>8.0077000128840261</c:v>
                </c:pt>
                <c:pt idx="217">
                  <c:v>8.3619419061449456</c:v>
                </c:pt>
                <c:pt idx="218">
                  <c:v>8.4637924146891219</c:v>
                </c:pt>
                <c:pt idx="219">
                  <c:v>8.5756507609878057</c:v>
                </c:pt>
                <c:pt idx="220">
                  <c:v>8.3378272624479148</c:v>
                </c:pt>
                <c:pt idx="221">
                  <c:v>8.3882228101192773</c:v>
                </c:pt>
                <c:pt idx="222">
                  <c:v>8.5308988384723499</c:v>
                </c:pt>
                <c:pt idx="223">
                  <c:v>8.7837026986352171</c:v>
                </c:pt>
                <c:pt idx="224">
                  <c:v>8.99961934066053</c:v>
                </c:pt>
                <c:pt idx="225">
                  <c:v>8.949754525186103</c:v>
                </c:pt>
                <c:pt idx="226">
                  <c:v>9.171911345356401</c:v>
                </c:pt>
                <c:pt idx="227">
                  <c:v>9.052164937010307</c:v>
                </c:pt>
                <c:pt idx="228">
                  <c:v>8.9203890600803586</c:v>
                </c:pt>
                <c:pt idx="229">
                  <c:v>9.1369090938902993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9-43C9-B43A-857B2E4730C8}"/>
            </c:ext>
          </c:extLst>
        </c:ser>
        <c:ser>
          <c:idx val="1"/>
          <c:order val="1"/>
          <c:tx>
            <c:strRef>
              <c:f>'c2_train_predictions'!$C$1</c:f>
              <c:strCache>
                <c:ptCount val="1"/>
                <c:pt idx="0">
                  <c:v>Prognoza(ln(c+1))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'c2_train_predictions'!$A$2:$A$261</c:f>
              <c:numCache>
                <c:formatCode>m/d/yyyy</c:formatCode>
                <c:ptCount val="26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</c:numCache>
            </c:numRef>
          </c:cat>
          <c:val>
            <c:numRef>
              <c:f>'c2_train_predictions'!$C$2:$C$261</c:f>
              <c:numCache>
                <c:formatCode>General</c:formatCode>
                <c:ptCount val="260"/>
                <c:pt idx="229">
                  <c:v>9.1369090938902993</c:v>
                </c:pt>
                <c:pt idx="230">
                  <c:v>9.0836206918753692</c:v>
                </c:pt>
                <c:pt idx="231">
                  <c:v>9.3629420676870261</c:v>
                </c:pt>
                <c:pt idx="232">
                  <c:v>9.2104711320690171</c:v>
                </c:pt>
                <c:pt idx="233">
                  <c:v>9.2835585621605468</c:v>
                </c:pt>
                <c:pt idx="234">
                  <c:v>9.0326533017504698</c:v>
                </c:pt>
                <c:pt idx="235">
                  <c:v>9.2569894555030565</c:v>
                </c:pt>
                <c:pt idx="236">
                  <c:v>9.2379138770372951</c:v>
                </c:pt>
                <c:pt idx="237">
                  <c:v>9.184625475022365</c:v>
                </c:pt>
                <c:pt idx="238">
                  <c:v>9.4639468508340219</c:v>
                </c:pt>
                <c:pt idx="239">
                  <c:v>9.3114759152160129</c:v>
                </c:pt>
                <c:pt idx="240">
                  <c:v>9.3845633453075425</c:v>
                </c:pt>
                <c:pt idx="241">
                  <c:v>9.1336580848974656</c:v>
                </c:pt>
                <c:pt idx="242">
                  <c:v>9.3579942386500523</c:v>
                </c:pt>
                <c:pt idx="243">
                  <c:v>9.3389186601842908</c:v>
                </c:pt>
                <c:pt idx="244">
                  <c:v>9.2856302581693608</c:v>
                </c:pt>
                <c:pt idx="245">
                  <c:v>9.5649516339810177</c:v>
                </c:pt>
                <c:pt idx="246">
                  <c:v>9.4124806983630087</c:v>
                </c:pt>
                <c:pt idx="247">
                  <c:v>9.4855681284545383</c:v>
                </c:pt>
                <c:pt idx="248">
                  <c:v>9.2346628680444613</c:v>
                </c:pt>
                <c:pt idx="249">
                  <c:v>9.4589990217970481</c:v>
                </c:pt>
                <c:pt idx="250">
                  <c:v>9.4399234433312866</c:v>
                </c:pt>
                <c:pt idx="251">
                  <c:v>9.3866350413163566</c:v>
                </c:pt>
                <c:pt idx="252">
                  <c:v>9.6659564171280135</c:v>
                </c:pt>
                <c:pt idx="253">
                  <c:v>9.5134854815100045</c:v>
                </c:pt>
                <c:pt idx="254">
                  <c:v>9.5865729116015341</c:v>
                </c:pt>
                <c:pt idx="255">
                  <c:v>9.3356676511914571</c:v>
                </c:pt>
                <c:pt idx="256">
                  <c:v>9.5600038049440439</c:v>
                </c:pt>
                <c:pt idx="257">
                  <c:v>9.5409282264782824</c:v>
                </c:pt>
                <c:pt idx="258">
                  <c:v>9.4876398244633524</c:v>
                </c:pt>
                <c:pt idx="259">
                  <c:v>9.7669612002750092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9-43C9-B43A-857B2E4730C8}"/>
            </c:ext>
          </c:extLst>
        </c:ser>
        <c:ser>
          <c:idx val="2"/>
          <c:order val="2"/>
          <c:tx>
            <c:strRef>
              <c:f>'c2_train_predictions'!$D$1</c:f>
              <c:strCache>
                <c:ptCount val="1"/>
                <c:pt idx="0">
                  <c:v>Dolna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'c2_train_predictions'!$A$2:$A$261</c:f>
              <c:numCache>
                <c:formatCode>m/d/yyyy</c:formatCode>
                <c:ptCount val="26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</c:numCache>
            </c:numRef>
          </c:cat>
          <c:val>
            <c:numRef>
              <c:f>'c2_train_predictions'!$D$2:$D$261</c:f>
              <c:numCache>
                <c:formatCode>General</c:formatCode>
                <c:ptCount val="260"/>
                <c:pt idx="229" formatCode="0.00">
                  <c:v>9.1369090938902993</c:v>
                </c:pt>
                <c:pt idx="230" formatCode="0.00">
                  <c:v>8.4216916551143655</c:v>
                </c:pt>
                <c:pt idx="231" formatCode="0.00">
                  <c:v>8.4273009840094559</c:v>
                </c:pt>
                <c:pt idx="232" formatCode="0.00">
                  <c:v>8.0643584468706155</c:v>
                </c:pt>
                <c:pt idx="233" formatCode="0.00">
                  <c:v>7.9597001576740603</c:v>
                </c:pt>
                <c:pt idx="234" formatCode="0.00">
                  <c:v>7.551942162589329</c:v>
                </c:pt>
                <c:pt idx="235" formatCode="0.00">
                  <c:v>7.6342484499843302</c:v>
                </c:pt>
                <c:pt idx="236" formatCode="0.00">
                  <c:v>7.4843601620066629</c:v>
                </c:pt>
                <c:pt idx="237" formatCode="0.00">
                  <c:v>7.3088924835751916</c:v>
                </c:pt>
                <c:pt idx="238" formatCode="0.00">
                  <c:v>7.4735202938093748</c:v>
                </c:pt>
                <c:pt idx="239" formatCode="0.00">
                  <c:v>7.2124038586479973</c:v>
                </c:pt>
                <c:pt idx="240" formatCode="0.00">
                  <c:v>7.1819984788914519</c:v>
                </c:pt>
                <c:pt idx="241" formatCode="0.00">
                  <c:v>6.8320577217747447</c:v>
                </c:pt>
                <c:pt idx="242" formatCode="0.00">
                  <c:v>6.9612629025939832</c:v>
                </c:pt>
                <c:pt idx="243" formatCode="0.00">
                  <c:v>6.8505128524049335</c:v>
                </c:pt>
                <c:pt idx="244" formatCode="0.00">
                  <c:v>6.7084652532563691</c:v>
                </c:pt>
                <c:pt idx="245" formatCode="0.00">
                  <c:v>6.901984217562573</c:v>
                </c:pt>
                <c:pt idx="246" formatCode="0.00">
                  <c:v>6.6662287817655486</c:v>
                </c:pt>
                <c:pt idx="247" formatCode="0.00">
                  <c:v>6.6583269423554503</c:v>
                </c:pt>
                <c:pt idx="248" formatCode="0.00">
                  <c:v>6.3285355924273574</c:v>
                </c:pt>
                <c:pt idx="249" formatCode="0.00">
                  <c:v>6.4759218322413608</c:v>
                </c:pt>
                <c:pt idx="250" formatCode="0.00">
                  <c:v>6.3816862172547388</c:v>
                </c:pt>
                <c:pt idx="251" formatCode="0.00">
                  <c:v>6.2547560138512299</c:v>
                </c:pt>
                <c:pt idx="252" formatCode="0.00">
                  <c:v>6.4621278395678097</c:v>
                </c:pt>
                <c:pt idx="253" formatCode="0.00">
                  <c:v>6.2391514835253128</c:v>
                </c:pt>
                <c:pt idx="254" formatCode="0.00">
                  <c:v>6.2430861317746791</c:v>
                </c:pt>
                <c:pt idx="255" formatCode="0.00">
                  <c:v>5.9242983395737401</c:v>
                </c:pt>
                <c:pt idx="256" formatCode="0.00">
                  <c:v>6.0819477089661378</c:v>
                </c:pt>
                <c:pt idx="257" formatCode="0.00">
                  <c:v>5.9973134614759047</c:v>
                </c:pt>
                <c:pt idx="258" formatCode="0.00">
                  <c:v>5.8794082400829044</c:v>
                </c:pt>
                <c:pt idx="259" formatCode="0.00">
                  <c:v>6.0952497831973513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9-43C9-B43A-857B2E4730C8}"/>
            </c:ext>
          </c:extLst>
        </c:ser>
        <c:ser>
          <c:idx val="3"/>
          <c:order val="3"/>
          <c:tx>
            <c:strRef>
              <c:f>'c2_train_predictions'!$E$1</c:f>
              <c:strCache>
                <c:ptCount val="1"/>
                <c:pt idx="0">
                  <c:v>Górna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'c2_train_predictions'!$A$2:$A$261</c:f>
              <c:numCache>
                <c:formatCode>m/d/yyyy</c:formatCode>
                <c:ptCount val="26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</c:numCache>
            </c:numRef>
          </c:cat>
          <c:val>
            <c:numRef>
              <c:f>'c2_train_predictions'!$E$2:$E$261</c:f>
              <c:numCache>
                <c:formatCode>General</c:formatCode>
                <c:ptCount val="260"/>
                <c:pt idx="229" formatCode="0.00">
                  <c:v>9.1369090938902993</c:v>
                </c:pt>
                <c:pt idx="230" formatCode="0.00">
                  <c:v>9.745549728636373</c:v>
                </c:pt>
                <c:pt idx="231" formatCode="0.00">
                  <c:v>10.298583151364596</c:v>
                </c:pt>
                <c:pt idx="232" formatCode="0.00">
                  <c:v>10.356583817267419</c:v>
                </c:pt>
                <c:pt idx="233" formatCode="0.00">
                  <c:v>10.607416966647033</c:v>
                </c:pt>
                <c:pt idx="234" formatCode="0.00">
                  <c:v>10.51336444091161</c:v>
                </c:pt>
                <c:pt idx="235" formatCode="0.00">
                  <c:v>10.879730461021783</c:v>
                </c:pt>
                <c:pt idx="236" formatCode="0.00">
                  <c:v>10.991467592067927</c:v>
                </c:pt>
                <c:pt idx="237" formatCode="0.00">
                  <c:v>11.060358466469538</c:v>
                </c:pt>
                <c:pt idx="238" formatCode="0.00">
                  <c:v>11.454373407858668</c:v>
                </c:pt>
                <c:pt idx="239" formatCode="0.00">
                  <c:v>11.410547971784029</c:v>
                </c:pt>
                <c:pt idx="240" formatCode="0.00">
                  <c:v>11.587128211723634</c:v>
                </c:pt>
                <c:pt idx="241" formatCode="0.00">
                  <c:v>11.435258448020186</c:v>
                </c:pt>
                <c:pt idx="242" formatCode="0.00">
                  <c:v>11.754725574706121</c:v>
                </c:pt>
                <c:pt idx="243" formatCode="0.00">
                  <c:v>11.827324467963649</c:v>
                </c:pt>
                <c:pt idx="244" formatCode="0.00">
                  <c:v>11.862795263082353</c:v>
                </c:pt>
                <c:pt idx="245" formatCode="0.00">
                  <c:v>12.227919050399462</c:v>
                </c:pt>
                <c:pt idx="246" formatCode="0.00">
                  <c:v>12.158732614960469</c:v>
                </c:pt>
                <c:pt idx="247" formatCode="0.00">
                  <c:v>12.312809314553625</c:v>
                </c:pt>
                <c:pt idx="248" formatCode="0.00">
                  <c:v>12.140790143661565</c:v>
                </c:pt>
                <c:pt idx="249" formatCode="0.00">
                  <c:v>12.442076211352735</c:v>
                </c:pt>
                <c:pt idx="250" formatCode="0.00">
                  <c:v>12.498160669407834</c:v>
                </c:pt>
                <c:pt idx="251" formatCode="0.00">
                  <c:v>12.518514068781483</c:v>
                </c:pt>
                <c:pt idx="252" formatCode="0.00">
                  <c:v>12.869784994688217</c:v>
                </c:pt>
                <c:pt idx="253" formatCode="0.00">
                  <c:v>12.787819479494697</c:v>
                </c:pt>
                <c:pt idx="254" formatCode="0.00">
                  <c:v>12.93005969142839</c:v>
                </c:pt>
                <c:pt idx="255" formatCode="0.00">
                  <c:v>12.747036962809174</c:v>
                </c:pt>
                <c:pt idx="256" formatCode="0.00">
                  <c:v>13.038059900921951</c:v>
                </c:pt>
                <c:pt idx="257" formatCode="0.00">
                  <c:v>13.08454299148066</c:v>
                </c:pt>
                <c:pt idx="258" formatCode="0.00">
                  <c:v>13.0958714088438</c:v>
                </c:pt>
                <c:pt idx="259" formatCode="0.00">
                  <c:v>13.438672617352667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9-43C9-B43A-857B2E47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511183"/>
        <c:axId val="1967517423"/>
      </c:lineChart>
      <c:catAx>
        <c:axId val="19675111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517423"/>
        <c:crosses val="autoZero"/>
        <c:auto val="1"/>
        <c:lblAlgn val="ctr"/>
        <c:lblOffset val="100"/>
        <c:noMultiLvlLbl val="0"/>
      </c:catAx>
      <c:valAx>
        <c:axId val="19675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51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prognoz</a:t>
            </a:r>
            <a:r>
              <a:rPr lang="pl-PL" baseline="0"/>
              <a:t> liczb zakażeń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'c2_train_predictions'!$F$1</c:f>
              <c:strCache>
                <c:ptCount val="1"/>
                <c:pt idx="0">
                  <c:v>dane*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'c2_train_predictions'!$A$90:$A$261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'c2_train_predictions'!$F$89:$F$231</c:f>
              <c:numCache>
                <c:formatCode>General</c:formatCode>
                <c:ptCount val="143"/>
                <c:pt idx="0">
                  <c:v>215.00000000000006</c:v>
                </c:pt>
                <c:pt idx="1">
                  <c:v>379.00000000000006</c:v>
                </c:pt>
                <c:pt idx="2">
                  <c:v>229.99999999999994</c:v>
                </c:pt>
                <c:pt idx="3">
                  <c:v>292.00000000000011</c:v>
                </c:pt>
                <c:pt idx="4">
                  <c:v>361.00000000000017</c:v>
                </c:pt>
                <c:pt idx="5">
                  <c:v>361.99999999999989</c:v>
                </c:pt>
                <c:pt idx="6">
                  <c:v>576.00000000000011</c:v>
                </c:pt>
                <c:pt idx="7">
                  <c:v>575.00000000000011</c:v>
                </c:pt>
                <c:pt idx="8">
                  <c:v>599</c:v>
                </c:pt>
                <c:pt idx="9">
                  <c:v>400.00000000000006</c:v>
                </c:pt>
                <c:pt idx="10">
                  <c:v>282</c:v>
                </c:pt>
                <c:pt idx="11">
                  <c:v>359.00000000000006</c:v>
                </c:pt>
                <c:pt idx="12">
                  <c:v>376.00000000000006</c:v>
                </c:pt>
                <c:pt idx="13">
                  <c:v>440</c:v>
                </c:pt>
                <c:pt idx="14">
                  <c:v>375.00000000000006</c:v>
                </c:pt>
                <c:pt idx="15">
                  <c:v>396.00000000000011</c:v>
                </c:pt>
                <c:pt idx="16">
                  <c:v>406.99999999999989</c:v>
                </c:pt>
                <c:pt idx="17">
                  <c:v>506.00000000000017</c:v>
                </c:pt>
                <c:pt idx="18">
                  <c:v>314</c:v>
                </c:pt>
                <c:pt idx="19">
                  <c:v>301</c:v>
                </c:pt>
                <c:pt idx="20">
                  <c:v>304.00000000000006</c:v>
                </c:pt>
                <c:pt idx="21">
                  <c:v>311.00000000000006</c:v>
                </c:pt>
                <c:pt idx="22">
                  <c:v>296.00000000000006</c:v>
                </c:pt>
                <c:pt idx="23">
                  <c:v>299.99999999999989</c:v>
                </c:pt>
                <c:pt idx="24">
                  <c:v>294.00000000000011</c:v>
                </c:pt>
                <c:pt idx="25">
                  <c:v>298.00000000000011</c:v>
                </c:pt>
                <c:pt idx="26">
                  <c:v>276</c:v>
                </c:pt>
                <c:pt idx="27">
                  <c:v>318.99999999999994</c:v>
                </c:pt>
                <c:pt idx="28">
                  <c:v>193.00000000000003</c:v>
                </c:pt>
                <c:pt idx="29">
                  <c:v>247.00000000000009</c:v>
                </c:pt>
                <c:pt idx="30">
                  <c:v>238.99999999999997</c:v>
                </c:pt>
                <c:pt idx="31">
                  <c:v>381.99999999999989</c:v>
                </c:pt>
                <c:pt idx="32">
                  <c:v>370.99999999999989</c:v>
                </c:pt>
                <c:pt idx="33">
                  <c:v>258.99999999999994</c:v>
                </c:pt>
                <c:pt idx="34">
                  <c:v>314</c:v>
                </c:pt>
                <c:pt idx="35">
                  <c:v>230.99999999999997</c:v>
                </c:pt>
                <c:pt idx="36">
                  <c:v>205.00000000000003</c:v>
                </c:pt>
                <c:pt idx="37">
                  <c:v>257</c:v>
                </c:pt>
                <c:pt idx="38">
                  <c:v>276.99999999999994</c:v>
                </c:pt>
                <c:pt idx="39">
                  <c:v>262.00000000000006</c:v>
                </c:pt>
                <c:pt idx="40">
                  <c:v>265</c:v>
                </c:pt>
                <c:pt idx="41">
                  <c:v>305</c:v>
                </c:pt>
                <c:pt idx="42">
                  <c:v>369.99999999999994</c:v>
                </c:pt>
                <c:pt idx="43">
                  <c:v>298.99999999999994</c:v>
                </c:pt>
                <c:pt idx="44">
                  <c:v>266.99999999999994</c:v>
                </c:pt>
                <c:pt idx="45">
                  <c:v>263.99999999999994</c:v>
                </c:pt>
                <c:pt idx="46">
                  <c:v>333.00000000000011</c:v>
                </c:pt>
                <c:pt idx="47">
                  <c:v>352.99999999999994</c:v>
                </c:pt>
                <c:pt idx="48">
                  <c:v>339.00000000000011</c:v>
                </c:pt>
                <c:pt idx="49">
                  <c:v>357.99999999999989</c:v>
                </c:pt>
                <c:pt idx="50">
                  <c:v>278.99999999999989</c:v>
                </c:pt>
                <c:pt idx="51">
                  <c:v>398.99999999999989</c:v>
                </c:pt>
                <c:pt idx="52">
                  <c:v>380.00000000000011</c:v>
                </c:pt>
                <c:pt idx="53">
                  <c:v>417.99999999999989</c:v>
                </c:pt>
                <c:pt idx="54">
                  <c:v>458.00000000000006</c:v>
                </c:pt>
                <c:pt idx="55">
                  <c:v>584.00000000000023</c:v>
                </c:pt>
                <c:pt idx="56">
                  <c:v>443</c:v>
                </c:pt>
                <c:pt idx="57">
                  <c:v>337.00000000000006</c:v>
                </c:pt>
                <c:pt idx="58">
                  <c:v>502</c:v>
                </c:pt>
                <c:pt idx="59">
                  <c:v>511.99999999999989</c:v>
                </c:pt>
                <c:pt idx="60">
                  <c:v>614.99999999999977</c:v>
                </c:pt>
                <c:pt idx="61">
                  <c:v>657</c:v>
                </c:pt>
                <c:pt idx="62">
                  <c:v>658</c:v>
                </c:pt>
                <c:pt idx="63">
                  <c:v>547.99999999999989</c:v>
                </c:pt>
                <c:pt idx="64">
                  <c:v>575.00000000000011</c:v>
                </c:pt>
                <c:pt idx="65">
                  <c:v>679.99999999999977</c:v>
                </c:pt>
                <c:pt idx="66">
                  <c:v>639.99999999999989</c:v>
                </c:pt>
                <c:pt idx="67">
                  <c:v>725.99999999999989</c:v>
                </c:pt>
                <c:pt idx="68">
                  <c:v>808.99999999999977</c:v>
                </c:pt>
                <c:pt idx="69">
                  <c:v>843.00000000000023</c:v>
                </c:pt>
                <c:pt idx="70">
                  <c:v>623.99999999999977</c:v>
                </c:pt>
                <c:pt idx="71">
                  <c:v>619.00000000000023</c:v>
                </c:pt>
                <c:pt idx="72">
                  <c:v>550.99999999999977</c:v>
                </c:pt>
                <c:pt idx="73">
                  <c:v>715.00000000000011</c:v>
                </c:pt>
                <c:pt idx="74">
                  <c:v>811</c:v>
                </c:pt>
                <c:pt idx="75">
                  <c:v>824.99999999999966</c:v>
                </c:pt>
                <c:pt idx="76">
                  <c:v>778</c:v>
                </c:pt>
                <c:pt idx="77">
                  <c:v>594.00000000000023</c:v>
                </c:pt>
                <c:pt idx="78">
                  <c:v>595.00000000000011</c:v>
                </c:pt>
                <c:pt idx="79">
                  <c:v>596.99999999999977</c:v>
                </c:pt>
                <c:pt idx="80">
                  <c:v>735.00000000000034</c:v>
                </c:pt>
                <c:pt idx="81">
                  <c:v>767.00000000000011</c:v>
                </c:pt>
                <c:pt idx="82">
                  <c:v>902.99999999999966</c:v>
                </c:pt>
                <c:pt idx="83">
                  <c:v>899.99999999999977</c:v>
                </c:pt>
                <c:pt idx="84">
                  <c:v>581.00000000000023</c:v>
                </c:pt>
                <c:pt idx="85">
                  <c:v>547.99999999999989</c:v>
                </c:pt>
                <c:pt idx="86">
                  <c:v>763.00000000000011</c:v>
                </c:pt>
                <c:pt idx="87">
                  <c:v>729</c:v>
                </c:pt>
                <c:pt idx="88">
                  <c:v>887</c:v>
                </c:pt>
                <c:pt idx="89">
                  <c:v>791.00000000000011</c:v>
                </c:pt>
                <c:pt idx="90">
                  <c:v>759.00000000000011</c:v>
                </c:pt>
                <c:pt idx="91">
                  <c:v>631.00000000000011</c:v>
                </c:pt>
                <c:pt idx="92">
                  <c:v>502</c:v>
                </c:pt>
                <c:pt idx="93">
                  <c:v>550.00000000000023</c:v>
                </c:pt>
                <c:pt idx="94">
                  <c:v>595.00000000000011</c:v>
                </c:pt>
                <c:pt idx="95">
                  <c:v>612.00000000000011</c:v>
                </c:pt>
                <c:pt idx="96">
                  <c:v>690.99999999999977</c:v>
                </c:pt>
                <c:pt idx="97">
                  <c:v>567.00000000000011</c:v>
                </c:pt>
                <c:pt idx="98">
                  <c:v>437.00000000000011</c:v>
                </c:pt>
                <c:pt idx="99">
                  <c:v>301.99999999999989</c:v>
                </c:pt>
                <c:pt idx="100">
                  <c:v>400.00000000000006</c:v>
                </c:pt>
                <c:pt idx="101">
                  <c:v>421.00000000000011</c:v>
                </c:pt>
                <c:pt idx="102">
                  <c:v>506.00000000000017</c:v>
                </c:pt>
                <c:pt idx="103">
                  <c:v>594.00000000000023</c:v>
                </c:pt>
                <c:pt idx="104">
                  <c:v>603.00000000000011</c:v>
                </c:pt>
                <c:pt idx="105">
                  <c:v>502</c:v>
                </c:pt>
                <c:pt idx="106">
                  <c:v>377.00000000000011</c:v>
                </c:pt>
                <c:pt idx="107">
                  <c:v>604.99999999999989</c:v>
                </c:pt>
                <c:pt idx="108">
                  <c:v>600</c:v>
                </c:pt>
                <c:pt idx="109">
                  <c:v>836.99999999999977</c:v>
                </c:pt>
                <c:pt idx="110">
                  <c:v>757</c:v>
                </c:pt>
                <c:pt idx="111">
                  <c:v>1002.0000000000003</c:v>
                </c:pt>
                <c:pt idx="112">
                  <c:v>909.99999999999989</c:v>
                </c:pt>
                <c:pt idx="113">
                  <c:v>747.99999999999977</c:v>
                </c:pt>
                <c:pt idx="114">
                  <c:v>711</c:v>
                </c:pt>
                <c:pt idx="115">
                  <c:v>974.00000000000011</c:v>
                </c:pt>
                <c:pt idx="116">
                  <c:v>1136.0000000000002</c:v>
                </c:pt>
                <c:pt idx="117">
                  <c:v>1586.9999999999993</c:v>
                </c:pt>
                <c:pt idx="118">
                  <c:v>1583.9999999999998</c:v>
                </c:pt>
                <c:pt idx="119">
                  <c:v>1350.0000000000002</c:v>
                </c:pt>
                <c:pt idx="120">
                  <c:v>1305.9999999999998</c:v>
                </c:pt>
                <c:pt idx="121">
                  <c:v>1325.9999999999995</c:v>
                </c:pt>
                <c:pt idx="122">
                  <c:v>1551.9999999999998</c:v>
                </c:pt>
                <c:pt idx="123">
                  <c:v>1966.9999999999998</c:v>
                </c:pt>
                <c:pt idx="124">
                  <c:v>2291.9999999999995</c:v>
                </c:pt>
                <c:pt idx="125">
                  <c:v>2367</c:v>
                </c:pt>
                <c:pt idx="126">
                  <c:v>1934.0000000000005</c:v>
                </c:pt>
                <c:pt idx="127">
                  <c:v>2005.9999999999995</c:v>
                </c:pt>
                <c:pt idx="128">
                  <c:v>2236.0000000000009</c:v>
                </c:pt>
                <c:pt idx="129">
                  <c:v>3003.0000000000023</c:v>
                </c:pt>
                <c:pt idx="130">
                  <c:v>4279.9999999999982</c:v>
                </c:pt>
                <c:pt idx="131">
                  <c:v>4738.9999999999991</c:v>
                </c:pt>
                <c:pt idx="132">
                  <c:v>5299.9999999999973</c:v>
                </c:pt>
                <c:pt idx="133">
                  <c:v>4177.9999999999973</c:v>
                </c:pt>
                <c:pt idx="134">
                  <c:v>4394</c:v>
                </c:pt>
                <c:pt idx="135">
                  <c:v>5068.0000000000027</c:v>
                </c:pt>
                <c:pt idx="136">
                  <c:v>6525.9999999999982</c:v>
                </c:pt>
                <c:pt idx="137">
                  <c:v>8098.9999999999991</c:v>
                </c:pt>
                <c:pt idx="138">
                  <c:v>7705.0000000000009</c:v>
                </c:pt>
                <c:pt idx="139">
                  <c:v>9622.0000000000018</c:v>
                </c:pt>
                <c:pt idx="140">
                  <c:v>8536.0000000000055</c:v>
                </c:pt>
                <c:pt idx="141">
                  <c:v>7482</c:v>
                </c:pt>
                <c:pt idx="142">
                  <c:v>9290.9999999999945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0-4B83-A13F-D7D84CE63822}"/>
            </c:ext>
          </c:extLst>
        </c:ser>
        <c:ser>
          <c:idx val="1"/>
          <c:order val="1"/>
          <c:tx>
            <c:strRef>
              <c:f>'c2_train_predictions'!$G$1</c:f>
              <c:strCache>
                <c:ptCount val="1"/>
                <c:pt idx="0">
                  <c:v>prognoza*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'c2_train_predictions'!$A$90:$A$261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'c2_train_predictions'!$G$90:$G$261</c:f>
              <c:numCache>
                <c:formatCode>General</c:formatCode>
                <c:ptCount val="172"/>
                <c:pt idx="142">
                  <c:v>8808.8059437839711</c:v>
                </c:pt>
                <c:pt idx="143">
                  <c:v>11647.609174303441</c:v>
                </c:pt>
                <c:pt idx="144">
                  <c:v>10000.307686423079</c:v>
                </c:pt>
                <c:pt idx="145">
                  <c:v>10758.652763668699</c:v>
                </c:pt>
                <c:pt idx="146">
                  <c:v>8371.0436867552817</c:v>
                </c:pt>
                <c:pt idx="147">
                  <c:v>10476.542703273901</c:v>
                </c:pt>
                <c:pt idx="148">
                  <c:v>10278.571723850744</c:v>
                </c:pt>
                <c:pt idx="149">
                  <c:v>9745.1291511336603</c:v>
                </c:pt>
                <c:pt idx="150">
                  <c:v>12885.645877137116</c:v>
                </c:pt>
                <c:pt idx="151">
                  <c:v>11063.266002462964</c:v>
                </c:pt>
                <c:pt idx="152">
                  <c:v>11902.209460596354</c:v>
                </c:pt>
                <c:pt idx="153">
                  <c:v>9260.8406751197563</c:v>
                </c:pt>
                <c:pt idx="154">
                  <c:v>11590.116197590738</c:v>
                </c:pt>
                <c:pt idx="155">
                  <c:v>11371.104479745138</c:v>
                </c:pt>
                <c:pt idx="156">
                  <c:v>10780.966599116562</c:v>
                </c:pt>
                <c:pt idx="157">
                  <c:v>14255.263514194636</c:v>
                </c:pt>
                <c:pt idx="158">
                  <c:v>12239.197583306226</c:v>
                </c:pt>
                <c:pt idx="159">
                  <c:v>13167.305574065758</c:v>
                </c:pt>
                <c:pt idx="160">
                  <c:v>10245.207007616422</c:v>
                </c:pt>
                <c:pt idx="161">
                  <c:v>12822.042435710522</c:v>
                </c:pt>
                <c:pt idx="162">
                  <c:v>12579.753729085725</c:v>
                </c:pt>
                <c:pt idx="163">
                  <c:v>11926.89485361406</c:v>
                </c:pt>
                <c:pt idx="164">
                  <c:v>15770.446761545447</c:v>
                </c:pt>
                <c:pt idx="165">
                  <c:v>13540.10944594285</c:v>
                </c:pt>
                <c:pt idx="166">
                  <c:v>14566.858548234242</c:v>
                </c:pt>
                <c:pt idx="167">
                  <c:v>11334.193696966764</c:v>
                </c:pt>
                <c:pt idx="168">
                  <c:v>14184.900176051242</c:v>
                </c:pt>
                <c:pt idx="169">
                  <c:v>13916.860557279328</c:v>
                </c:pt>
                <c:pt idx="170">
                  <c:v>13194.614578376664</c:v>
                </c:pt>
                <c:pt idx="171">
                  <c:v>17446.666613667679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0-4B83-A13F-D7D84CE63822}"/>
            </c:ext>
          </c:extLst>
        </c:ser>
        <c:ser>
          <c:idx val="2"/>
          <c:order val="2"/>
          <c:tx>
            <c:strRef>
              <c:f>'c2_train_predictions'!$H$1</c:f>
              <c:strCache>
                <c:ptCount val="1"/>
                <c:pt idx="0">
                  <c:v>dolna granica*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'c2_train_predictions'!$A$90:$A$261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'c2_train_predictions'!$H$90:$H$261</c:f>
              <c:numCache>
                <c:formatCode>General</c:formatCode>
                <c:ptCount val="172"/>
                <c:pt idx="142" formatCode="0.00">
                  <c:v>4543.5848264088172</c:v>
                </c:pt>
                <c:pt idx="143" formatCode="0.00">
                  <c:v>4569.1485279674844</c:v>
                </c:pt>
                <c:pt idx="144" formatCode="0.00">
                  <c:v>3178.1159909822532</c:v>
                </c:pt>
                <c:pt idx="145" formatCode="0.00">
                  <c:v>2862.2143109456943</c:v>
                </c:pt>
                <c:pt idx="146" formatCode="0.00">
                  <c:v>1903.4378698827427</c:v>
                </c:pt>
                <c:pt idx="147" formatCode="0.00">
                  <c:v>2066.816399438897</c:v>
                </c:pt>
                <c:pt idx="148" formatCode="0.00">
                  <c:v>1778.9849033865664</c:v>
                </c:pt>
                <c:pt idx="149" formatCode="0.00">
                  <c:v>1492.5221725446524</c:v>
                </c:pt>
                <c:pt idx="150" formatCode="0.00">
                  <c:v>1759.7943013510355</c:v>
                </c:pt>
                <c:pt idx="151" formatCode="0.00">
                  <c:v>1355.1483411536044</c:v>
                </c:pt>
                <c:pt idx="152" formatCode="0.00">
                  <c:v>1314.534701257488</c:v>
                </c:pt>
                <c:pt idx="153" formatCode="0.00">
                  <c:v>926.09655783410233</c:v>
                </c:pt>
                <c:pt idx="154" formatCode="0.00">
                  <c:v>1053.9650343808678</c:v>
                </c:pt>
                <c:pt idx="155" formatCode="0.00">
                  <c:v>943.36510241439862</c:v>
                </c:pt>
                <c:pt idx="156" formatCode="0.00">
                  <c:v>818.31223724516428</c:v>
                </c:pt>
                <c:pt idx="157" formatCode="0.00">
                  <c:v>993.24555916721056</c:v>
                </c:pt>
                <c:pt idx="158" formatCode="0.00">
                  <c:v>784.42799185764216</c:v>
                </c:pt>
                <c:pt idx="159" formatCode="0.00">
                  <c:v>778.24612223411043</c:v>
                </c:pt>
                <c:pt idx="160" formatCode="0.00">
                  <c:v>559.33543329113411</c:v>
                </c:pt>
                <c:pt idx="161" formatCode="0.00">
                  <c:v>648.317513627783</c:v>
                </c:pt>
                <c:pt idx="162" formatCode="0.00">
                  <c:v>589.92329308893864</c:v>
                </c:pt>
                <c:pt idx="163" formatCode="0.00">
                  <c:v>519.48236877554893</c:v>
                </c:pt>
                <c:pt idx="164" formatCode="0.00">
                  <c:v>639.42232373742127</c:v>
                </c:pt>
                <c:pt idx="165" formatCode="0.00">
                  <c:v>511.42352661889129</c:v>
                </c:pt>
                <c:pt idx="166" formatCode="0.00">
                  <c:v>513.44370468961688</c:v>
                </c:pt>
                <c:pt idx="167" formatCode="0.00">
                  <c:v>373.01591110598787</c:v>
                </c:pt>
                <c:pt idx="168" formatCode="0.00">
                  <c:v>436.88122988832379</c:v>
                </c:pt>
                <c:pt idx="169" formatCode="0.00">
                  <c:v>401.34642106589951</c:v>
                </c:pt>
                <c:pt idx="170" formatCode="0.00">
                  <c:v>356.5975671780713</c:v>
                </c:pt>
                <c:pt idx="171" formatCode="0.00">
                  <c:v>442.74487134806583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0-4B83-A13F-D7D84CE63822}"/>
            </c:ext>
          </c:extLst>
        </c:ser>
        <c:ser>
          <c:idx val="3"/>
          <c:order val="3"/>
          <c:tx>
            <c:strRef>
              <c:f>'c2_train_predictions'!$I$1</c:f>
              <c:strCache>
                <c:ptCount val="1"/>
                <c:pt idx="0">
                  <c:v>górna granica*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'c2_train_predictions'!$A$90:$A$261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'c2_train_predictions'!$I$90:$I$261</c:f>
              <c:numCache>
                <c:formatCode>General</c:formatCode>
                <c:ptCount val="172"/>
                <c:pt idx="142" formatCode="0.00">
                  <c:v>17077.057453371777</c:v>
                </c:pt>
                <c:pt idx="143" formatCode="0.00">
                  <c:v>29689.522061875468</c:v>
                </c:pt>
                <c:pt idx="144" formatCode="0.00">
                  <c:v>31462.512411071304</c:v>
                </c:pt>
                <c:pt idx="145" formatCode="0.00">
                  <c:v>40432.62285252256</c:v>
                </c:pt>
                <c:pt idx="146" formatCode="0.00">
                  <c:v>36803.096684579432</c:v>
                </c:pt>
                <c:pt idx="147" formatCode="0.00">
                  <c:v>53088.288356895086</c:v>
                </c:pt>
                <c:pt idx="148" formatCode="0.00">
                  <c:v>59364.444406155781</c:v>
                </c:pt>
                <c:pt idx="149" formatCode="0.00">
                  <c:v>63598.346013550639</c:v>
                </c:pt>
                <c:pt idx="150" formatCode="0.00">
                  <c:v>94311.914254274219</c:v>
                </c:pt>
                <c:pt idx="151" formatCode="0.00">
                  <c:v>90267.872849944411</c:v>
                </c:pt>
                <c:pt idx="152" formatCode="0.00">
                  <c:v>107701.51467133178</c:v>
                </c:pt>
                <c:pt idx="153" formatCode="0.00">
                  <c:v>92526.247530405322</c:v>
                </c:pt>
                <c:pt idx="154" formatCode="0.00">
                  <c:v>127352.95992048147</c:v>
                </c:pt>
                <c:pt idx="155" formatCode="0.00">
                  <c:v>136942.60366303573</c:v>
                </c:pt>
                <c:pt idx="156" formatCode="0.00">
                  <c:v>141887.27953472786</c:v>
                </c:pt>
                <c:pt idx="157" formatCode="0.00">
                  <c:v>204416.35697204803</c:v>
                </c:pt>
                <c:pt idx="158" formatCode="0.00">
                  <c:v>190751.60677178754</c:v>
                </c:pt>
                <c:pt idx="159" formatCode="0.00">
                  <c:v>222527.24459981718</c:v>
                </c:pt>
                <c:pt idx="160" formatCode="0.00">
                  <c:v>187359.5554913762</c:v>
                </c:pt>
                <c:pt idx="161" formatCode="0.00">
                  <c:v>253234.76502557014</c:v>
                </c:pt>
                <c:pt idx="162" formatCode="0.00">
                  <c:v>267843.17917349335</c:v>
                </c:pt>
                <c:pt idx="163" formatCode="0.00">
                  <c:v>273350.57571922825</c:v>
                </c:pt>
                <c:pt idx="164" formatCode="0.00">
                  <c:v>388396.66156285233</c:v>
                </c:pt>
                <c:pt idx="165" formatCode="0.00">
                  <c:v>357831.21398297703</c:v>
                </c:pt>
                <c:pt idx="166" formatCode="0.00">
                  <c:v>412527.13621152868</c:v>
                </c:pt>
                <c:pt idx="167" formatCode="0.00">
                  <c:v>343531.48707471375</c:v>
                </c:pt>
                <c:pt idx="168" formatCode="0.00">
                  <c:v>459575.13633316627</c:v>
                </c:pt>
                <c:pt idx="169" formatCode="0.00">
                  <c:v>481441.93660846248</c:v>
                </c:pt>
                <c:pt idx="170" formatCode="0.00">
                  <c:v>486926.93263428117</c:v>
                </c:pt>
                <c:pt idx="171" formatCode="0.00">
                  <c:v>686026.2420431223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0-4B83-A13F-D7D84CE6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510767"/>
        <c:axId val="1967514927"/>
      </c:lineChart>
      <c:dateAx>
        <c:axId val="19675107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514927"/>
        <c:crosses val="autoZero"/>
        <c:auto val="1"/>
        <c:lblOffset val="100"/>
        <c:baseTimeUnit val="days"/>
      </c:dateAx>
      <c:valAx>
        <c:axId val="1967514927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51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Porówananie</a:t>
            </a:r>
            <a:r>
              <a:rPr lang="pl-PL" baseline="0"/>
              <a:t> prognoz z wartościami rzeczystymi liczb zakażeń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'c2_train_predictions'!$B$267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'c2_train_predictions'!$A$268:$A$297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'c2_train_predictions'!$B$268:$B$297</c:f>
              <c:numCache>
                <c:formatCode>General</c:formatCode>
                <c:ptCount val="30"/>
                <c:pt idx="0">
                  <c:v>10040</c:v>
                </c:pt>
                <c:pt idx="1">
                  <c:v>12107</c:v>
                </c:pt>
                <c:pt idx="2">
                  <c:v>13632</c:v>
                </c:pt>
                <c:pt idx="3">
                  <c:v>13628</c:v>
                </c:pt>
                <c:pt idx="4">
                  <c:v>11742</c:v>
                </c:pt>
                <c:pt idx="5">
                  <c:v>10241</c:v>
                </c:pt>
                <c:pt idx="6">
                  <c:v>16300</c:v>
                </c:pt>
                <c:pt idx="7">
                  <c:v>18820</c:v>
                </c:pt>
                <c:pt idx="8">
                  <c:v>20156</c:v>
                </c:pt>
                <c:pt idx="9">
                  <c:v>21629</c:v>
                </c:pt>
                <c:pt idx="10">
                  <c:v>21897</c:v>
                </c:pt>
                <c:pt idx="11">
                  <c:v>17171</c:v>
                </c:pt>
                <c:pt idx="12">
                  <c:v>15578</c:v>
                </c:pt>
                <c:pt idx="13">
                  <c:v>19364</c:v>
                </c:pt>
                <c:pt idx="14">
                  <c:v>24692</c:v>
                </c:pt>
                <c:pt idx="15">
                  <c:v>27143</c:v>
                </c:pt>
                <c:pt idx="16">
                  <c:v>27086</c:v>
                </c:pt>
                <c:pt idx="17">
                  <c:v>27875</c:v>
                </c:pt>
                <c:pt idx="18">
                  <c:v>24785</c:v>
                </c:pt>
                <c:pt idx="19">
                  <c:v>21713</c:v>
                </c:pt>
                <c:pt idx="20">
                  <c:v>25454</c:v>
                </c:pt>
                <c:pt idx="21">
                  <c:v>25221</c:v>
                </c:pt>
                <c:pt idx="22">
                  <c:v>22683</c:v>
                </c:pt>
                <c:pt idx="23">
                  <c:v>24051</c:v>
                </c:pt>
                <c:pt idx="24">
                  <c:v>25571</c:v>
                </c:pt>
                <c:pt idx="25">
                  <c:v>21854</c:v>
                </c:pt>
                <c:pt idx="26">
                  <c:v>20816</c:v>
                </c:pt>
                <c:pt idx="27">
                  <c:v>19152</c:v>
                </c:pt>
                <c:pt idx="28">
                  <c:v>19883</c:v>
                </c:pt>
                <c:pt idx="29">
                  <c:v>23975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0-4241-A22E-589820D998CD}"/>
            </c:ext>
          </c:extLst>
        </c:ser>
        <c:ser>
          <c:idx val="1"/>
          <c:order val="1"/>
          <c:tx>
            <c:strRef>
              <c:f>'c2_train_predictions'!$C$267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'c2_train_predictions'!$A$268:$A$297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'c2_train_predictions'!$C$268:$C$297</c:f>
              <c:numCache>
                <c:formatCode>General</c:formatCode>
                <c:ptCount val="30"/>
                <c:pt idx="0">
                  <c:v>8808.8059437839711</c:v>
                </c:pt>
                <c:pt idx="1">
                  <c:v>11647.609174303441</c:v>
                </c:pt>
                <c:pt idx="2">
                  <c:v>10000.307686423079</c:v>
                </c:pt>
                <c:pt idx="3">
                  <c:v>10758.652763668699</c:v>
                </c:pt>
                <c:pt idx="4">
                  <c:v>8371.0436867552817</c:v>
                </c:pt>
                <c:pt idx="5">
                  <c:v>10476.542703273901</c:v>
                </c:pt>
                <c:pt idx="6">
                  <c:v>10278.571723850744</c:v>
                </c:pt>
                <c:pt idx="7">
                  <c:v>9745.1291511336603</c:v>
                </c:pt>
                <c:pt idx="8">
                  <c:v>12885.645877137116</c:v>
                </c:pt>
                <c:pt idx="9">
                  <c:v>11063.266002462964</c:v>
                </c:pt>
                <c:pt idx="10">
                  <c:v>11902.209460596354</c:v>
                </c:pt>
                <c:pt idx="11">
                  <c:v>9260.8406751197563</c:v>
                </c:pt>
                <c:pt idx="12">
                  <c:v>11590.116197590738</c:v>
                </c:pt>
                <c:pt idx="13">
                  <c:v>11371.104479745138</c:v>
                </c:pt>
                <c:pt idx="14">
                  <c:v>10780.966599116562</c:v>
                </c:pt>
                <c:pt idx="15">
                  <c:v>14255.263514194636</c:v>
                </c:pt>
                <c:pt idx="16">
                  <c:v>12239.197583306226</c:v>
                </c:pt>
                <c:pt idx="17">
                  <c:v>13167.305574065758</c:v>
                </c:pt>
                <c:pt idx="18">
                  <c:v>10245.207007616422</c:v>
                </c:pt>
                <c:pt idx="19">
                  <c:v>12822.042435710522</c:v>
                </c:pt>
                <c:pt idx="20">
                  <c:v>12579.753729085725</c:v>
                </c:pt>
                <c:pt idx="21">
                  <c:v>11926.89485361406</c:v>
                </c:pt>
                <c:pt idx="22">
                  <c:v>15770.446761545447</c:v>
                </c:pt>
                <c:pt idx="23">
                  <c:v>13540.10944594285</c:v>
                </c:pt>
                <c:pt idx="24">
                  <c:v>14566.858548234242</c:v>
                </c:pt>
                <c:pt idx="25">
                  <c:v>11334.193696966764</c:v>
                </c:pt>
                <c:pt idx="26">
                  <c:v>14184.900176051242</c:v>
                </c:pt>
                <c:pt idx="27">
                  <c:v>13916.860557279328</c:v>
                </c:pt>
                <c:pt idx="28">
                  <c:v>13194.614578376664</c:v>
                </c:pt>
                <c:pt idx="29">
                  <c:v>17446.666613667679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0-4241-A22E-589820D9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229535"/>
        <c:axId val="1967227455"/>
      </c:lineChart>
      <c:dateAx>
        <c:axId val="196722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227455"/>
        <c:crosses val="autoZero"/>
        <c:auto val="0"/>
        <c:lblOffset val="100"/>
        <c:baseTimeUnit val="days"/>
        <c:majorUnit val="2"/>
        <c:majorTimeUnit val="days"/>
        <c:minorUnit val="1"/>
        <c:minorTimeUnit val="days"/>
      </c:dateAx>
      <c:valAx>
        <c:axId val="19672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2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166687</xdr:rowOff>
    </xdr:from>
    <xdr:to>
      <xdr:col>20</xdr:col>
      <xdr:colOff>209550</xdr:colOff>
      <xdr:row>18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1857375</xdr:colOff>
      <xdr:row>263</xdr:row>
      <xdr:rowOff>33337</xdr:rowOff>
    </xdr:from>
    <xdr:to>
      <xdr:col>7</xdr:col>
      <xdr:colOff>895350</xdr:colOff>
      <xdr:row>277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1809750</xdr:colOff>
      <xdr:row>279</xdr:row>
      <xdr:rowOff>0</xdr:rowOff>
    </xdr:from>
    <xdr:to>
      <xdr:col>7</xdr:col>
      <xdr:colOff>847725</xdr:colOff>
      <xdr:row>293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261" totalsRowShown="0">
  <autoFilter ref="A1:I261"/>
  <tableColumns count="9">
    <tableColumn id="1" name="date" dataDxfId="8"/>
    <tableColumn id="2" name="ln(c+1)"/>
    <tableColumn id="3" name="Prognoza(ln(c+1))" dataDxfId="7">
      <calculatedColumnFormula>_xlfn.FORECAST.ETS(A2,$B$2:$B$231,$A$2:$A$231,7,1)</calculatedColumnFormula>
    </tableColumn>
    <tableColumn id="4" name="Dolna granica ufności(ln(c+1))" dataDxfId="6">
      <calculatedColumnFormula>C2-_xlfn.FORECAST.ETS.CONFINT(A2,$B$2:$B$231,$A$2:$A$231,0.95,7,1)</calculatedColumnFormula>
    </tableColumn>
    <tableColumn id="5" name="Górna granica ufności(ln(c+1))" dataDxfId="5">
      <calculatedColumnFormula>C2+_xlfn.FORECAST.ETS.CONFINT(A2,$B$2:$B$231,$A$2:$A$231,0.95,7,1)</calculatedColumnFormula>
    </tableColumn>
    <tableColumn id="6" name="dane*" dataDxfId="4"/>
    <tableColumn id="7" name="prognoza*" dataDxfId="3"/>
    <tableColumn id="8" name="dolna granica*" dataDxfId="2"/>
    <tableColumn id="9" name="górna granica*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267:C297" totalsRowShown="0">
  <autoFilter ref="A267:C297"/>
  <tableColumns count="3">
    <tableColumn id="1" name="data" dataDxfId="0"/>
    <tableColumn id="2" name="wartość rzeczywista"/>
    <tableColumn id="3" name="prognoza">
      <calculatedColumnFormula>G232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selection activeCell="D3" sqref="A1:D231"/>
    </sheetView>
  </sheetViews>
  <sheetFormatPr defaultRowHeight="15" x14ac:dyDescent="0.25"/>
  <cols>
    <col min="1" max="1" width="12.5703125" customWidth="1"/>
    <col min="2" max="2" width="11.7109375" customWidth="1"/>
    <col min="3" max="3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43895</v>
      </c>
      <c r="B2">
        <v>0</v>
      </c>
      <c r="C2">
        <f>B2+1</f>
        <v>1</v>
      </c>
      <c r="D2">
        <f>LN(C2)</f>
        <v>0</v>
      </c>
    </row>
    <row r="3" spans="1:4" x14ac:dyDescent="0.25">
      <c r="A3" s="1">
        <v>43896</v>
      </c>
      <c r="B3">
        <v>2</v>
      </c>
      <c r="C3">
        <f t="shared" ref="C3:C66" si="0">B3+1</f>
        <v>3</v>
      </c>
      <c r="D3">
        <f t="shared" ref="D3:D66" si="1">LN(C3)</f>
        <v>1.0986122886681098</v>
      </c>
    </row>
    <row r="4" spans="1:4" x14ac:dyDescent="0.25">
      <c r="A4" s="1">
        <v>43897</v>
      </c>
      <c r="B4">
        <v>3</v>
      </c>
      <c r="C4">
        <f t="shared" si="0"/>
        <v>4</v>
      </c>
      <c r="D4">
        <f t="shared" si="1"/>
        <v>1.3862943611198906</v>
      </c>
    </row>
    <row r="5" spans="1:4" x14ac:dyDescent="0.25">
      <c r="A5" s="1">
        <v>43898</v>
      </c>
      <c r="B5">
        <v>5</v>
      </c>
      <c r="C5">
        <f t="shared" si="0"/>
        <v>6</v>
      </c>
      <c r="D5">
        <f t="shared" si="1"/>
        <v>1.791759469228055</v>
      </c>
    </row>
    <row r="6" spans="1:4" x14ac:dyDescent="0.25">
      <c r="A6" s="1">
        <v>43899</v>
      </c>
      <c r="B6">
        <v>6</v>
      </c>
      <c r="C6">
        <f t="shared" si="0"/>
        <v>7</v>
      </c>
      <c r="D6">
        <f t="shared" si="1"/>
        <v>1.9459101490553132</v>
      </c>
    </row>
    <row r="7" spans="1:4" x14ac:dyDescent="0.25">
      <c r="A7" s="1">
        <v>43900</v>
      </c>
      <c r="B7">
        <v>5</v>
      </c>
      <c r="C7">
        <f t="shared" si="0"/>
        <v>6</v>
      </c>
      <c r="D7">
        <f t="shared" si="1"/>
        <v>1.791759469228055</v>
      </c>
    </row>
    <row r="8" spans="1:4" x14ac:dyDescent="0.25">
      <c r="A8" s="1">
        <v>43901</v>
      </c>
      <c r="B8">
        <v>9</v>
      </c>
      <c r="C8">
        <f t="shared" si="0"/>
        <v>10</v>
      </c>
      <c r="D8">
        <f t="shared" si="1"/>
        <v>2.3025850929940459</v>
      </c>
    </row>
    <row r="9" spans="1:4" x14ac:dyDescent="0.25">
      <c r="A9" s="1">
        <v>43902</v>
      </c>
      <c r="B9">
        <v>20</v>
      </c>
      <c r="C9">
        <f t="shared" si="0"/>
        <v>21</v>
      </c>
      <c r="D9">
        <f t="shared" si="1"/>
        <v>3.044522437723423</v>
      </c>
    </row>
    <row r="10" spans="1:4" x14ac:dyDescent="0.25">
      <c r="A10" s="1">
        <v>43903</v>
      </c>
      <c r="B10">
        <v>17</v>
      </c>
      <c r="C10">
        <f t="shared" si="0"/>
        <v>18</v>
      </c>
      <c r="D10">
        <f t="shared" si="1"/>
        <v>2.8903717578961645</v>
      </c>
    </row>
    <row r="11" spans="1:4" x14ac:dyDescent="0.25">
      <c r="A11" s="1">
        <v>43904</v>
      </c>
      <c r="B11">
        <v>36</v>
      </c>
      <c r="C11">
        <f t="shared" si="0"/>
        <v>37</v>
      </c>
      <c r="D11">
        <f t="shared" si="1"/>
        <v>3.6109179126442243</v>
      </c>
    </row>
    <row r="12" spans="1:4" x14ac:dyDescent="0.25">
      <c r="A12" s="1">
        <v>43905</v>
      </c>
      <c r="B12">
        <v>21</v>
      </c>
      <c r="C12">
        <f t="shared" si="0"/>
        <v>22</v>
      </c>
      <c r="D12">
        <f t="shared" si="1"/>
        <v>3.0910424533583161</v>
      </c>
    </row>
    <row r="13" spans="1:4" x14ac:dyDescent="0.25">
      <c r="A13" s="1">
        <v>43906</v>
      </c>
      <c r="B13">
        <v>52</v>
      </c>
      <c r="C13">
        <f t="shared" si="0"/>
        <v>53</v>
      </c>
      <c r="D13">
        <f t="shared" si="1"/>
        <v>3.970291913552122</v>
      </c>
    </row>
    <row r="14" spans="1:4" x14ac:dyDescent="0.25">
      <c r="A14" s="1">
        <v>43907</v>
      </c>
      <c r="B14">
        <v>61</v>
      </c>
      <c r="C14">
        <f t="shared" si="0"/>
        <v>62</v>
      </c>
      <c r="D14">
        <f t="shared" si="1"/>
        <v>4.1271343850450917</v>
      </c>
    </row>
    <row r="15" spans="1:4" x14ac:dyDescent="0.25">
      <c r="A15" s="1">
        <v>43908</v>
      </c>
      <c r="B15">
        <v>49</v>
      </c>
      <c r="C15">
        <f t="shared" si="0"/>
        <v>50</v>
      </c>
      <c r="D15">
        <f t="shared" si="1"/>
        <v>3.912023005428146</v>
      </c>
    </row>
    <row r="16" spans="1:4" x14ac:dyDescent="0.25">
      <c r="A16" s="1">
        <v>43909</v>
      </c>
      <c r="B16">
        <v>68</v>
      </c>
      <c r="C16">
        <f t="shared" si="0"/>
        <v>69</v>
      </c>
      <c r="D16">
        <f t="shared" si="1"/>
        <v>4.2341065045972597</v>
      </c>
    </row>
    <row r="17" spans="1:4" x14ac:dyDescent="0.25">
      <c r="A17" s="1">
        <v>43910</v>
      </c>
      <c r="B17">
        <v>70</v>
      </c>
      <c r="C17">
        <f t="shared" si="0"/>
        <v>71</v>
      </c>
      <c r="D17">
        <f t="shared" si="1"/>
        <v>4.2626798770413155</v>
      </c>
    </row>
    <row r="18" spans="1:4" x14ac:dyDescent="0.25">
      <c r="A18" s="1">
        <v>43911</v>
      </c>
      <c r="B18">
        <v>111</v>
      </c>
      <c r="C18">
        <f t="shared" si="0"/>
        <v>112</v>
      </c>
      <c r="D18">
        <f t="shared" si="1"/>
        <v>4.7184988712950942</v>
      </c>
    </row>
    <row r="19" spans="1:4" x14ac:dyDescent="0.25">
      <c r="A19" s="1">
        <v>43912</v>
      </c>
      <c r="B19">
        <v>98</v>
      </c>
      <c r="C19">
        <f t="shared" si="0"/>
        <v>99</v>
      </c>
      <c r="D19">
        <f t="shared" si="1"/>
        <v>4.5951198501345898</v>
      </c>
    </row>
    <row r="20" spans="1:4" x14ac:dyDescent="0.25">
      <c r="A20" s="1">
        <v>43913</v>
      </c>
      <c r="B20">
        <v>115</v>
      </c>
      <c r="C20">
        <f t="shared" si="0"/>
        <v>116</v>
      </c>
      <c r="D20">
        <f t="shared" si="1"/>
        <v>4.7535901911063645</v>
      </c>
    </row>
    <row r="21" spans="1:4" x14ac:dyDescent="0.25">
      <c r="A21" s="1">
        <v>43914</v>
      </c>
      <c r="B21">
        <v>152</v>
      </c>
      <c r="C21">
        <f t="shared" si="0"/>
        <v>153</v>
      </c>
      <c r="D21">
        <f t="shared" si="1"/>
        <v>5.0304379213924353</v>
      </c>
    </row>
    <row r="22" spans="1:4" x14ac:dyDescent="0.25">
      <c r="A22" s="1">
        <v>43915</v>
      </c>
      <c r="B22">
        <v>150</v>
      </c>
      <c r="C22">
        <f t="shared" si="0"/>
        <v>151</v>
      </c>
      <c r="D22">
        <f t="shared" si="1"/>
        <v>5.0172798368149243</v>
      </c>
    </row>
    <row r="23" spans="1:4" x14ac:dyDescent="0.25">
      <c r="A23" s="1">
        <v>43916</v>
      </c>
      <c r="B23">
        <v>170</v>
      </c>
      <c r="C23">
        <f t="shared" si="0"/>
        <v>171</v>
      </c>
      <c r="D23">
        <f t="shared" si="1"/>
        <v>5.1416635565026603</v>
      </c>
    </row>
    <row r="24" spans="1:4" x14ac:dyDescent="0.25">
      <c r="A24" s="1">
        <v>43917</v>
      </c>
      <c r="B24">
        <v>168</v>
      </c>
      <c r="C24">
        <f t="shared" si="0"/>
        <v>169</v>
      </c>
      <c r="D24">
        <f t="shared" si="1"/>
        <v>5.1298987149230735</v>
      </c>
    </row>
    <row r="25" spans="1:4" x14ac:dyDescent="0.25">
      <c r="A25" s="1">
        <v>43918</v>
      </c>
      <c r="B25">
        <v>249</v>
      </c>
      <c r="C25">
        <f t="shared" si="0"/>
        <v>250</v>
      </c>
      <c r="D25">
        <f t="shared" si="1"/>
        <v>5.521460917862246</v>
      </c>
    </row>
    <row r="26" spans="1:4" x14ac:dyDescent="0.25">
      <c r="A26" s="1">
        <v>43919</v>
      </c>
      <c r="B26">
        <v>224</v>
      </c>
      <c r="C26">
        <f t="shared" si="0"/>
        <v>225</v>
      </c>
      <c r="D26">
        <f t="shared" si="1"/>
        <v>5.4161004022044201</v>
      </c>
    </row>
    <row r="27" spans="1:4" x14ac:dyDescent="0.25">
      <c r="A27" s="1">
        <v>43920</v>
      </c>
      <c r="B27">
        <v>193</v>
      </c>
      <c r="C27">
        <f t="shared" si="0"/>
        <v>194</v>
      </c>
      <c r="D27">
        <f t="shared" si="1"/>
        <v>5.2678581590633282</v>
      </c>
    </row>
    <row r="28" spans="1:4" x14ac:dyDescent="0.25">
      <c r="A28" s="1">
        <v>43921</v>
      </c>
      <c r="B28">
        <v>256</v>
      </c>
      <c r="C28">
        <f t="shared" si="0"/>
        <v>257</v>
      </c>
      <c r="D28">
        <f t="shared" si="1"/>
        <v>5.5490760848952201</v>
      </c>
    </row>
    <row r="29" spans="1:4" x14ac:dyDescent="0.25">
      <c r="A29" s="1">
        <v>43922</v>
      </c>
      <c r="B29">
        <v>243</v>
      </c>
      <c r="C29">
        <f t="shared" si="0"/>
        <v>244</v>
      </c>
      <c r="D29">
        <f t="shared" si="1"/>
        <v>5.4971682252932021</v>
      </c>
    </row>
    <row r="30" spans="1:4" x14ac:dyDescent="0.25">
      <c r="A30" s="1">
        <v>43923</v>
      </c>
      <c r="B30">
        <v>392</v>
      </c>
      <c r="C30">
        <f t="shared" si="0"/>
        <v>393</v>
      </c>
      <c r="D30">
        <f t="shared" si="1"/>
        <v>5.9738096118692612</v>
      </c>
    </row>
    <row r="31" spans="1:4" x14ac:dyDescent="0.25">
      <c r="A31" s="1">
        <v>43924</v>
      </c>
      <c r="B31">
        <v>437</v>
      </c>
      <c r="C31">
        <f t="shared" si="0"/>
        <v>438</v>
      </c>
      <c r="D31">
        <f t="shared" si="1"/>
        <v>6.0822189103764464</v>
      </c>
    </row>
    <row r="32" spans="1:4" x14ac:dyDescent="0.25">
      <c r="A32" s="1">
        <v>43925</v>
      </c>
      <c r="B32">
        <v>244</v>
      </c>
      <c r="C32">
        <f t="shared" si="0"/>
        <v>245</v>
      </c>
      <c r="D32">
        <f t="shared" si="1"/>
        <v>5.5012582105447274</v>
      </c>
    </row>
    <row r="33" spans="1:4" x14ac:dyDescent="0.25">
      <c r="A33" s="1">
        <v>43926</v>
      </c>
      <c r="B33">
        <v>475</v>
      </c>
      <c r="C33">
        <f t="shared" si="0"/>
        <v>476</v>
      </c>
      <c r="D33">
        <f t="shared" si="1"/>
        <v>6.1654178542314204</v>
      </c>
    </row>
    <row r="34" spans="1:4" x14ac:dyDescent="0.25">
      <c r="A34" s="1">
        <v>43927</v>
      </c>
      <c r="B34">
        <v>311</v>
      </c>
      <c r="C34">
        <f t="shared" si="0"/>
        <v>312</v>
      </c>
      <c r="D34">
        <f t="shared" si="1"/>
        <v>5.7430031878094825</v>
      </c>
    </row>
    <row r="35" spans="1:4" x14ac:dyDescent="0.25">
      <c r="A35" s="1">
        <v>43928</v>
      </c>
      <c r="B35">
        <v>435</v>
      </c>
      <c r="C35">
        <f t="shared" si="0"/>
        <v>436</v>
      </c>
      <c r="D35">
        <f t="shared" si="1"/>
        <v>6.0776422433490342</v>
      </c>
    </row>
    <row r="36" spans="1:4" x14ac:dyDescent="0.25">
      <c r="A36" s="1">
        <v>43929</v>
      </c>
      <c r="B36">
        <v>357</v>
      </c>
      <c r="C36">
        <f t="shared" si="0"/>
        <v>358</v>
      </c>
      <c r="D36">
        <f t="shared" si="1"/>
        <v>5.8805329864007003</v>
      </c>
    </row>
    <row r="37" spans="1:4" x14ac:dyDescent="0.25">
      <c r="A37" s="1">
        <v>43930</v>
      </c>
      <c r="B37">
        <v>370</v>
      </c>
      <c r="C37">
        <f t="shared" si="0"/>
        <v>371</v>
      </c>
      <c r="D37">
        <f t="shared" si="1"/>
        <v>5.916202062607435</v>
      </c>
    </row>
    <row r="38" spans="1:4" x14ac:dyDescent="0.25">
      <c r="A38" s="1">
        <v>43931</v>
      </c>
      <c r="B38">
        <v>380</v>
      </c>
      <c r="C38">
        <f t="shared" si="0"/>
        <v>381</v>
      </c>
      <c r="D38">
        <f t="shared" si="1"/>
        <v>5.9427993751267012</v>
      </c>
    </row>
    <row r="39" spans="1:4" x14ac:dyDescent="0.25">
      <c r="A39" s="1">
        <v>43932</v>
      </c>
      <c r="B39">
        <v>401</v>
      </c>
      <c r="C39">
        <f t="shared" si="0"/>
        <v>402</v>
      </c>
      <c r="D39">
        <f t="shared" si="1"/>
        <v>5.9964520886190211</v>
      </c>
    </row>
    <row r="40" spans="1:4" x14ac:dyDescent="0.25">
      <c r="A40" s="1">
        <v>43933</v>
      </c>
      <c r="B40">
        <v>318</v>
      </c>
      <c r="C40">
        <f t="shared" si="0"/>
        <v>319</v>
      </c>
      <c r="D40">
        <f t="shared" si="1"/>
        <v>5.7651911027848444</v>
      </c>
    </row>
    <row r="41" spans="1:4" x14ac:dyDescent="0.25">
      <c r="A41" s="1">
        <v>43934</v>
      </c>
      <c r="B41">
        <v>260</v>
      </c>
      <c r="C41">
        <f t="shared" si="0"/>
        <v>261</v>
      </c>
      <c r="D41">
        <f t="shared" si="1"/>
        <v>5.5645204073226937</v>
      </c>
    </row>
    <row r="42" spans="1:4" x14ac:dyDescent="0.25">
      <c r="A42" s="1">
        <v>43935</v>
      </c>
      <c r="B42">
        <v>268</v>
      </c>
      <c r="C42">
        <f t="shared" si="0"/>
        <v>269</v>
      </c>
      <c r="D42">
        <f t="shared" si="1"/>
        <v>5.5947113796018391</v>
      </c>
    </row>
    <row r="43" spans="1:4" x14ac:dyDescent="0.25">
      <c r="A43" s="1">
        <v>43936</v>
      </c>
      <c r="B43">
        <v>380</v>
      </c>
      <c r="C43">
        <f t="shared" si="0"/>
        <v>381</v>
      </c>
      <c r="D43">
        <f t="shared" si="1"/>
        <v>5.9427993751267012</v>
      </c>
    </row>
    <row r="44" spans="1:4" x14ac:dyDescent="0.25">
      <c r="A44" s="1">
        <v>43937</v>
      </c>
      <c r="B44">
        <v>336</v>
      </c>
      <c r="C44">
        <f t="shared" si="0"/>
        <v>337</v>
      </c>
      <c r="D44">
        <f t="shared" si="1"/>
        <v>5.8200829303523616</v>
      </c>
    </row>
    <row r="45" spans="1:4" x14ac:dyDescent="0.25">
      <c r="A45" s="1">
        <v>43938</v>
      </c>
      <c r="B45">
        <v>461</v>
      </c>
      <c r="C45">
        <f t="shared" si="0"/>
        <v>462</v>
      </c>
      <c r="D45">
        <f t="shared" si="1"/>
        <v>6.1355648910817386</v>
      </c>
    </row>
    <row r="46" spans="1:4" x14ac:dyDescent="0.25">
      <c r="A46" s="1">
        <v>43939</v>
      </c>
      <c r="B46">
        <v>363</v>
      </c>
      <c r="C46">
        <f t="shared" si="0"/>
        <v>364</v>
      </c>
      <c r="D46">
        <f t="shared" si="1"/>
        <v>5.8971538676367405</v>
      </c>
    </row>
    <row r="47" spans="1:4" x14ac:dyDescent="0.25">
      <c r="A47" s="1">
        <v>43940</v>
      </c>
      <c r="B47">
        <v>545</v>
      </c>
      <c r="C47">
        <f t="shared" si="0"/>
        <v>546</v>
      </c>
      <c r="D47">
        <f t="shared" si="1"/>
        <v>6.3026189757449051</v>
      </c>
    </row>
    <row r="48" spans="1:4" x14ac:dyDescent="0.25">
      <c r="A48" s="1">
        <v>43941</v>
      </c>
      <c r="B48">
        <v>306</v>
      </c>
      <c r="C48">
        <f t="shared" si="0"/>
        <v>307</v>
      </c>
      <c r="D48">
        <f t="shared" si="1"/>
        <v>5.7268477475871968</v>
      </c>
    </row>
    <row r="49" spans="1:4" x14ac:dyDescent="0.25">
      <c r="A49" s="1">
        <v>43942</v>
      </c>
      <c r="B49">
        <v>263</v>
      </c>
      <c r="C49">
        <f t="shared" si="0"/>
        <v>264</v>
      </c>
      <c r="D49">
        <f t="shared" si="1"/>
        <v>5.575949103146316</v>
      </c>
    </row>
    <row r="50" spans="1:4" x14ac:dyDescent="0.25">
      <c r="A50" s="1">
        <v>43943</v>
      </c>
      <c r="B50">
        <v>313</v>
      </c>
      <c r="C50">
        <f t="shared" si="0"/>
        <v>314</v>
      </c>
      <c r="D50">
        <f t="shared" si="1"/>
        <v>5.7493929859082531</v>
      </c>
    </row>
    <row r="51" spans="1:4" x14ac:dyDescent="0.25">
      <c r="A51" s="1">
        <v>43944</v>
      </c>
      <c r="B51">
        <v>342</v>
      </c>
      <c r="C51">
        <f t="shared" si="0"/>
        <v>343</v>
      </c>
      <c r="D51">
        <f t="shared" si="1"/>
        <v>5.8377304471659395</v>
      </c>
    </row>
    <row r="52" spans="1:4" x14ac:dyDescent="0.25">
      <c r="A52" s="1">
        <v>43945</v>
      </c>
      <c r="B52">
        <v>381</v>
      </c>
      <c r="C52">
        <f t="shared" si="0"/>
        <v>382</v>
      </c>
      <c r="D52">
        <f t="shared" si="1"/>
        <v>5.9454206086065753</v>
      </c>
    </row>
    <row r="53" spans="1:4" x14ac:dyDescent="0.25">
      <c r="A53" s="1">
        <v>43946</v>
      </c>
      <c r="B53">
        <v>381</v>
      </c>
      <c r="C53">
        <f t="shared" si="0"/>
        <v>382</v>
      </c>
      <c r="D53">
        <f t="shared" si="1"/>
        <v>5.9454206086065753</v>
      </c>
    </row>
    <row r="54" spans="1:4" x14ac:dyDescent="0.25">
      <c r="A54" s="1">
        <v>43947</v>
      </c>
      <c r="B54">
        <v>344</v>
      </c>
      <c r="C54">
        <f t="shared" si="0"/>
        <v>345</v>
      </c>
      <c r="D54">
        <f t="shared" si="1"/>
        <v>5.8435444170313602</v>
      </c>
    </row>
    <row r="55" spans="1:4" x14ac:dyDescent="0.25">
      <c r="A55" s="1">
        <v>43948</v>
      </c>
      <c r="B55">
        <v>285</v>
      </c>
      <c r="C55">
        <f t="shared" si="0"/>
        <v>286</v>
      </c>
      <c r="D55">
        <f t="shared" si="1"/>
        <v>5.6559918108198524</v>
      </c>
    </row>
    <row r="56" spans="1:4" x14ac:dyDescent="0.25">
      <c r="A56" s="1">
        <v>43949</v>
      </c>
      <c r="B56">
        <v>316</v>
      </c>
      <c r="C56">
        <f t="shared" si="0"/>
        <v>317</v>
      </c>
      <c r="D56">
        <f t="shared" si="1"/>
        <v>5.7589017738772803</v>
      </c>
    </row>
    <row r="57" spans="1:4" x14ac:dyDescent="0.25">
      <c r="A57" s="1">
        <v>43950</v>
      </c>
      <c r="B57">
        <v>422</v>
      </c>
      <c r="C57">
        <f t="shared" si="0"/>
        <v>423</v>
      </c>
      <c r="D57">
        <f t="shared" si="1"/>
        <v>6.0473721790462776</v>
      </c>
    </row>
    <row r="58" spans="1:4" x14ac:dyDescent="0.25">
      <c r="A58" s="1">
        <v>43951</v>
      </c>
      <c r="B58">
        <v>237</v>
      </c>
      <c r="C58">
        <f t="shared" si="0"/>
        <v>238</v>
      </c>
      <c r="D58">
        <f t="shared" si="1"/>
        <v>5.472270673671475</v>
      </c>
    </row>
    <row r="59" spans="1:4" x14ac:dyDescent="0.25">
      <c r="A59" s="1">
        <v>43952</v>
      </c>
      <c r="B59">
        <v>228</v>
      </c>
      <c r="C59">
        <f t="shared" si="0"/>
        <v>229</v>
      </c>
      <c r="D59">
        <f t="shared" si="1"/>
        <v>5.43372200355424</v>
      </c>
    </row>
    <row r="60" spans="1:4" x14ac:dyDescent="0.25">
      <c r="A60" s="1">
        <v>43953</v>
      </c>
      <c r="B60">
        <v>270</v>
      </c>
      <c r="C60">
        <f t="shared" si="0"/>
        <v>271</v>
      </c>
      <c r="D60">
        <f t="shared" si="1"/>
        <v>5.602118820879701</v>
      </c>
    </row>
    <row r="61" spans="1:4" x14ac:dyDescent="0.25">
      <c r="A61" s="1">
        <v>43954</v>
      </c>
      <c r="B61">
        <v>318</v>
      </c>
      <c r="C61">
        <f t="shared" si="0"/>
        <v>319</v>
      </c>
      <c r="D61">
        <f t="shared" si="1"/>
        <v>5.7651911027848444</v>
      </c>
    </row>
    <row r="62" spans="1:4" x14ac:dyDescent="0.25">
      <c r="A62" s="1">
        <v>43955</v>
      </c>
      <c r="B62">
        <v>313</v>
      </c>
      <c r="C62">
        <f t="shared" si="0"/>
        <v>314</v>
      </c>
      <c r="D62">
        <f t="shared" si="1"/>
        <v>5.7493929859082531</v>
      </c>
    </row>
    <row r="63" spans="1:4" x14ac:dyDescent="0.25">
      <c r="A63" s="1">
        <v>43956</v>
      </c>
      <c r="B63">
        <v>425</v>
      </c>
      <c r="C63">
        <f t="shared" si="0"/>
        <v>426</v>
      </c>
      <c r="D63">
        <f t="shared" si="1"/>
        <v>6.0544393462693709</v>
      </c>
    </row>
    <row r="64" spans="1:4" x14ac:dyDescent="0.25">
      <c r="A64" s="1">
        <v>43957</v>
      </c>
      <c r="B64">
        <v>309</v>
      </c>
      <c r="C64">
        <f t="shared" si="0"/>
        <v>310</v>
      </c>
      <c r="D64">
        <f t="shared" si="1"/>
        <v>5.7365722974791922</v>
      </c>
    </row>
    <row r="65" spans="1:4" x14ac:dyDescent="0.25">
      <c r="A65" s="1">
        <v>43958</v>
      </c>
      <c r="B65">
        <v>307</v>
      </c>
      <c r="C65">
        <f t="shared" si="0"/>
        <v>308</v>
      </c>
      <c r="D65">
        <f t="shared" si="1"/>
        <v>5.730099782973574</v>
      </c>
    </row>
    <row r="66" spans="1:4" x14ac:dyDescent="0.25">
      <c r="A66" s="1">
        <v>43959</v>
      </c>
      <c r="B66">
        <v>319</v>
      </c>
      <c r="C66">
        <f t="shared" si="0"/>
        <v>320</v>
      </c>
      <c r="D66">
        <f t="shared" si="1"/>
        <v>5.768320995793772</v>
      </c>
    </row>
    <row r="67" spans="1:4" x14ac:dyDescent="0.25">
      <c r="A67" s="1">
        <v>43960</v>
      </c>
      <c r="B67">
        <v>285</v>
      </c>
      <c r="C67">
        <f t="shared" ref="C67:C130" si="2">B67+1</f>
        <v>286</v>
      </c>
      <c r="D67">
        <f t="shared" ref="D67:D130" si="3">LN(C67)</f>
        <v>5.6559918108198524</v>
      </c>
    </row>
    <row r="68" spans="1:4" x14ac:dyDescent="0.25">
      <c r="A68" s="1">
        <v>43961</v>
      </c>
      <c r="B68">
        <v>345</v>
      </c>
      <c r="C68">
        <f t="shared" si="2"/>
        <v>346</v>
      </c>
      <c r="D68">
        <f t="shared" si="3"/>
        <v>5.8464387750577247</v>
      </c>
    </row>
    <row r="69" spans="1:4" x14ac:dyDescent="0.25">
      <c r="A69" s="1">
        <v>43962</v>
      </c>
      <c r="B69">
        <v>330</v>
      </c>
      <c r="C69">
        <f t="shared" si="2"/>
        <v>331</v>
      </c>
      <c r="D69">
        <f t="shared" si="3"/>
        <v>5.8021183753770629</v>
      </c>
    </row>
    <row r="70" spans="1:4" x14ac:dyDescent="0.25">
      <c r="A70" s="1">
        <v>43963</v>
      </c>
      <c r="B70">
        <v>595</v>
      </c>
      <c r="C70">
        <f t="shared" si="2"/>
        <v>596</v>
      </c>
      <c r="D70">
        <f t="shared" si="3"/>
        <v>6.39024066706535</v>
      </c>
    </row>
    <row r="71" spans="1:4" x14ac:dyDescent="0.25">
      <c r="A71" s="1">
        <v>43964</v>
      </c>
      <c r="B71">
        <v>283</v>
      </c>
      <c r="C71">
        <f t="shared" si="2"/>
        <v>284</v>
      </c>
      <c r="D71">
        <f t="shared" si="3"/>
        <v>5.6489742381612063</v>
      </c>
    </row>
    <row r="72" spans="1:4" x14ac:dyDescent="0.25">
      <c r="A72" s="1">
        <v>43965</v>
      </c>
      <c r="B72">
        <v>411</v>
      </c>
      <c r="C72">
        <f t="shared" si="2"/>
        <v>412</v>
      </c>
      <c r="D72">
        <f t="shared" si="3"/>
        <v>6.0210233493495267</v>
      </c>
    </row>
    <row r="73" spans="1:4" x14ac:dyDescent="0.25">
      <c r="A73" s="1">
        <v>43966</v>
      </c>
      <c r="B73">
        <v>401</v>
      </c>
      <c r="C73">
        <f t="shared" si="2"/>
        <v>402</v>
      </c>
      <c r="D73">
        <f t="shared" si="3"/>
        <v>5.9964520886190211</v>
      </c>
    </row>
    <row r="74" spans="1:4" x14ac:dyDescent="0.25">
      <c r="A74" s="1">
        <v>43967</v>
      </c>
      <c r="B74">
        <v>241</v>
      </c>
      <c r="C74">
        <f t="shared" si="2"/>
        <v>242</v>
      </c>
      <c r="D74">
        <f t="shared" si="3"/>
        <v>5.4889377261566867</v>
      </c>
    </row>
    <row r="75" spans="1:4" x14ac:dyDescent="0.25">
      <c r="A75" s="1">
        <v>43968</v>
      </c>
      <c r="B75">
        <v>272</v>
      </c>
      <c r="C75">
        <f t="shared" si="2"/>
        <v>273</v>
      </c>
      <c r="D75">
        <f t="shared" si="3"/>
        <v>5.6094717951849598</v>
      </c>
    </row>
    <row r="76" spans="1:4" x14ac:dyDescent="0.25">
      <c r="A76" s="1">
        <v>43969</v>
      </c>
      <c r="B76">
        <v>356</v>
      </c>
      <c r="C76">
        <f t="shared" si="2"/>
        <v>357</v>
      </c>
      <c r="D76">
        <f t="shared" si="3"/>
        <v>5.8777357817796387</v>
      </c>
    </row>
    <row r="77" spans="1:4" x14ac:dyDescent="0.25">
      <c r="A77" s="1">
        <v>43970</v>
      </c>
      <c r="B77">
        <v>383</v>
      </c>
      <c r="C77">
        <f t="shared" si="2"/>
        <v>384</v>
      </c>
      <c r="D77">
        <f t="shared" si="3"/>
        <v>5.9506425525877269</v>
      </c>
    </row>
    <row r="78" spans="1:4" x14ac:dyDescent="0.25">
      <c r="A78" s="1">
        <v>43971</v>
      </c>
      <c r="B78">
        <v>471</v>
      </c>
      <c r="C78">
        <f t="shared" si="2"/>
        <v>472</v>
      </c>
      <c r="D78">
        <f t="shared" si="3"/>
        <v>6.156978985585555</v>
      </c>
    </row>
    <row r="79" spans="1:4" x14ac:dyDescent="0.25">
      <c r="A79" s="1">
        <v>43972</v>
      </c>
      <c r="B79">
        <v>404</v>
      </c>
      <c r="C79">
        <f t="shared" si="2"/>
        <v>405</v>
      </c>
      <c r="D79">
        <f t="shared" si="3"/>
        <v>6.0038870671065387</v>
      </c>
    </row>
    <row r="80" spans="1:4" x14ac:dyDescent="0.25">
      <c r="A80" s="1">
        <v>43973</v>
      </c>
      <c r="B80">
        <v>476</v>
      </c>
      <c r="C80">
        <f t="shared" si="2"/>
        <v>477</v>
      </c>
      <c r="D80">
        <f t="shared" si="3"/>
        <v>6.1675164908883415</v>
      </c>
    </row>
    <row r="81" spans="1:4" x14ac:dyDescent="0.25">
      <c r="A81" s="1">
        <v>43974</v>
      </c>
      <c r="B81">
        <v>312</v>
      </c>
      <c r="C81">
        <f t="shared" si="2"/>
        <v>313</v>
      </c>
      <c r="D81">
        <f t="shared" si="3"/>
        <v>5.7462031905401529</v>
      </c>
    </row>
    <row r="82" spans="1:4" x14ac:dyDescent="0.25">
      <c r="A82" s="1">
        <v>43975</v>
      </c>
      <c r="B82">
        <v>395</v>
      </c>
      <c r="C82">
        <f t="shared" si="2"/>
        <v>396</v>
      </c>
      <c r="D82">
        <f t="shared" si="3"/>
        <v>5.9814142112544806</v>
      </c>
    </row>
    <row r="83" spans="1:4" x14ac:dyDescent="0.25">
      <c r="A83" s="1">
        <v>43976</v>
      </c>
      <c r="B83">
        <v>305</v>
      </c>
      <c r="C83">
        <f t="shared" si="2"/>
        <v>306</v>
      </c>
      <c r="D83">
        <f t="shared" si="3"/>
        <v>5.7235851019523807</v>
      </c>
    </row>
    <row r="84" spans="1:4" x14ac:dyDescent="0.25">
      <c r="A84" s="1">
        <v>43977</v>
      </c>
      <c r="B84">
        <v>443</v>
      </c>
      <c r="C84">
        <f t="shared" si="2"/>
        <v>444</v>
      </c>
      <c r="D84">
        <f t="shared" si="3"/>
        <v>6.0958245624322247</v>
      </c>
    </row>
    <row r="85" spans="1:4" x14ac:dyDescent="0.25">
      <c r="A85" s="1">
        <v>43978</v>
      </c>
      <c r="B85">
        <v>399</v>
      </c>
      <c r="C85">
        <f t="shared" si="2"/>
        <v>400</v>
      </c>
      <c r="D85">
        <f t="shared" si="3"/>
        <v>5.9914645471079817</v>
      </c>
    </row>
    <row r="86" spans="1:4" x14ac:dyDescent="0.25">
      <c r="A86" s="1">
        <v>43979</v>
      </c>
      <c r="B86">
        <v>352</v>
      </c>
      <c r="C86">
        <f t="shared" si="2"/>
        <v>353</v>
      </c>
      <c r="D86">
        <f t="shared" si="3"/>
        <v>5.8664680569332965</v>
      </c>
    </row>
    <row r="87" spans="1:4" x14ac:dyDescent="0.25">
      <c r="A87" s="1">
        <v>43980</v>
      </c>
      <c r="B87">
        <v>330</v>
      </c>
      <c r="C87">
        <f t="shared" si="2"/>
        <v>331</v>
      </c>
      <c r="D87">
        <f t="shared" si="3"/>
        <v>5.8021183753770629</v>
      </c>
    </row>
    <row r="88" spans="1:4" x14ac:dyDescent="0.25">
      <c r="A88" s="1">
        <v>43981</v>
      </c>
      <c r="B88">
        <v>416</v>
      </c>
      <c r="C88">
        <f t="shared" si="2"/>
        <v>417</v>
      </c>
      <c r="D88">
        <f t="shared" si="3"/>
        <v>6.0330862217988015</v>
      </c>
    </row>
    <row r="89" spans="1:4" x14ac:dyDescent="0.25">
      <c r="A89" s="1">
        <v>43982</v>
      </c>
      <c r="B89">
        <v>215</v>
      </c>
      <c r="C89">
        <f t="shared" si="2"/>
        <v>216</v>
      </c>
      <c r="D89">
        <f t="shared" si="3"/>
        <v>5.3752784076841653</v>
      </c>
    </row>
    <row r="90" spans="1:4" x14ac:dyDescent="0.25">
      <c r="A90" s="1">
        <v>43983</v>
      </c>
      <c r="B90">
        <v>379</v>
      </c>
      <c r="C90">
        <f t="shared" si="2"/>
        <v>380</v>
      </c>
      <c r="D90">
        <f t="shared" si="3"/>
        <v>5.9401712527204316</v>
      </c>
    </row>
    <row r="91" spans="1:4" x14ac:dyDescent="0.25">
      <c r="A91" s="1">
        <v>43984</v>
      </c>
      <c r="B91">
        <v>230</v>
      </c>
      <c r="C91">
        <f t="shared" si="2"/>
        <v>231</v>
      </c>
      <c r="D91">
        <f t="shared" si="3"/>
        <v>5.4424177105217932</v>
      </c>
    </row>
    <row r="92" spans="1:4" x14ac:dyDescent="0.25">
      <c r="A92" s="1">
        <v>43985</v>
      </c>
      <c r="B92">
        <v>292</v>
      </c>
      <c r="C92">
        <f t="shared" si="2"/>
        <v>293</v>
      </c>
      <c r="D92">
        <f t="shared" si="3"/>
        <v>5.6801726090170677</v>
      </c>
    </row>
    <row r="93" spans="1:4" x14ac:dyDescent="0.25">
      <c r="A93" s="1">
        <v>43986</v>
      </c>
      <c r="B93">
        <v>361</v>
      </c>
      <c r="C93">
        <f t="shared" si="2"/>
        <v>362</v>
      </c>
      <c r="D93">
        <f t="shared" si="3"/>
        <v>5.8916442118257715</v>
      </c>
    </row>
    <row r="94" spans="1:4" x14ac:dyDescent="0.25">
      <c r="A94" s="1">
        <v>43987</v>
      </c>
      <c r="B94">
        <v>362</v>
      </c>
      <c r="C94">
        <f t="shared" si="2"/>
        <v>363</v>
      </c>
      <c r="D94">
        <f t="shared" si="3"/>
        <v>5.8944028342648505</v>
      </c>
    </row>
    <row r="95" spans="1:4" x14ac:dyDescent="0.25">
      <c r="A95" s="1">
        <v>43988</v>
      </c>
      <c r="B95">
        <v>576</v>
      </c>
      <c r="C95">
        <f t="shared" si="2"/>
        <v>577</v>
      </c>
      <c r="D95">
        <f t="shared" si="3"/>
        <v>6.3578422665080998</v>
      </c>
    </row>
    <row r="96" spans="1:4" x14ac:dyDescent="0.25">
      <c r="A96" s="1">
        <v>43989</v>
      </c>
      <c r="B96">
        <v>575</v>
      </c>
      <c r="C96">
        <f t="shared" si="2"/>
        <v>576</v>
      </c>
      <c r="D96">
        <f t="shared" si="3"/>
        <v>6.3561076606958915</v>
      </c>
    </row>
    <row r="97" spans="1:4" x14ac:dyDescent="0.25">
      <c r="A97" s="1">
        <v>43990</v>
      </c>
      <c r="B97">
        <v>599</v>
      </c>
      <c r="C97">
        <f t="shared" si="2"/>
        <v>600</v>
      </c>
      <c r="D97">
        <f t="shared" si="3"/>
        <v>6.3969296552161463</v>
      </c>
    </row>
    <row r="98" spans="1:4" x14ac:dyDescent="0.25">
      <c r="A98" s="1">
        <v>43991</v>
      </c>
      <c r="B98">
        <v>400</v>
      </c>
      <c r="C98">
        <f t="shared" si="2"/>
        <v>401</v>
      </c>
      <c r="D98">
        <f t="shared" si="3"/>
        <v>5.9939614273065693</v>
      </c>
    </row>
    <row r="99" spans="1:4" x14ac:dyDescent="0.25">
      <c r="A99" s="1">
        <v>43992</v>
      </c>
      <c r="B99">
        <v>282</v>
      </c>
      <c r="C99">
        <f t="shared" si="2"/>
        <v>283</v>
      </c>
      <c r="D99">
        <f t="shared" si="3"/>
        <v>5.6454468976432377</v>
      </c>
    </row>
    <row r="100" spans="1:4" x14ac:dyDescent="0.25">
      <c r="A100" s="1">
        <v>43993</v>
      </c>
      <c r="B100">
        <v>359</v>
      </c>
      <c r="C100">
        <f t="shared" si="2"/>
        <v>360</v>
      </c>
      <c r="D100">
        <f t="shared" si="3"/>
        <v>5.8861040314501558</v>
      </c>
    </row>
    <row r="101" spans="1:4" x14ac:dyDescent="0.25">
      <c r="A101" s="1">
        <v>43994</v>
      </c>
      <c r="B101">
        <v>376</v>
      </c>
      <c r="C101">
        <f t="shared" si="2"/>
        <v>377</v>
      </c>
      <c r="D101">
        <f t="shared" si="3"/>
        <v>5.9322451874480109</v>
      </c>
    </row>
    <row r="102" spans="1:4" x14ac:dyDescent="0.25">
      <c r="A102" s="1">
        <v>43995</v>
      </c>
      <c r="B102">
        <v>440</v>
      </c>
      <c r="C102">
        <f t="shared" si="2"/>
        <v>441</v>
      </c>
      <c r="D102">
        <f t="shared" si="3"/>
        <v>6.089044875446846</v>
      </c>
    </row>
    <row r="103" spans="1:4" x14ac:dyDescent="0.25">
      <c r="A103" s="1">
        <v>43996</v>
      </c>
      <c r="B103">
        <v>375</v>
      </c>
      <c r="C103">
        <f t="shared" si="2"/>
        <v>376</v>
      </c>
      <c r="D103">
        <f t="shared" si="3"/>
        <v>5.9295891433898946</v>
      </c>
    </row>
    <row r="104" spans="1:4" x14ac:dyDescent="0.25">
      <c r="A104" s="1">
        <v>43997</v>
      </c>
      <c r="B104">
        <v>396</v>
      </c>
      <c r="C104">
        <f t="shared" si="2"/>
        <v>397</v>
      </c>
      <c r="D104">
        <f t="shared" si="3"/>
        <v>5.9839362806871907</v>
      </c>
    </row>
    <row r="105" spans="1:4" x14ac:dyDescent="0.25">
      <c r="A105" s="1">
        <v>43998</v>
      </c>
      <c r="B105">
        <v>407</v>
      </c>
      <c r="C105">
        <f t="shared" si="2"/>
        <v>408</v>
      </c>
      <c r="D105">
        <f t="shared" si="3"/>
        <v>6.0112671744041615</v>
      </c>
    </row>
    <row r="106" spans="1:4" x14ac:dyDescent="0.25">
      <c r="A106" s="1">
        <v>43999</v>
      </c>
      <c r="B106">
        <v>506</v>
      </c>
      <c r="C106">
        <f t="shared" si="2"/>
        <v>507</v>
      </c>
      <c r="D106">
        <f t="shared" si="3"/>
        <v>6.2285110035911835</v>
      </c>
    </row>
    <row r="107" spans="1:4" x14ac:dyDescent="0.25">
      <c r="A107" s="1">
        <v>44000</v>
      </c>
      <c r="B107">
        <v>314</v>
      </c>
      <c r="C107">
        <f t="shared" si="2"/>
        <v>315</v>
      </c>
      <c r="D107">
        <f t="shared" si="3"/>
        <v>5.7525726388256331</v>
      </c>
    </row>
    <row r="108" spans="1:4" x14ac:dyDescent="0.25">
      <c r="A108" s="1">
        <v>44001</v>
      </c>
      <c r="B108">
        <v>301</v>
      </c>
      <c r="C108">
        <f t="shared" si="2"/>
        <v>302</v>
      </c>
      <c r="D108">
        <f t="shared" si="3"/>
        <v>5.7104270173748697</v>
      </c>
    </row>
    <row r="109" spans="1:4" x14ac:dyDescent="0.25">
      <c r="A109" s="1">
        <v>44002</v>
      </c>
      <c r="B109">
        <v>304</v>
      </c>
      <c r="C109">
        <f t="shared" si="2"/>
        <v>305</v>
      </c>
      <c r="D109">
        <f t="shared" si="3"/>
        <v>5.7203117766074119</v>
      </c>
    </row>
    <row r="110" spans="1:4" x14ac:dyDescent="0.25">
      <c r="A110" s="1">
        <v>44003</v>
      </c>
      <c r="B110">
        <v>311</v>
      </c>
      <c r="C110">
        <f t="shared" si="2"/>
        <v>312</v>
      </c>
      <c r="D110">
        <f t="shared" si="3"/>
        <v>5.7430031878094825</v>
      </c>
    </row>
    <row r="111" spans="1:4" x14ac:dyDescent="0.25">
      <c r="A111" s="1">
        <v>44004</v>
      </c>
      <c r="B111">
        <v>296</v>
      </c>
      <c r="C111">
        <f t="shared" si="2"/>
        <v>297</v>
      </c>
      <c r="D111">
        <f t="shared" si="3"/>
        <v>5.6937321388026998</v>
      </c>
    </row>
    <row r="112" spans="1:4" x14ac:dyDescent="0.25">
      <c r="A112" s="1">
        <v>44005</v>
      </c>
      <c r="B112">
        <v>300</v>
      </c>
      <c r="C112">
        <f t="shared" si="2"/>
        <v>301</v>
      </c>
      <c r="D112">
        <f t="shared" si="3"/>
        <v>5.7071102647488754</v>
      </c>
    </row>
    <row r="113" spans="1:4" x14ac:dyDescent="0.25">
      <c r="A113" s="1">
        <v>44006</v>
      </c>
      <c r="B113">
        <v>294</v>
      </c>
      <c r="C113">
        <f t="shared" si="2"/>
        <v>295</v>
      </c>
      <c r="D113">
        <f t="shared" si="3"/>
        <v>5.6869753563398202</v>
      </c>
    </row>
    <row r="114" spans="1:4" x14ac:dyDescent="0.25">
      <c r="A114" s="1">
        <v>44007</v>
      </c>
      <c r="B114">
        <v>298</v>
      </c>
      <c r="C114">
        <f t="shared" si="2"/>
        <v>299</v>
      </c>
      <c r="D114">
        <f t="shared" si="3"/>
        <v>5.7004435733906869</v>
      </c>
    </row>
    <row r="115" spans="1:4" x14ac:dyDescent="0.25">
      <c r="A115" s="1">
        <v>44008</v>
      </c>
      <c r="B115">
        <v>276</v>
      </c>
      <c r="C115">
        <f t="shared" si="2"/>
        <v>277</v>
      </c>
      <c r="D115">
        <f t="shared" si="3"/>
        <v>5.6240175061873385</v>
      </c>
    </row>
    <row r="116" spans="1:4" x14ac:dyDescent="0.25">
      <c r="A116" s="1">
        <v>44009</v>
      </c>
      <c r="B116">
        <v>319</v>
      </c>
      <c r="C116">
        <f t="shared" si="2"/>
        <v>320</v>
      </c>
      <c r="D116">
        <f t="shared" si="3"/>
        <v>5.768320995793772</v>
      </c>
    </row>
    <row r="117" spans="1:4" x14ac:dyDescent="0.25">
      <c r="A117" s="1">
        <v>44010</v>
      </c>
      <c r="B117">
        <v>193</v>
      </c>
      <c r="C117">
        <f t="shared" si="2"/>
        <v>194</v>
      </c>
      <c r="D117">
        <f t="shared" si="3"/>
        <v>5.2678581590633282</v>
      </c>
    </row>
    <row r="118" spans="1:4" x14ac:dyDescent="0.25">
      <c r="A118" s="1">
        <v>44011</v>
      </c>
      <c r="B118">
        <v>247</v>
      </c>
      <c r="C118">
        <f t="shared" si="2"/>
        <v>248</v>
      </c>
      <c r="D118">
        <f t="shared" si="3"/>
        <v>5.5134287461649825</v>
      </c>
    </row>
    <row r="119" spans="1:4" x14ac:dyDescent="0.25">
      <c r="A119" s="1">
        <v>44012</v>
      </c>
      <c r="B119">
        <v>239</v>
      </c>
      <c r="C119">
        <f t="shared" si="2"/>
        <v>240</v>
      </c>
      <c r="D119">
        <f t="shared" si="3"/>
        <v>5.4806389233419912</v>
      </c>
    </row>
    <row r="120" spans="1:4" x14ac:dyDescent="0.25">
      <c r="A120" s="1">
        <v>44013</v>
      </c>
      <c r="B120">
        <v>382</v>
      </c>
      <c r="C120">
        <f t="shared" si="2"/>
        <v>383</v>
      </c>
      <c r="D120">
        <f t="shared" si="3"/>
        <v>5.9480349891806457</v>
      </c>
    </row>
    <row r="121" spans="1:4" x14ac:dyDescent="0.25">
      <c r="A121" s="1">
        <v>44014</v>
      </c>
      <c r="B121">
        <v>371</v>
      </c>
      <c r="C121">
        <f t="shared" si="2"/>
        <v>372</v>
      </c>
      <c r="D121">
        <f t="shared" si="3"/>
        <v>5.9188938542731462</v>
      </c>
    </row>
    <row r="122" spans="1:4" x14ac:dyDescent="0.25">
      <c r="A122" s="1">
        <v>44015</v>
      </c>
      <c r="B122">
        <v>259</v>
      </c>
      <c r="C122">
        <f t="shared" si="2"/>
        <v>260</v>
      </c>
      <c r="D122">
        <f t="shared" si="3"/>
        <v>5.5606816310155276</v>
      </c>
    </row>
    <row r="123" spans="1:4" x14ac:dyDescent="0.25">
      <c r="A123" s="1">
        <v>44016</v>
      </c>
      <c r="B123">
        <v>314</v>
      </c>
      <c r="C123">
        <f t="shared" si="2"/>
        <v>315</v>
      </c>
      <c r="D123">
        <f t="shared" si="3"/>
        <v>5.7525726388256331</v>
      </c>
    </row>
    <row r="124" spans="1:4" x14ac:dyDescent="0.25">
      <c r="A124" s="1">
        <v>44017</v>
      </c>
      <c r="B124">
        <v>231</v>
      </c>
      <c r="C124">
        <f t="shared" si="2"/>
        <v>232</v>
      </c>
      <c r="D124">
        <f t="shared" si="3"/>
        <v>5.4467373716663099</v>
      </c>
    </row>
    <row r="125" spans="1:4" x14ac:dyDescent="0.25">
      <c r="A125" s="1">
        <v>44018</v>
      </c>
      <c r="B125">
        <v>205</v>
      </c>
      <c r="C125">
        <f t="shared" si="2"/>
        <v>206</v>
      </c>
      <c r="D125">
        <f t="shared" si="3"/>
        <v>5.3278761687895813</v>
      </c>
    </row>
    <row r="126" spans="1:4" x14ac:dyDescent="0.25">
      <c r="A126" s="1">
        <v>44019</v>
      </c>
      <c r="B126">
        <v>257</v>
      </c>
      <c r="C126">
        <f t="shared" si="2"/>
        <v>258</v>
      </c>
      <c r="D126">
        <f t="shared" si="3"/>
        <v>5.5529595849216173</v>
      </c>
    </row>
    <row r="127" spans="1:4" x14ac:dyDescent="0.25">
      <c r="A127" s="1">
        <v>44020</v>
      </c>
      <c r="B127">
        <v>277</v>
      </c>
      <c r="C127">
        <f t="shared" si="2"/>
        <v>278</v>
      </c>
      <c r="D127">
        <f t="shared" si="3"/>
        <v>5.6276211136906369</v>
      </c>
    </row>
    <row r="128" spans="1:4" x14ac:dyDescent="0.25">
      <c r="A128" s="1">
        <v>44021</v>
      </c>
      <c r="B128">
        <v>262</v>
      </c>
      <c r="C128">
        <f t="shared" si="2"/>
        <v>263</v>
      </c>
      <c r="D128">
        <f t="shared" si="3"/>
        <v>5.5721540321777647</v>
      </c>
    </row>
    <row r="129" spans="1:4" x14ac:dyDescent="0.25">
      <c r="A129" s="1">
        <v>44022</v>
      </c>
      <c r="B129">
        <v>265</v>
      </c>
      <c r="C129">
        <f t="shared" si="2"/>
        <v>266</v>
      </c>
      <c r="D129">
        <f t="shared" si="3"/>
        <v>5.5834963087816991</v>
      </c>
    </row>
    <row r="130" spans="1:4" x14ac:dyDescent="0.25">
      <c r="A130" s="1">
        <v>44023</v>
      </c>
      <c r="B130">
        <v>305</v>
      </c>
      <c r="C130">
        <f t="shared" si="2"/>
        <v>306</v>
      </c>
      <c r="D130">
        <f t="shared" si="3"/>
        <v>5.7235851019523807</v>
      </c>
    </row>
    <row r="131" spans="1:4" x14ac:dyDescent="0.25">
      <c r="A131" s="1">
        <v>44024</v>
      </c>
      <c r="B131">
        <v>370</v>
      </c>
      <c r="C131">
        <f t="shared" ref="C131:C194" si="4">B131+1</f>
        <v>371</v>
      </c>
      <c r="D131">
        <f t="shared" ref="D131:D194" si="5">LN(C131)</f>
        <v>5.916202062607435</v>
      </c>
    </row>
    <row r="132" spans="1:4" x14ac:dyDescent="0.25">
      <c r="A132" s="1">
        <v>44025</v>
      </c>
      <c r="B132">
        <v>299</v>
      </c>
      <c r="C132">
        <f t="shared" si="4"/>
        <v>300</v>
      </c>
      <c r="D132">
        <f t="shared" si="5"/>
        <v>5.7037824746562009</v>
      </c>
    </row>
    <row r="133" spans="1:4" x14ac:dyDescent="0.25">
      <c r="A133" s="1">
        <v>44026</v>
      </c>
      <c r="B133">
        <v>267</v>
      </c>
      <c r="C133">
        <f t="shared" si="4"/>
        <v>268</v>
      </c>
      <c r="D133">
        <f t="shared" si="5"/>
        <v>5.5909869805108565</v>
      </c>
    </row>
    <row r="134" spans="1:4" x14ac:dyDescent="0.25">
      <c r="A134" s="1">
        <v>44027</v>
      </c>
      <c r="B134">
        <v>264</v>
      </c>
      <c r="C134">
        <f t="shared" si="4"/>
        <v>265</v>
      </c>
      <c r="D134">
        <f t="shared" si="5"/>
        <v>5.579729825986222</v>
      </c>
    </row>
    <row r="135" spans="1:4" x14ac:dyDescent="0.25">
      <c r="A135" s="1">
        <v>44028</v>
      </c>
      <c r="B135">
        <v>333</v>
      </c>
      <c r="C135">
        <f t="shared" si="4"/>
        <v>334</v>
      </c>
      <c r="D135">
        <f t="shared" si="5"/>
        <v>5.8111409929767008</v>
      </c>
    </row>
    <row r="136" spans="1:4" x14ac:dyDescent="0.25">
      <c r="A136" s="1">
        <v>44029</v>
      </c>
      <c r="B136">
        <v>353</v>
      </c>
      <c r="C136">
        <f t="shared" si="4"/>
        <v>354</v>
      </c>
      <c r="D136">
        <f t="shared" si="5"/>
        <v>5.8692969131337742</v>
      </c>
    </row>
    <row r="137" spans="1:4" x14ac:dyDescent="0.25">
      <c r="A137" s="1">
        <v>44030</v>
      </c>
      <c r="B137">
        <v>339</v>
      </c>
      <c r="C137">
        <f t="shared" si="4"/>
        <v>340</v>
      </c>
      <c r="D137">
        <f t="shared" si="5"/>
        <v>5.8289456176102075</v>
      </c>
    </row>
    <row r="138" spans="1:4" x14ac:dyDescent="0.25">
      <c r="A138" s="1">
        <v>44031</v>
      </c>
      <c r="B138">
        <v>358</v>
      </c>
      <c r="C138">
        <f t="shared" si="4"/>
        <v>359</v>
      </c>
      <c r="D138">
        <f t="shared" si="5"/>
        <v>5.8833223884882786</v>
      </c>
    </row>
    <row r="139" spans="1:4" x14ac:dyDescent="0.25">
      <c r="A139" s="1">
        <v>44032</v>
      </c>
      <c r="B139">
        <v>279</v>
      </c>
      <c r="C139">
        <f t="shared" si="4"/>
        <v>280</v>
      </c>
      <c r="D139">
        <f t="shared" si="5"/>
        <v>5.6347896031692493</v>
      </c>
    </row>
    <row r="140" spans="1:4" x14ac:dyDescent="0.25">
      <c r="A140" s="1">
        <v>44033</v>
      </c>
      <c r="B140">
        <v>399</v>
      </c>
      <c r="C140">
        <f t="shared" si="4"/>
        <v>400</v>
      </c>
      <c r="D140">
        <f t="shared" si="5"/>
        <v>5.9914645471079817</v>
      </c>
    </row>
    <row r="141" spans="1:4" x14ac:dyDescent="0.25">
      <c r="A141" s="1">
        <v>44034</v>
      </c>
      <c r="B141">
        <v>380</v>
      </c>
      <c r="C141">
        <f t="shared" si="4"/>
        <v>381</v>
      </c>
      <c r="D141">
        <f t="shared" si="5"/>
        <v>5.9427993751267012</v>
      </c>
    </row>
    <row r="142" spans="1:4" x14ac:dyDescent="0.25">
      <c r="A142" s="1">
        <v>44035</v>
      </c>
      <c r="B142">
        <v>418</v>
      </c>
      <c r="C142">
        <f t="shared" si="4"/>
        <v>419</v>
      </c>
      <c r="D142">
        <f t="shared" si="5"/>
        <v>6.0378709199221374</v>
      </c>
    </row>
    <row r="143" spans="1:4" x14ac:dyDescent="0.25">
      <c r="A143" s="1">
        <v>44036</v>
      </c>
      <c r="B143">
        <v>458</v>
      </c>
      <c r="C143">
        <f t="shared" si="4"/>
        <v>459</v>
      </c>
      <c r="D143">
        <f t="shared" si="5"/>
        <v>6.1290502100605453</v>
      </c>
    </row>
    <row r="144" spans="1:4" x14ac:dyDescent="0.25">
      <c r="A144" s="1">
        <v>44037</v>
      </c>
      <c r="B144">
        <v>584</v>
      </c>
      <c r="C144">
        <f t="shared" si="4"/>
        <v>585</v>
      </c>
      <c r="D144">
        <f t="shared" si="5"/>
        <v>6.3716118472318568</v>
      </c>
    </row>
    <row r="145" spans="1:4" x14ac:dyDescent="0.25">
      <c r="A145" s="1">
        <v>44038</v>
      </c>
      <c r="B145">
        <v>443</v>
      </c>
      <c r="C145">
        <f t="shared" si="4"/>
        <v>444</v>
      </c>
      <c r="D145">
        <f t="shared" si="5"/>
        <v>6.0958245624322247</v>
      </c>
    </row>
    <row r="146" spans="1:4" x14ac:dyDescent="0.25">
      <c r="A146" s="1">
        <v>44039</v>
      </c>
      <c r="B146">
        <v>337</v>
      </c>
      <c r="C146">
        <f t="shared" si="4"/>
        <v>338</v>
      </c>
      <c r="D146">
        <f t="shared" si="5"/>
        <v>5.8230458954830189</v>
      </c>
    </row>
    <row r="147" spans="1:4" x14ac:dyDescent="0.25">
      <c r="A147" s="1">
        <v>44040</v>
      </c>
      <c r="B147">
        <v>502</v>
      </c>
      <c r="C147">
        <f t="shared" si="4"/>
        <v>503</v>
      </c>
      <c r="D147">
        <f t="shared" si="5"/>
        <v>6.2205901700997392</v>
      </c>
    </row>
    <row r="148" spans="1:4" x14ac:dyDescent="0.25">
      <c r="A148" s="1">
        <v>44041</v>
      </c>
      <c r="B148">
        <v>512</v>
      </c>
      <c r="C148">
        <f t="shared" si="4"/>
        <v>513</v>
      </c>
      <c r="D148">
        <f t="shared" si="5"/>
        <v>6.2402758451707694</v>
      </c>
    </row>
    <row r="149" spans="1:4" x14ac:dyDescent="0.25">
      <c r="A149" s="1">
        <v>44042</v>
      </c>
      <c r="B149">
        <v>615</v>
      </c>
      <c r="C149">
        <f t="shared" si="4"/>
        <v>616</v>
      </c>
      <c r="D149">
        <f t="shared" si="5"/>
        <v>6.4232469635335194</v>
      </c>
    </row>
    <row r="150" spans="1:4" x14ac:dyDescent="0.25">
      <c r="A150" s="1">
        <v>44043</v>
      </c>
      <c r="B150">
        <v>657</v>
      </c>
      <c r="C150">
        <f t="shared" si="4"/>
        <v>658</v>
      </c>
      <c r="D150">
        <f t="shared" si="5"/>
        <v>6.4892049313253173</v>
      </c>
    </row>
    <row r="151" spans="1:4" x14ac:dyDescent="0.25">
      <c r="A151" s="1">
        <v>44044</v>
      </c>
      <c r="B151">
        <v>658</v>
      </c>
      <c r="C151">
        <f t="shared" si="4"/>
        <v>659</v>
      </c>
      <c r="D151">
        <f t="shared" si="5"/>
        <v>6.4907235345025072</v>
      </c>
    </row>
    <row r="152" spans="1:4" x14ac:dyDescent="0.25">
      <c r="A152" s="1">
        <v>44045</v>
      </c>
      <c r="B152">
        <v>548</v>
      </c>
      <c r="C152">
        <f t="shared" si="4"/>
        <v>549</v>
      </c>
      <c r="D152">
        <f t="shared" si="5"/>
        <v>6.3080984415095305</v>
      </c>
    </row>
    <row r="153" spans="1:4" x14ac:dyDescent="0.25">
      <c r="A153" s="1">
        <v>44046</v>
      </c>
      <c r="B153">
        <v>575</v>
      </c>
      <c r="C153">
        <f t="shared" si="4"/>
        <v>576</v>
      </c>
      <c r="D153">
        <f t="shared" si="5"/>
        <v>6.3561076606958915</v>
      </c>
    </row>
    <row r="154" spans="1:4" x14ac:dyDescent="0.25">
      <c r="A154" s="1">
        <v>44047</v>
      </c>
      <c r="B154">
        <v>680</v>
      </c>
      <c r="C154">
        <f t="shared" si="4"/>
        <v>681</v>
      </c>
      <c r="D154">
        <f t="shared" si="5"/>
        <v>6.523562306149512</v>
      </c>
    </row>
    <row r="155" spans="1:4" x14ac:dyDescent="0.25">
      <c r="A155" s="1">
        <v>44048</v>
      </c>
      <c r="B155">
        <v>640</v>
      </c>
      <c r="C155">
        <f t="shared" si="4"/>
        <v>641</v>
      </c>
      <c r="D155">
        <f t="shared" si="5"/>
        <v>6.4630294569206699</v>
      </c>
    </row>
    <row r="156" spans="1:4" x14ac:dyDescent="0.25">
      <c r="A156" s="1">
        <v>44049</v>
      </c>
      <c r="B156">
        <v>726</v>
      </c>
      <c r="C156">
        <f t="shared" si="4"/>
        <v>727</v>
      </c>
      <c r="D156">
        <f t="shared" si="5"/>
        <v>6.5889264775335192</v>
      </c>
    </row>
    <row r="157" spans="1:4" x14ac:dyDescent="0.25">
      <c r="A157" s="1">
        <v>44050</v>
      </c>
      <c r="B157">
        <v>809</v>
      </c>
      <c r="C157">
        <f t="shared" si="4"/>
        <v>810</v>
      </c>
      <c r="D157">
        <f t="shared" si="5"/>
        <v>6.6970342476664841</v>
      </c>
    </row>
    <row r="158" spans="1:4" x14ac:dyDescent="0.25">
      <c r="A158" s="1">
        <v>44051</v>
      </c>
      <c r="B158">
        <v>843</v>
      </c>
      <c r="C158">
        <f t="shared" si="4"/>
        <v>844</v>
      </c>
      <c r="D158">
        <f t="shared" si="5"/>
        <v>6.7381524945959574</v>
      </c>
    </row>
    <row r="159" spans="1:4" x14ac:dyDescent="0.25">
      <c r="A159" s="1">
        <v>44052</v>
      </c>
      <c r="B159">
        <v>624</v>
      </c>
      <c r="C159">
        <f t="shared" si="4"/>
        <v>625</v>
      </c>
      <c r="D159">
        <f t="shared" si="5"/>
        <v>6.4377516497364011</v>
      </c>
    </row>
    <row r="160" spans="1:4" x14ac:dyDescent="0.25">
      <c r="A160" s="1">
        <v>44053</v>
      </c>
      <c r="B160">
        <v>619</v>
      </c>
      <c r="C160">
        <f t="shared" si="4"/>
        <v>620</v>
      </c>
      <c r="D160">
        <f t="shared" si="5"/>
        <v>6.4297194780391376</v>
      </c>
    </row>
    <row r="161" spans="1:4" x14ac:dyDescent="0.25">
      <c r="A161" s="1">
        <v>44054</v>
      </c>
      <c r="B161">
        <v>551</v>
      </c>
      <c r="C161">
        <f t="shared" si="4"/>
        <v>552</v>
      </c>
      <c r="D161">
        <f t="shared" si="5"/>
        <v>6.313548046277095</v>
      </c>
    </row>
    <row r="162" spans="1:4" x14ac:dyDescent="0.25">
      <c r="A162" s="1">
        <v>44055</v>
      </c>
      <c r="B162">
        <v>715</v>
      </c>
      <c r="C162">
        <f t="shared" si="4"/>
        <v>716</v>
      </c>
      <c r="D162">
        <f t="shared" si="5"/>
        <v>6.5736801669606457</v>
      </c>
    </row>
    <row r="163" spans="1:4" x14ac:dyDescent="0.25">
      <c r="A163" s="1">
        <v>44056</v>
      </c>
      <c r="B163">
        <v>811</v>
      </c>
      <c r="C163">
        <f t="shared" si="4"/>
        <v>812</v>
      </c>
      <c r="D163">
        <f t="shared" si="5"/>
        <v>6.6995003401616779</v>
      </c>
    </row>
    <row r="164" spans="1:4" x14ac:dyDescent="0.25">
      <c r="A164" s="1">
        <v>44057</v>
      </c>
      <c r="B164">
        <v>825</v>
      </c>
      <c r="C164">
        <f t="shared" si="4"/>
        <v>826</v>
      </c>
      <c r="D164">
        <f t="shared" si="5"/>
        <v>6.7165947735209777</v>
      </c>
    </row>
    <row r="165" spans="1:4" x14ac:dyDescent="0.25">
      <c r="A165" s="1">
        <v>44058</v>
      </c>
      <c r="B165">
        <v>778</v>
      </c>
      <c r="C165">
        <f t="shared" si="4"/>
        <v>779</v>
      </c>
      <c r="D165">
        <f t="shared" si="5"/>
        <v>6.6580110458707482</v>
      </c>
    </row>
    <row r="166" spans="1:4" x14ac:dyDescent="0.25">
      <c r="A166" s="1">
        <v>44059</v>
      </c>
      <c r="B166">
        <v>594</v>
      </c>
      <c r="C166">
        <f t="shared" si="4"/>
        <v>595</v>
      </c>
      <c r="D166">
        <f t="shared" si="5"/>
        <v>6.3885614055456301</v>
      </c>
    </row>
    <row r="167" spans="1:4" x14ac:dyDescent="0.25">
      <c r="A167" s="1">
        <v>44060</v>
      </c>
      <c r="B167">
        <v>595</v>
      </c>
      <c r="C167">
        <f t="shared" si="4"/>
        <v>596</v>
      </c>
      <c r="D167">
        <f t="shared" si="5"/>
        <v>6.39024066706535</v>
      </c>
    </row>
    <row r="168" spans="1:4" x14ac:dyDescent="0.25">
      <c r="A168" s="1">
        <v>44061</v>
      </c>
      <c r="B168">
        <v>597</v>
      </c>
      <c r="C168">
        <f t="shared" si="4"/>
        <v>598</v>
      </c>
      <c r="D168">
        <f t="shared" si="5"/>
        <v>6.3935907539506314</v>
      </c>
    </row>
    <row r="169" spans="1:4" x14ac:dyDescent="0.25">
      <c r="A169" s="1">
        <v>44062</v>
      </c>
      <c r="B169">
        <v>735</v>
      </c>
      <c r="C169">
        <f t="shared" si="4"/>
        <v>736</v>
      </c>
      <c r="D169">
        <f t="shared" si="5"/>
        <v>6.6012301187288767</v>
      </c>
    </row>
    <row r="170" spans="1:4" x14ac:dyDescent="0.25">
      <c r="A170" s="1">
        <v>44063</v>
      </c>
      <c r="B170">
        <v>767</v>
      </c>
      <c r="C170">
        <f t="shared" si="4"/>
        <v>768</v>
      </c>
      <c r="D170">
        <f t="shared" si="5"/>
        <v>6.6437897331476723</v>
      </c>
    </row>
    <row r="171" spans="1:4" x14ac:dyDescent="0.25">
      <c r="A171" s="1">
        <v>44064</v>
      </c>
      <c r="B171">
        <v>903</v>
      </c>
      <c r="C171">
        <f t="shared" si="4"/>
        <v>904</v>
      </c>
      <c r="D171">
        <f t="shared" si="5"/>
        <v>6.8068293603921761</v>
      </c>
    </row>
    <row r="172" spans="1:4" x14ac:dyDescent="0.25">
      <c r="A172" s="1">
        <v>44065</v>
      </c>
      <c r="B172">
        <v>900</v>
      </c>
      <c r="C172">
        <f t="shared" si="4"/>
        <v>901</v>
      </c>
      <c r="D172">
        <f t="shared" si="5"/>
        <v>6.8035052576083377</v>
      </c>
    </row>
    <row r="173" spans="1:4" x14ac:dyDescent="0.25">
      <c r="A173" s="1">
        <v>44066</v>
      </c>
      <c r="B173">
        <v>581</v>
      </c>
      <c r="C173">
        <f t="shared" si="4"/>
        <v>582</v>
      </c>
      <c r="D173">
        <f t="shared" si="5"/>
        <v>6.3664704477314382</v>
      </c>
    </row>
    <row r="174" spans="1:4" x14ac:dyDescent="0.25">
      <c r="A174" s="1">
        <v>44067</v>
      </c>
      <c r="B174">
        <v>548</v>
      </c>
      <c r="C174">
        <f t="shared" si="4"/>
        <v>549</v>
      </c>
      <c r="D174">
        <f t="shared" si="5"/>
        <v>6.3080984415095305</v>
      </c>
    </row>
    <row r="175" spans="1:4" x14ac:dyDescent="0.25">
      <c r="A175" s="1">
        <v>44068</v>
      </c>
      <c r="B175">
        <v>763</v>
      </c>
      <c r="C175">
        <f t="shared" si="4"/>
        <v>764</v>
      </c>
      <c r="D175">
        <f t="shared" si="5"/>
        <v>6.6385677891665207</v>
      </c>
    </row>
    <row r="176" spans="1:4" x14ac:dyDescent="0.25">
      <c r="A176" s="1">
        <v>44069</v>
      </c>
      <c r="B176">
        <v>729</v>
      </c>
      <c r="C176">
        <f t="shared" si="4"/>
        <v>730</v>
      </c>
      <c r="D176">
        <f t="shared" si="5"/>
        <v>6.5930445341424369</v>
      </c>
    </row>
    <row r="177" spans="1:4" x14ac:dyDescent="0.25">
      <c r="A177" s="1">
        <v>44070</v>
      </c>
      <c r="B177">
        <v>887</v>
      </c>
      <c r="C177">
        <f t="shared" si="4"/>
        <v>888</v>
      </c>
      <c r="D177">
        <f t="shared" si="5"/>
        <v>6.7889717429921701</v>
      </c>
    </row>
    <row r="178" spans="1:4" x14ac:dyDescent="0.25">
      <c r="A178" s="1">
        <v>44071</v>
      </c>
      <c r="B178">
        <v>791</v>
      </c>
      <c r="C178">
        <f t="shared" si="4"/>
        <v>792</v>
      </c>
      <c r="D178">
        <f t="shared" si="5"/>
        <v>6.674561391814426</v>
      </c>
    </row>
    <row r="179" spans="1:4" x14ac:dyDescent="0.25">
      <c r="A179" s="1">
        <v>44072</v>
      </c>
      <c r="B179">
        <v>759</v>
      </c>
      <c r="C179">
        <f t="shared" si="4"/>
        <v>760</v>
      </c>
      <c r="D179">
        <f t="shared" si="5"/>
        <v>6.633318433280377</v>
      </c>
    </row>
    <row r="180" spans="1:4" x14ac:dyDescent="0.25">
      <c r="A180" s="1">
        <v>44073</v>
      </c>
      <c r="B180">
        <v>631</v>
      </c>
      <c r="C180">
        <f t="shared" si="4"/>
        <v>632</v>
      </c>
      <c r="D180">
        <f t="shared" si="5"/>
        <v>6.4488893941468577</v>
      </c>
    </row>
    <row r="181" spans="1:4" x14ac:dyDescent="0.25">
      <c r="A181" s="1">
        <v>44074</v>
      </c>
      <c r="B181">
        <v>502</v>
      </c>
      <c r="C181">
        <f t="shared" si="4"/>
        <v>503</v>
      </c>
      <c r="D181">
        <f t="shared" si="5"/>
        <v>6.2205901700997392</v>
      </c>
    </row>
    <row r="182" spans="1:4" x14ac:dyDescent="0.25">
      <c r="A182" s="1">
        <v>44075</v>
      </c>
      <c r="B182">
        <v>550</v>
      </c>
      <c r="C182">
        <f t="shared" si="4"/>
        <v>551</v>
      </c>
      <c r="D182">
        <f t="shared" si="5"/>
        <v>6.3117348091529148</v>
      </c>
    </row>
    <row r="183" spans="1:4" x14ac:dyDescent="0.25">
      <c r="A183" s="1">
        <v>44076</v>
      </c>
      <c r="B183">
        <v>595</v>
      </c>
      <c r="C183">
        <f t="shared" si="4"/>
        <v>596</v>
      </c>
      <c r="D183">
        <f t="shared" si="5"/>
        <v>6.39024066706535</v>
      </c>
    </row>
    <row r="184" spans="1:4" x14ac:dyDescent="0.25">
      <c r="A184" s="1">
        <v>44077</v>
      </c>
      <c r="B184">
        <v>612</v>
      </c>
      <c r="C184">
        <f t="shared" si="4"/>
        <v>613</v>
      </c>
      <c r="D184">
        <f t="shared" si="5"/>
        <v>6.4183649359362116</v>
      </c>
    </row>
    <row r="185" spans="1:4" x14ac:dyDescent="0.25">
      <c r="A185" s="1">
        <v>44078</v>
      </c>
      <c r="B185">
        <v>691</v>
      </c>
      <c r="C185">
        <f t="shared" si="4"/>
        <v>692</v>
      </c>
      <c r="D185">
        <f t="shared" si="5"/>
        <v>6.5395859556176692</v>
      </c>
    </row>
    <row r="186" spans="1:4" x14ac:dyDescent="0.25">
      <c r="A186" s="1">
        <v>44079</v>
      </c>
      <c r="B186">
        <v>567</v>
      </c>
      <c r="C186">
        <f t="shared" si="4"/>
        <v>568</v>
      </c>
      <c r="D186">
        <f t="shared" si="5"/>
        <v>6.3421214187211516</v>
      </c>
    </row>
    <row r="187" spans="1:4" x14ac:dyDescent="0.25">
      <c r="A187" s="1">
        <v>44080</v>
      </c>
      <c r="B187">
        <v>437</v>
      </c>
      <c r="C187">
        <f t="shared" si="4"/>
        <v>438</v>
      </c>
      <c r="D187">
        <f t="shared" si="5"/>
        <v>6.0822189103764464</v>
      </c>
    </row>
    <row r="188" spans="1:4" x14ac:dyDescent="0.25">
      <c r="A188" s="1">
        <v>44081</v>
      </c>
      <c r="B188">
        <v>302</v>
      </c>
      <c r="C188">
        <f t="shared" si="4"/>
        <v>303</v>
      </c>
      <c r="D188">
        <f t="shared" si="5"/>
        <v>5.7137328055093688</v>
      </c>
    </row>
    <row r="189" spans="1:4" x14ac:dyDescent="0.25">
      <c r="A189" s="1">
        <v>44082</v>
      </c>
      <c r="B189">
        <v>400</v>
      </c>
      <c r="C189">
        <f t="shared" si="4"/>
        <v>401</v>
      </c>
      <c r="D189">
        <f t="shared" si="5"/>
        <v>5.9939614273065693</v>
      </c>
    </row>
    <row r="190" spans="1:4" x14ac:dyDescent="0.25">
      <c r="A190" s="1">
        <v>44083</v>
      </c>
      <c r="B190">
        <v>421</v>
      </c>
      <c r="C190">
        <f t="shared" si="4"/>
        <v>422</v>
      </c>
      <c r="D190">
        <f t="shared" si="5"/>
        <v>6.045005314036012</v>
      </c>
    </row>
    <row r="191" spans="1:4" x14ac:dyDescent="0.25">
      <c r="A191" s="1">
        <v>44084</v>
      </c>
      <c r="B191">
        <v>506</v>
      </c>
      <c r="C191">
        <f t="shared" si="4"/>
        <v>507</v>
      </c>
      <c r="D191">
        <f t="shared" si="5"/>
        <v>6.2285110035911835</v>
      </c>
    </row>
    <row r="192" spans="1:4" x14ac:dyDescent="0.25">
      <c r="A192" s="1">
        <v>44085</v>
      </c>
      <c r="B192">
        <v>594</v>
      </c>
      <c r="C192">
        <f t="shared" si="4"/>
        <v>595</v>
      </c>
      <c r="D192">
        <f t="shared" si="5"/>
        <v>6.3885614055456301</v>
      </c>
    </row>
    <row r="193" spans="1:4" x14ac:dyDescent="0.25">
      <c r="A193" s="1">
        <v>44086</v>
      </c>
      <c r="B193">
        <v>603</v>
      </c>
      <c r="C193">
        <f t="shared" si="4"/>
        <v>604</v>
      </c>
      <c r="D193">
        <f t="shared" si="5"/>
        <v>6.4035741979348151</v>
      </c>
    </row>
    <row r="194" spans="1:4" x14ac:dyDescent="0.25">
      <c r="A194" s="1">
        <v>44087</v>
      </c>
      <c r="B194">
        <v>502</v>
      </c>
      <c r="C194">
        <f t="shared" si="4"/>
        <v>503</v>
      </c>
      <c r="D194">
        <f t="shared" si="5"/>
        <v>6.2205901700997392</v>
      </c>
    </row>
    <row r="195" spans="1:4" x14ac:dyDescent="0.25">
      <c r="A195" s="1">
        <v>44088</v>
      </c>
      <c r="B195">
        <v>377</v>
      </c>
      <c r="C195">
        <f t="shared" ref="C195:C231" si="6">B195+1</f>
        <v>378</v>
      </c>
      <c r="D195">
        <f t="shared" ref="D195:D231" si="7">LN(C195)</f>
        <v>5.934894195619588</v>
      </c>
    </row>
    <row r="196" spans="1:4" x14ac:dyDescent="0.25">
      <c r="A196" s="1">
        <v>44089</v>
      </c>
      <c r="B196">
        <v>605</v>
      </c>
      <c r="C196">
        <f t="shared" si="6"/>
        <v>606</v>
      </c>
      <c r="D196">
        <f t="shared" si="7"/>
        <v>6.4068799860693142</v>
      </c>
    </row>
    <row r="197" spans="1:4" x14ac:dyDescent="0.25">
      <c r="A197" s="1">
        <v>44090</v>
      </c>
      <c r="B197">
        <v>600</v>
      </c>
      <c r="C197">
        <f t="shared" si="6"/>
        <v>601</v>
      </c>
      <c r="D197">
        <f t="shared" si="7"/>
        <v>6.3985949345352076</v>
      </c>
    </row>
    <row r="198" spans="1:4" x14ac:dyDescent="0.25">
      <c r="A198" s="1">
        <v>44091</v>
      </c>
      <c r="B198">
        <v>837</v>
      </c>
      <c r="C198">
        <f t="shared" si="6"/>
        <v>838</v>
      </c>
      <c r="D198">
        <f t="shared" si="7"/>
        <v>6.7310181004820828</v>
      </c>
    </row>
    <row r="199" spans="1:4" x14ac:dyDescent="0.25">
      <c r="A199" s="1">
        <v>44092</v>
      </c>
      <c r="B199">
        <v>757</v>
      </c>
      <c r="C199">
        <f t="shared" si="6"/>
        <v>758</v>
      </c>
      <c r="D199">
        <f t="shared" si="7"/>
        <v>6.6306833856423717</v>
      </c>
    </row>
    <row r="200" spans="1:4" x14ac:dyDescent="0.25">
      <c r="A200" s="1">
        <v>44093</v>
      </c>
      <c r="B200">
        <v>1002</v>
      </c>
      <c r="C200">
        <f t="shared" si="6"/>
        <v>1003</v>
      </c>
      <c r="D200">
        <f t="shared" si="7"/>
        <v>6.9107507879619359</v>
      </c>
    </row>
    <row r="201" spans="1:4" x14ac:dyDescent="0.25">
      <c r="A201" s="1">
        <v>44094</v>
      </c>
      <c r="B201">
        <v>910</v>
      </c>
      <c r="C201">
        <f t="shared" si="6"/>
        <v>911</v>
      </c>
      <c r="D201">
        <f t="shared" si="7"/>
        <v>6.8145428972599582</v>
      </c>
    </row>
    <row r="202" spans="1:4" x14ac:dyDescent="0.25">
      <c r="A202" s="1">
        <v>44095</v>
      </c>
      <c r="B202">
        <v>748</v>
      </c>
      <c r="C202">
        <f t="shared" si="6"/>
        <v>749</v>
      </c>
      <c r="D202">
        <f t="shared" si="7"/>
        <v>6.6187389835172192</v>
      </c>
    </row>
    <row r="203" spans="1:4" x14ac:dyDescent="0.25">
      <c r="A203" s="1">
        <v>44096</v>
      </c>
      <c r="B203">
        <v>711</v>
      </c>
      <c r="C203">
        <f t="shared" si="6"/>
        <v>712</v>
      </c>
      <c r="D203">
        <f t="shared" si="7"/>
        <v>6.5680779114119758</v>
      </c>
    </row>
    <row r="204" spans="1:4" x14ac:dyDescent="0.25">
      <c r="A204" s="1">
        <v>44097</v>
      </c>
      <c r="B204">
        <v>974</v>
      </c>
      <c r="C204">
        <f t="shared" si="6"/>
        <v>975</v>
      </c>
      <c r="D204">
        <f t="shared" si="7"/>
        <v>6.8824374709978473</v>
      </c>
    </row>
    <row r="205" spans="1:4" x14ac:dyDescent="0.25">
      <c r="A205" s="1">
        <v>44098</v>
      </c>
      <c r="B205">
        <v>1136</v>
      </c>
      <c r="C205">
        <f t="shared" si="6"/>
        <v>1137</v>
      </c>
      <c r="D205">
        <f t="shared" si="7"/>
        <v>7.0361484937505363</v>
      </c>
    </row>
    <row r="206" spans="1:4" x14ac:dyDescent="0.25">
      <c r="A206" s="1">
        <v>44099</v>
      </c>
      <c r="B206">
        <v>1587</v>
      </c>
      <c r="C206">
        <f t="shared" si="6"/>
        <v>1588</v>
      </c>
      <c r="D206">
        <f t="shared" si="7"/>
        <v>7.3702306418070807</v>
      </c>
    </row>
    <row r="207" spans="1:4" x14ac:dyDescent="0.25">
      <c r="A207" s="1">
        <v>44100</v>
      </c>
      <c r="B207">
        <v>1584</v>
      </c>
      <c r="C207">
        <f t="shared" si="6"/>
        <v>1585</v>
      </c>
      <c r="D207">
        <f t="shared" si="7"/>
        <v>7.3683396863113808</v>
      </c>
    </row>
    <row r="208" spans="1:4" x14ac:dyDescent="0.25">
      <c r="A208" s="1">
        <v>44101</v>
      </c>
      <c r="B208">
        <v>1350</v>
      </c>
      <c r="C208">
        <f t="shared" si="6"/>
        <v>1351</v>
      </c>
      <c r="D208">
        <f t="shared" si="7"/>
        <v>7.2086003379601991</v>
      </c>
    </row>
    <row r="209" spans="1:4" x14ac:dyDescent="0.25">
      <c r="A209" s="1">
        <v>44102</v>
      </c>
      <c r="B209">
        <v>1306</v>
      </c>
      <c r="C209">
        <f t="shared" si="6"/>
        <v>1307</v>
      </c>
      <c r="D209">
        <f t="shared" si="7"/>
        <v>7.1754897136242217</v>
      </c>
    </row>
    <row r="210" spans="1:4" x14ac:dyDescent="0.25">
      <c r="A210" s="1">
        <v>44103</v>
      </c>
      <c r="B210">
        <v>1326</v>
      </c>
      <c r="C210">
        <f t="shared" si="6"/>
        <v>1327</v>
      </c>
      <c r="D210">
        <f t="shared" si="7"/>
        <v>7.1906760343322071</v>
      </c>
    </row>
    <row r="211" spans="1:4" x14ac:dyDescent="0.25">
      <c r="A211" s="1">
        <v>44104</v>
      </c>
      <c r="B211">
        <v>1552</v>
      </c>
      <c r="C211">
        <f t="shared" si="6"/>
        <v>1553</v>
      </c>
      <c r="D211">
        <f t="shared" si="7"/>
        <v>7.3479438231486869</v>
      </c>
    </row>
    <row r="212" spans="1:4" x14ac:dyDescent="0.25">
      <c r="A212" s="1">
        <v>44105</v>
      </c>
      <c r="B212">
        <v>1967</v>
      </c>
      <c r="C212">
        <f t="shared" si="6"/>
        <v>1968</v>
      </c>
      <c r="D212">
        <f t="shared" si="7"/>
        <v>7.5847730776121987</v>
      </c>
    </row>
    <row r="213" spans="1:4" x14ac:dyDescent="0.25">
      <c r="A213" s="1">
        <v>44106</v>
      </c>
      <c r="B213">
        <v>2292</v>
      </c>
      <c r="C213">
        <f t="shared" si="6"/>
        <v>2293</v>
      </c>
      <c r="D213">
        <f t="shared" si="7"/>
        <v>7.7376162828579043</v>
      </c>
    </row>
    <row r="214" spans="1:4" x14ac:dyDescent="0.25">
      <c r="A214" s="1">
        <v>44107</v>
      </c>
      <c r="B214">
        <v>2367</v>
      </c>
      <c r="C214">
        <f t="shared" si="6"/>
        <v>2368</v>
      </c>
      <c r="D214">
        <f t="shared" si="7"/>
        <v>7.7698009960038963</v>
      </c>
    </row>
    <row r="215" spans="1:4" x14ac:dyDescent="0.25">
      <c r="A215" s="1">
        <v>44108</v>
      </c>
      <c r="B215">
        <v>1934</v>
      </c>
      <c r="C215">
        <f t="shared" si="6"/>
        <v>1935</v>
      </c>
      <c r="D215">
        <f t="shared" si="7"/>
        <v>7.5678626054638825</v>
      </c>
    </row>
    <row r="216" spans="1:4" x14ac:dyDescent="0.25">
      <c r="A216" s="1">
        <v>44109</v>
      </c>
      <c r="B216">
        <v>2006</v>
      </c>
      <c r="C216">
        <f t="shared" si="6"/>
        <v>2007</v>
      </c>
      <c r="D216">
        <f t="shared" si="7"/>
        <v>7.604396348796338</v>
      </c>
    </row>
    <row r="217" spans="1:4" x14ac:dyDescent="0.25">
      <c r="A217" s="1">
        <v>44110</v>
      </c>
      <c r="B217">
        <v>2236</v>
      </c>
      <c r="C217">
        <f t="shared" si="6"/>
        <v>2237</v>
      </c>
      <c r="D217">
        <f t="shared" si="7"/>
        <v>7.71289096149013</v>
      </c>
    </row>
    <row r="218" spans="1:4" x14ac:dyDescent="0.25">
      <c r="A218" s="1">
        <v>44111</v>
      </c>
      <c r="B218">
        <v>3003</v>
      </c>
      <c r="C218">
        <f t="shared" si="6"/>
        <v>3004</v>
      </c>
      <c r="D218">
        <f t="shared" si="7"/>
        <v>8.0077000128840261</v>
      </c>
    </row>
    <row r="219" spans="1:4" x14ac:dyDescent="0.25">
      <c r="A219" s="1">
        <v>44112</v>
      </c>
      <c r="B219">
        <v>4280</v>
      </c>
      <c r="C219">
        <f t="shared" si="6"/>
        <v>4281</v>
      </c>
      <c r="D219">
        <f t="shared" si="7"/>
        <v>8.3619419061449456</v>
      </c>
    </row>
    <row r="220" spans="1:4" x14ac:dyDescent="0.25">
      <c r="A220" s="1">
        <v>44113</v>
      </c>
      <c r="B220">
        <v>4739</v>
      </c>
      <c r="C220">
        <f t="shared" si="6"/>
        <v>4740</v>
      </c>
      <c r="D220">
        <f t="shared" si="7"/>
        <v>8.4637924146891219</v>
      </c>
    </row>
    <row r="221" spans="1:4" x14ac:dyDescent="0.25">
      <c r="A221" s="1">
        <v>44114</v>
      </c>
      <c r="B221">
        <v>5300</v>
      </c>
      <c r="C221">
        <f t="shared" si="6"/>
        <v>5301</v>
      </c>
      <c r="D221">
        <f t="shared" si="7"/>
        <v>8.5756507609878057</v>
      </c>
    </row>
    <row r="222" spans="1:4" x14ac:dyDescent="0.25">
      <c r="A222" s="1">
        <v>44115</v>
      </c>
      <c r="B222">
        <v>4178</v>
      </c>
      <c r="C222">
        <f t="shared" si="6"/>
        <v>4179</v>
      </c>
      <c r="D222">
        <f t="shared" si="7"/>
        <v>8.3378272624479148</v>
      </c>
    </row>
    <row r="223" spans="1:4" x14ac:dyDescent="0.25">
      <c r="A223" s="1">
        <v>44116</v>
      </c>
      <c r="B223">
        <v>4394</v>
      </c>
      <c r="C223">
        <f t="shared" si="6"/>
        <v>4395</v>
      </c>
      <c r="D223">
        <f t="shared" si="7"/>
        <v>8.3882228101192773</v>
      </c>
    </row>
    <row r="224" spans="1:4" x14ac:dyDescent="0.25">
      <c r="A224" s="1">
        <v>44117</v>
      </c>
      <c r="B224">
        <v>5068</v>
      </c>
      <c r="C224">
        <f t="shared" si="6"/>
        <v>5069</v>
      </c>
      <c r="D224">
        <f t="shared" si="7"/>
        <v>8.5308988384723499</v>
      </c>
    </row>
    <row r="225" spans="1:4" x14ac:dyDescent="0.25">
      <c r="A225" s="1">
        <v>44118</v>
      </c>
      <c r="B225">
        <v>6526</v>
      </c>
      <c r="C225">
        <f t="shared" si="6"/>
        <v>6527</v>
      </c>
      <c r="D225">
        <f t="shared" si="7"/>
        <v>8.7837026986352171</v>
      </c>
    </row>
    <row r="226" spans="1:4" x14ac:dyDescent="0.25">
      <c r="A226" s="1">
        <v>44119</v>
      </c>
      <c r="B226">
        <v>8099</v>
      </c>
      <c r="C226">
        <f t="shared" si="6"/>
        <v>8100</v>
      </c>
      <c r="D226">
        <f t="shared" si="7"/>
        <v>8.99961934066053</v>
      </c>
    </row>
    <row r="227" spans="1:4" x14ac:dyDescent="0.25">
      <c r="A227" s="1">
        <v>44120</v>
      </c>
      <c r="B227">
        <v>7705</v>
      </c>
      <c r="C227">
        <f t="shared" si="6"/>
        <v>7706</v>
      </c>
      <c r="D227">
        <f t="shared" si="7"/>
        <v>8.949754525186103</v>
      </c>
    </row>
    <row r="228" spans="1:4" x14ac:dyDescent="0.25">
      <c r="A228" s="1">
        <v>44121</v>
      </c>
      <c r="B228">
        <v>9622</v>
      </c>
      <c r="C228">
        <f t="shared" si="6"/>
        <v>9623</v>
      </c>
      <c r="D228">
        <f t="shared" si="7"/>
        <v>9.171911345356401</v>
      </c>
    </row>
    <row r="229" spans="1:4" x14ac:dyDescent="0.25">
      <c r="A229" s="1">
        <v>44122</v>
      </c>
      <c r="B229">
        <v>8536</v>
      </c>
      <c r="C229">
        <f t="shared" si="6"/>
        <v>8537</v>
      </c>
      <c r="D229">
        <f t="shared" si="7"/>
        <v>9.052164937010307</v>
      </c>
    </row>
    <row r="230" spans="1:4" x14ac:dyDescent="0.25">
      <c r="A230" s="1">
        <v>44123</v>
      </c>
      <c r="B230">
        <v>7482</v>
      </c>
      <c r="C230">
        <f t="shared" si="6"/>
        <v>7483</v>
      </c>
      <c r="D230">
        <f t="shared" si="7"/>
        <v>8.9203890600803586</v>
      </c>
    </row>
    <row r="231" spans="1:4" x14ac:dyDescent="0.25">
      <c r="A231" s="1">
        <v>44124</v>
      </c>
      <c r="B231">
        <v>9291</v>
      </c>
      <c r="C231">
        <f t="shared" si="6"/>
        <v>9292</v>
      </c>
      <c r="D231">
        <f t="shared" si="7"/>
        <v>9.1369090938902993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tabSelected="1" topLeftCell="A267" workbookViewId="0">
      <selection activeCell="E298" sqref="E298"/>
    </sheetView>
  </sheetViews>
  <sheetFormatPr defaultRowHeight="15" x14ac:dyDescent="0.25"/>
  <cols>
    <col min="1" max="1" width="10.140625" bestFit="1" customWidth="1"/>
    <col min="2" max="2" width="20.5703125" customWidth="1"/>
    <col min="3" max="3" width="18.7109375" customWidth="1"/>
    <col min="4" max="4" width="29.28515625" customWidth="1"/>
    <col min="5" max="5" width="29.5703125" customWidth="1"/>
    <col min="7" max="7" width="15" customWidth="1"/>
    <col min="8" max="8" width="19" customWidth="1"/>
    <col min="9" max="9" width="16.7109375" customWidth="1"/>
  </cols>
  <sheetData>
    <row r="1" spans="1:9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s="2">
        <v>43895</v>
      </c>
      <c r="B2" s="3">
        <v>0</v>
      </c>
      <c r="F2">
        <f>EXP(B2)-1</f>
        <v>0</v>
      </c>
    </row>
    <row r="3" spans="1:9" x14ac:dyDescent="0.25">
      <c r="A3" s="2">
        <v>43896</v>
      </c>
      <c r="B3" s="3">
        <v>1.0986122886681098</v>
      </c>
      <c r="F3">
        <f t="shared" ref="F3:F66" si="0">EXP(B3)-1</f>
        <v>2.0000000000000004</v>
      </c>
    </row>
    <row r="4" spans="1:9" x14ac:dyDescent="0.25">
      <c r="A4" s="2">
        <v>43897</v>
      </c>
      <c r="B4" s="3">
        <v>1.3862943611198906</v>
      </c>
      <c r="F4">
        <f t="shared" si="0"/>
        <v>3</v>
      </c>
    </row>
    <row r="5" spans="1:9" x14ac:dyDescent="0.25">
      <c r="A5" s="2">
        <v>43898</v>
      </c>
      <c r="B5" s="3">
        <v>1.791759469228055</v>
      </c>
      <c r="F5">
        <f t="shared" si="0"/>
        <v>5</v>
      </c>
    </row>
    <row r="6" spans="1:9" x14ac:dyDescent="0.25">
      <c r="A6" s="2">
        <v>43899</v>
      </c>
      <c r="B6" s="3">
        <v>1.9459101490553132</v>
      </c>
      <c r="F6">
        <f t="shared" si="0"/>
        <v>5.9999999999999991</v>
      </c>
    </row>
    <row r="7" spans="1:9" x14ac:dyDescent="0.25">
      <c r="A7" s="2">
        <v>43900</v>
      </c>
      <c r="B7" s="3">
        <v>1.791759469228055</v>
      </c>
      <c r="F7">
        <f t="shared" si="0"/>
        <v>5</v>
      </c>
    </row>
    <row r="8" spans="1:9" x14ac:dyDescent="0.25">
      <c r="A8" s="2">
        <v>43901</v>
      </c>
      <c r="B8" s="3">
        <v>2.3025850929940459</v>
      </c>
      <c r="F8">
        <f t="shared" si="0"/>
        <v>9.0000000000000018</v>
      </c>
    </row>
    <row r="9" spans="1:9" x14ac:dyDescent="0.25">
      <c r="A9" s="2">
        <v>43902</v>
      </c>
      <c r="B9" s="3">
        <v>3.044522437723423</v>
      </c>
      <c r="F9">
        <f t="shared" si="0"/>
        <v>20</v>
      </c>
    </row>
    <row r="10" spans="1:9" x14ac:dyDescent="0.25">
      <c r="A10" s="2">
        <v>43903</v>
      </c>
      <c r="B10" s="3">
        <v>2.8903717578961645</v>
      </c>
      <c r="F10">
        <f t="shared" si="0"/>
        <v>16.999999999999996</v>
      </c>
    </row>
    <row r="11" spans="1:9" x14ac:dyDescent="0.25">
      <c r="A11" s="2">
        <v>43904</v>
      </c>
      <c r="B11" s="3">
        <v>3.6109179126442243</v>
      </c>
      <c r="F11">
        <f t="shared" si="0"/>
        <v>35.999999999999993</v>
      </c>
    </row>
    <row r="12" spans="1:9" x14ac:dyDescent="0.25">
      <c r="A12" s="2">
        <v>43905</v>
      </c>
      <c r="B12" s="3">
        <v>3.0910424533583161</v>
      </c>
      <c r="F12">
        <f t="shared" si="0"/>
        <v>21.000000000000004</v>
      </c>
    </row>
    <row r="13" spans="1:9" x14ac:dyDescent="0.25">
      <c r="A13" s="2">
        <v>43906</v>
      </c>
      <c r="B13" s="3">
        <v>3.970291913552122</v>
      </c>
      <c r="F13">
        <f t="shared" si="0"/>
        <v>52.000000000000007</v>
      </c>
    </row>
    <row r="14" spans="1:9" x14ac:dyDescent="0.25">
      <c r="A14" s="2">
        <v>43907</v>
      </c>
      <c r="B14" s="3">
        <v>4.1271343850450917</v>
      </c>
      <c r="F14">
        <f t="shared" si="0"/>
        <v>61.000000000000007</v>
      </c>
    </row>
    <row r="15" spans="1:9" x14ac:dyDescent="0.25">
      <c r="A15" s="2">
        <v>43908</v>
      </c>
      <c r="B15" s="3">
        <v>3.912023005428146</v>
      </c>
      <c r="F15">
        <f t="shared" si="0"/>
        <v>48.999999999999993</v>
      </c>
    </row>
    <row r="16" spans="1:9" x14ac:dyDescent="0.25">
      <c r="A16" s="2">
        <v>43909</v>
      </c>
      <c r="B16" s="3">
        <v>4.2341065045972597</v>
      </c>
      <c r="F16">
        <f t="shared" si="0"/>
        <v>68.000000000000014</v>
      </c>
    </row>
    <row r="17" spans="1:6" x14ac:dyDescent="0.25">
      <c r="A17" s="2">
        <v>43910</v>
      </c>
      <c r="B17" s="3">
        <v>4.2626798770413155</v>
      </c>
      <c r="F17">
        <f t="shared" si="0"/>
        <v>70</v>
      </c>
    </row>
    <row r="18" spans="1:6" x14ac:dyDescent="0.25">
      <c r="A18" s="2">
        <v>43911</v>
      </c>
      <c r="B18" s="3">
        <v>4.7184988712950942</v>
      </c>
      <c r="F18">
        <f t="shared" si="0"/>
        <v>110.99999999999996</v>
      </c>
    </row>
    <row r="19" spans="1:6" x14ac:dyDescent="0.25">
      <c r="A19" s="2">
        <v>43912</v>
      </c>
      <c r="B19" s="3">
        <v>4.5951198501345898</v>
      </c>
      <c r="F19">
        <f t="shared" si="0"/>
        <v>97.999999999999986</v>
      </c>
    </row>
    <row r="20" spans="1:6" x14ac:dyDescent="0.25">
      <c r="A20" s="2">
        <v>43913</v>
      </c>
      <c r="B20" s="3">
        <v>4.7535901911063645</v>
      </c>
      <c r="F20">
        <f t="shared" si="0"/>
        <v>114.99999999999999</v>
      </c>
    </row>
    <row r="21" spans="1:6" x14ac:dyDescent="0.25">
      <c r="A21" s="2">
        <v>43914</v>
      </c>
      <c r="B21" s="3">
        <v>5.0304379213924353</v>
      </c>
      <c r="F21">
        <f t="shared" si="0"/>
        <v>151.99999999999997</v>
      </c>
    </row>
    <row r="22" spans="1:6" x14ac:dyDescent="0.25">
      <c r="A22" s="2">
        <v>43915</v>
      </c>
      <c r="B22" s="3">
        <v>5.0172798368149243</v>
      </c>
      <c r="F22">
        <f t="shared" si="0"/>
        <v>150</v>
      </c>
    </row>
    <row r="23" spans="1:6" x14ac:dyDescent="0.25">
      <c r="A23" s="2">
        <v>43916</v>
      </c>
      <c r="B23" s="3">
        <v>5.1416635565026603</v>
      </c>
      <c r="F23">
        <f t="shared" si="0"/>
        <v>170.00000000000009</v>
      </c>
    </row>
    <row r="24" spans="1:6" x14ac:dyDescent="0.25">
      <c r="A24" s="2">
        <v>43917</v>
      </c>
      <c r="B24" s="3">
        <v>5.1298987149230735</v>
      </c>
      <c r="F24">
        <f t="shared" si="0"/>
        <v>168</v>
      </c>
    </row>
    <row r="25" spans="1:6" x14ac:dyDescent="0.25">
      <c r="A25" s="2">
        <v>43918</v>
      </c>
      <c r="B25" s="3">
        <v>5.521460917862246</v>
      </c>
      <c r="F25">
        <f t="shared" si="0"/>
        <v>248.99999999999989</v>
      </c>
    </row>
    <row r="26" spans="1:6" x14ac:dyDescent="0.25">
      <c r="A26" s="2">
        <v>43919</v>
      </c>
      <c r="B26" s="3">
        <v>5.4161004022044201</v>
      </c>
      <c r="F26">
        <f t="shared" si="0"/>
        <v>224</v>
      </c>
    </row>
    <row r="27" spans="1:6" x14ac:dyDescent="0.25">
      <c r="A27" s="2">
        <v>43920</v>
      </c>
      <c r="B27" s="3">
        <v>5.2678581590633282</v>
      </c>
      <c r="F27">
        <f t="shared" si="0"/>
        <v>193.00000000000003</v>
      </c>
    </row>
    <row r="28" spans="1:6" x14ac:dyDescent="0.25">
      <c r="A28" s="2">
        <v>43921</v>
      </c>
      <c r="B28" s="3">
        <v>5.5490760848952201</v>
      </c>
      <c r="F28">
        <f t="shared" si="0"/>
        <v>256.00000000000006</v>
      </c>
    </row>
    <row r="29" spans="1:6" x14ac:dyDescent="0.25">
      <c r="A29" s="2">
        <v>43922</v>
      </c>
      <c r="B29" s="3">
        <v>5.4971682252932021</v>
      </c>
      <c r="F29">
        <f t="shared" si="0"/>
        <v>243.00000000000006</v>
      </c>
    </row>
    <row r="30" spans="1:6" x14ac:dyDescent="0.25">
      <c r="A30" s="2">
        <v>43923</v>
      </c>
      <c r="B30" s="3">
        <v>5.9738096118692612</v>
      </c>
      <c r="F30">
        <f t="shared" si="0"/>
        <v>392</v>
      </c>
    </row>
    <row r="31" spans="1:6" x14ac:dyDescent="0.25">
      <c r="A31" s="2">
        <v>43924</v>
      </c>
      <c r="B31" s="3">
        <v>6.0822189103764464</v>
      </c>
      <c r="F31">
        <f t="shared" si="0"/>
        <v>437.00000000000011</v>
      </c>
    </row>
    <row r="32" spans="1:6" x14ac:dyDescent="0.25">
      <c r="A32" s="2">
        <v>43925</v>
      </c>
      <c r="B32" s="3">
        <v>5.5012582105447274</v>
      </c>
      <c r="F32">
        <f t="shared" si="0"/>
        <v>244.00000000000011</v>
      </c>
    </row>
    <row r="33" spans="1:6" x14ac:dyDescent="0.25">
      <c r="A33" s="2">
        <v>43926</v>
      </c>
      <c r="B33" s="3">
        <v>6.1654178542314204</v>
      </c>
      <c r="F33">
        <f t="shared" si="0"/>
        <v>475.00000000000017</v>
      </c>
    </row>
    <row r="34" spans="1:6" x14ac:dyDescent="0.25">
      <c r="A34" s="2">
        <v>43927</v>
      </c>
      <c r="B34" s="3">
        <v>5.7430031878094825</v>
      </c>
      <c r="F34">
        <f t="shared" si="0"/>
        <v>311.00000000000006</v>
      </c>
    </row>
    <row r="35" spans="1:6" x14ac:dyDescent="0.25">
      <c r="A35" s="2">
        <v>43928</v>
      </c>
      <c r="B35" s="3">
        <v>6.0776422433490342</v>
      </c>
      <c r="F35">
        <f t="shared" si="0"/>
        <v>434.99999999999994</v>
      </c>
    </row>
    <row r="36" spans="1:6" x14ac:dyDescent="0.25">
      <c r="A36" s="2">
        <v>43929</v>
      </c>
      <c r="B36" s="3">
        <v>5.8805329864007003</v>
      </c>
      <c r="F36">
        <f t="shared" si="0"/>
        <v>357</v>
      </c>
    </row>
    <row r="37" spans="1:6" x14ac:dyDescent="0.25">
      <c r="A37" s="2">
        <v>43930</v>
      </c>
      <c r="B37" s="3">
        <v>5.916202062607435</v>
      </c>
      <c r="F37">
        <f t="shared" si="0"/>
        <v>369.99999999999994</v>
      </c>
    </row>
    <row r="38" spans="1:6" x14ac:dyDescent="0.25">
      <c r="A38" s="2">
        <v>43931</v>
      </c>
      <c r="B38" s="3">
        <v>5.9427993751267012</v>
      </c>
      <c r="F38">
        <f t="shared" si="0"/>
        <v>380.00000000000011</v>
      </c>
    </row>
    <row r="39" spans="1:6" x14ac:dyDescent="0.25">
      <c r="A39" s="2">
        <v>43932</v>
      </c>
      <c r="B39" s="3">
        <v>5.9964520886190211</v>
      </c>
      <c r="F39">
        <f t="shared" si="0"/>
        <v>401</v>
      </c>
    </row>
    <row r="40" spans="1:6" x14ac:dyDescent="0.25">
      <c r="A40" s="2">
        <v>43933</v>
      </c>
      <c r="B40" s="3">
        <v>5.7651911027848444</v>
      </c>
      <c r="F40">
        <f t="shared" si="0"/>
        <v>317.99999999999994</v>
      </c>
    </row>
    <row r="41" spans="1:6" x14ac:dyDescent="0.25">
      <c r="A41" s="2">
        <v>43934</v>
      </c>
      <c r="B41" s="3">
        <v>5.5645204073226937</v>
      </c>
      <c r="F41">
        <f t="shared" si="0"/>
        <v>260.00000000000006</v>
      </c>
    </row>
    <row r="42" spans="1:6" x14ac:dyDescent="0.25">
      <c r="A42" s="2">
        <v>43935</v>
      </c>
      <c r="B42" s="3">
        <v>5.5947113796018391</v>
      </c>
      <c r="F42">
        <f t="shared" si="0"/>
        <v>268</v>
      </c>
    </row>
    <row r="43" spans="1:6" x14ac:dyDescent="0.25">
      <c r="A43" s="2">
        <v>43936</v>
      </c>
      <c r="B43" s="3">
        <v>5.9427993751267012</v>
      </c>
      <c r="F43">
        <f t="shared" si="0"/>
        <v>380.00000000000011</v>
      </c>
    </row>
    <row r="44" spans="1:6" x14ac:dyDescent="0.25">
      <c r="A44" s="2">
        <v>43937</v>
      </c>
      <c r="B44" s="3">
        <v>5.8200829303523616</v>
      </c>
      <c r="F44">
        <f t="shared" si="0"/>
        <v>335.99999999999994</v>
      </c>
    </row>
    <row r="45" spans="1:6" x14ac:dyDescent="0.25">
      <c r="A45" s="2">
        <v>43938</v>
      </c>
      <c r="B45" s="3">
        <v>6.1355648910817386</v>
      </c>
      <c r="F45">
        <f t="shared" si="0"/>
        <v>460.99999999999989</v>
      </c>
    </row>
    <row r="46" spans="1:6" x14ac:dyDescent="0.25">
      <c r="A46" s="2">
        <v>43939</v>
      </c>
      <c r="B46" s="3">
        <v>5.8971538676367405</v>
      </c>
      <c r="F46">
        <f t="shared" si="0"/>
        <v>362.99999999999994</v>
      </c>
    </row>
    <row r="47" spans="1:6" x14ac:dyDescent="0.25">
      <c r="A47" s="2">
        <v>43940</v>
      </c>
      <c r="B47" s="3">
        <v>6.3026189757449051</v>
      </c>
      <c r="F47">
        <f t="shared" si="0"/>
        <v>545.00000000000011</v>
      </c>
    </row>
    <row r="48" spans="1:6" x14ac:dyDescent="0.25">
      <c r="A48" s="2">
        <v>43941</v>
      </c>
      <c r="B48" s="3">
        <v>5.7268477475871968</v>
      </c>
      <c r="F48">
        <f t="shared" si="0"/>
        <v>305.99999999999989</v>
      </c>
    </row>
    <row r="49" spans="1:6" x14ac:dyDescent="0.25">
      <c r="A49" s="2">
        <v>43942</v>
      </c>
      <c r="B49" s="3">
        <v>5.575949103146316</v>
      </c>
      <c r="F49">
        <f t="shared" si="0"/>
        <v>262.99999999999994</v>
      </c>
    </row>
    <row r="50" spans="1:6" x14ac:dyDescent="0.25">
      <c r="A50" s="2">
        <v>43943</v>
      </c>
      <c r="B50" s="3">
        <v>5.7493929859082531</v>
      </c>
      <c r="F50">
        <f t="shared" si="0"/>
        <v>312.99999999999989</v>
      </c>
    </row>
    <row r="51" spans="1:6" x14ac:dyDescent="0.25">
      <c r="A51" s="2">
        <v>43944</v>
      </c>
      <c r="B51" s="3">
        <v>5.8377304471659395</v>
      </c>
      <c r="F51">
        <f t="shared" si="0"/>
        <v>341.99999999999983</v>
      </c>
    </row>
    <row r="52" spans="1:6" x14ac:dyDescent="0.25">
      <c r="A52" s="2">
        <v>43945</v>
      </c>
      <c r="B52" s="3">
        <v>5.9454206086065753</v>
      </c>
      <c r="F52">
        <f t="shared" si="0"/>
        <v>381.00000000000006</v>
      </c>
    </row>
    <row r="53" spans="1:6" x14ac:dyDescent="0.25">
      <c r="A53" s="2">
        <v>43946</v>
      </c>
      <c r="B53" s="3">
        <v>5.9454206086065753</v>
      </c>
      <c r="F53">
        <f t="shared" si="0"/>
        <v>381.00000000000006</v>
      </c>
    </row>
    <row r="54" spans="1:6" x14ac:dyDescent="0.25">
      <c r="A54" s="2">
        <v>43947</v>
      </c>
      <c r="B54" s="3">
        <v>5.8435444170313602</v>
      </c>
      <c r="F54">
        <f t="shared" si="0"/>
        <v>344.00000000000017</v>
      </c>
    </row>
    <row r="55" spans="1:6" x14ac:dyDescent="0.25">
      <c r="A55" s="2">
        <v>43948</v>
      </c>
      <c r="B55" s="3">
        <v>5.6559918108198524</v>
      </c>
      <c r="F55">
        <f t="shared" si="0"/>
        <v>284.99999999999994</v>
      </c>
    </row>
    <row r="56" spans="1:6" x14ac:dyDescent="0.25">
      <c r="A56" s="2">
        <v>43949</v>
      </c>
      <c r="B56" s="3">
        <v>5.7589017738772803</v>
      </c>
      <c r="F56">
        <f t="shared" si="0"/>
        <v>315.99999999999989</v>
      </c>
    </row>
    <row r="57" spans="1:6" x14ac:dyDescent="0.25">
      <c r="A57" s="2">
        <v>43950</v>
      </c>
      <c r="B57" s="3">
        <v>6.0473721790462776</v>
      </c>
      <c r="F57">
        <f t="shared" si="0"/>
        <v>421.99999999999983</v>
      </c>
    </row>
    <row r="58" spans="1:6" x14ac:dyDescent="0.25">
      <c r="A58" s="2">
        <v>43951</v>
      </c>
      <c r="B58" s="3">
        <v>5.472270673671475</v>
      </c>
      <c r="F58">
        <f t="shared" si="0"/>
        <v>237.00000000000009</v>
      </c>
    </row>
    <row r="59" spans="1:6" x14ac:dyDescent="0.25">
      <c r="A59" s="2">
        <v>43952</v>
      </c>
      <c r="B59" s="3">
        <v>5.43372200355424</v>
      </c>
      <c r="F59">
        <f t="shared" si="0"/>
        <v>228.00000000000006</v>
      </c>
    </row>
    <row r="60" spans="1:6" x14ac:dyDescent="0.25">
      <c r="A60" s="2">
        <v>43953</v>
      </c>
      <c r="B60" s="3">
        <v>5.602118820879701</v>
      </c>
      <c r="F60">
        <f t="shared" si="0"/>
        <v>270.00000000000006</v>
      </c>
    </row>
    <row r="61" spans="1:6" x14ac:dyDescent="0.25">
      <c r="A61" s="2">
        <v>43954</v>
      </c>
      <c r="B61" s="3">
        <v>5.7651911027848444</v>
      </c>
      <c r="F61">
        <f t="shared" si="0"/>
        <v>317.99999999999994</v>
      </c>
    </row>
    <row r="62" spans="1:6" x14ac:dyDescent="0.25">
      <c r="A62" s="2">
        <v>43955</v>
      </c>
      <c r="B62" s="3">
        <v>5.7493929859082531</v>
      </c>
      <c r="F62">
        <f t="shared" si="0"/>
        <v>312.99999999999989</v>
      </c>
    </row>
    <row r="63" spans="1:6" x14ac:dyDescent="0.25">
      <c r="A63" s="2">
        <v>43956</v>
      </c>
      <c r="B63" s="3">
        <v>6.0544393462693709</v>
      </c>
      <c r="F63">
        <f t="shared" si="0"/>
        <v>425.00000000000017</v>
      </c>
    </row>
    <row r="64" spans="1:6" x14ac:dyDescent="0.25">
      <c r="A64" s="2">
        <v>43957</v>
      </c>
      <c r="B64" s="3">
        <v>5.7365722974791922</v>
      </c>
      <c r="F64">
        <f t="shared" si="0"/>
        <v>309.00000000000006</v>
      </c>
    </row>
    <row r="65" spans="1:6" x14ac:dyDescent="0.25">
      <c r="A65" s="2">
        <v>43958</v>
      </c>
      <c r="B65" s="3">
        <v>5.730099782973574</v>
      </c>
      <c r="F65">
        <f t="shared" si="0"/>
        <v>306.99999999999989</v>
      </c>
    </row>
    <row r="66" spans="1:6" x14ac:dyDescent="0.25">
      <c r="A66" s="2">
        <v>43959</v>
      </c>
      <c r="B66" s="3">
        <v>5.768320995793772</v>
      </c>
      <c r="F66">
        <f t="shared" si="0"/>
        <v>318.99999999999994</v>
      </c>
    </row>
    <row r="67" spans="1:6" x14ac:dyDescent="0.25">
      <c r="A67" s="2">
        <v>43960</v>
      </c>
      <c r="B67" s="3">
        <v>5.6559918108198524</v>
      </c>
      <c r="F67">
        <f t="shared" ref="F67:F130" si="1">EXP(B67)-1</f>
        <v>284.99999999999994</v>
      </c>
    </row>
    <row r="68" spans="1:6" x14ac:dyDescent="0.25">
      <c r="A68" s="2">
        <v>43961</v>
      </c>
      <c r="B68" s="3">
        <v>5.8464387750577247</v>
      </c>
      <c r="F68">
        <f t="shared" si="1"/>
        <v>345.00000000000017</v>
      </c>
    </row>
    <row r="69" spans="1:6" x14ac:dyDescent="0.25">
      <c r="A69" s="2">
        <v>43962</v>
      </c>
      <c r="B69" s="3">
        <v>5.8021183753770629</v>
      </c>
      <c r="F69">
        <f t="shared" si="1"/>
        <v>330</v>
      </c>
    </row>
    <row r="70" spans="1:6" x14ac:dyDescent="0.25">
      <c r="A70" s="2">
        <v>43963</v>
      </c>
      <c r="B70" s="3">
        <v>6.39024066706535</v>
      </c>
      <c r="F70">
        <f t="shared" si="1"/>
        <v>595.00000000000011</v>
      </c>
    </row>
    <row r="71" spans="1:6" x14ac:dyDescent="0.25">
      <c r="A71" s="2">
        <v>43964</v>
      </c>
      <c r="B71" s="3">
        <v>5.6489742381612063</v>
      </c>
      <c r="F71">
        <f t="shared" si="1"/>
        <v>283.00000000000006</v>
      </c>
    </row>
    <row r="72" spans="1:6" x14ac:dyDescent="0.25">
      <c r="A72" s="2">
        <v>43965</v>
      </c>
      <c r="B72" s="3">
        <v>6.0210233493495267</v>
      </c>
      <c r="F72">
        <f t="shared" si="1"/>
        <v>411.00000000000011</v>
      </c>
    </row>
    <row r="73" spans="1:6" x14ac:dyDescent="0.25">
      <c r="A73" s="2">
        <v>43966</v>
      </c>
      <c r="B73" s="3">
        <v>5.9964520886190211</v>
      </c>
      <c r="F73">
        <f t="shared" si="1"/>
        <v>401</v>
      </c>
    </row>
    <row r="74" spans="1:6" x14ac:dyDescent="0.25">
      <c r="A74" s="2">
        <v>43967</v>
      </c>
      <c r="B74" s="3">
        <v>5.4889377261566867</v>
      </c>
      <c r="F74">
        <f t="shared" si="1"/>
        <v>241.00000000000009</v>
      </c>
    </row>
    <row r="75" spans="1:6" x14ac:dyDescent="0.25">
      <c r="A75" s="2">
        <v>43968</v>
      </c>
      <c r="B75" s="3">
        <v>5.6094717951849598</v>
      </c>
      <c r="F75">
        <f t="shared" si="1"/>
        <v>272</v>
      </c>
    </row>
    <row r="76" spans="1:6" x14ac:dyDescent="0.25">
      <c r="A76" s="2">
        <v>43969</v>
      </c>
      <c r="B76" s="3">
        <v>5.8777357817796387</v>
      </c>
      <c r="F76">
        <f t="shared" si="1"/>
        <v>355.99999999999989</v>
      </c>
    </row>
    <row r="77" spans="1:6" x14ac:dyDescent="0.25">
      <c r="A77" s="2">
        <v>43970</v>
      </c>
      <c r="B77" s="3">
        <v>5.9506425525877269</v>
      </c>
      <c r="F77">
        <f t="shared" si="1"/>
        <v>383</v>
      </c>
    </row>
    <row r="78" spans="1:6" x14ac:dyDescent="0.25">
      <c r="A78" s="2">
        <v>43971</v>
      </c>
      <c r="B78" s="3">
        <v>6.156978985585555</v>
      </c>
      <c r="F78">
        <f t="shared" si="1"/>
        <v>470.99999999999983</v>
      </c>
    </row>
    <row r="79" spans="1:6" x14ac:dyDescent="0.25">
      <c r="A79" s="2">
        <v>43972</v>
      </c>
      <c r="B79" s="3">
        <v>6.0038870671065387</v>
      </c>
      <c r="F79">
        <f t="shared" si="1"/>
        <v>403.99999999999983</v>
      </c>
    </row>
    <row r="80" spans="1:6" x14ac:dyDescent="0.25">
      <c r="A80" s="2">
        <v>43973</v>
      </c>
      <c r="B80" s="3">
        <v>6.1675164908883415</v>
      </c>
      <c r="F80">
        <f t="shared" si="1"/>
        <v>476.00000000000017</v>
      </c>
    </row>
    <row r="81" spans="1:6" x14ac:dyDescent="0.25">
      <c r="A81" s="2">
        <v>43974</v>
      </c>
      <c r="B81" s="3">
        <v>5.7462031905401529</v>
      </c>
      <c r="F81">
        <f t="shared" si="1"/>
        <v>311.99999999999989</v>
      </c>
    </row>
    <row r="82" spans="1:6" x14ac:dyDescent="0.25">
      <c r="A82" s="2">
        <v>43975</v>
      </c>
      <c r="B82" s="3">
        <v>5.9814142112544806</v>
      </c>
      <c r="F82">
        <f t="shared" si="1"/>
        <v>395</v>
      </c>
    </row>
    <row r="83" spans="1:6" x14ac:dyDescent="0.25">
      <c r="A83" s="2">
        <v>43976</v>
      </c>
      <c r="B83" s="3">
        <v>5.7235851019523807</v>
      </c>
      <c r="F83">
        <f t="shared" si="1"/>
        <v>305</v>
      </c>
    </row>
    <row r="84" spans="1:6" x14ac:dyDescent="0.25">
      <c r="A84" s="2">
        <v>43977</v>
      </c>
      <c r="B84" s="3">
        <v>6.0958245624322247</v>
      </c>
      <c r="F84">
        <f t="shared" si="1"/>
        <v>443</v>
      </c>
    </row>
    <row r="85" spans="1:6" x14ac:dyDescent="0.25">
      <c r="A85" s="2">
        <v>43978</v>
      </c>
      <c r="B85" s="3">
        <v>5.9914645471079817</v>
      </c>
      <c r="F85">
        <f t="shared" si="1"/>
        <v>398.99999999999989</v>
      </c>
    </row>
    <row r="86" spans="1:6" x14ac:dyDescent="0.25">
      <c r="A86" s="2">
        <v>43979</v>
      </c>
      <c r="B86" s="3">
        <v>5.8664680569332965</v>
      </c>
      <c r="F86">
        <f t="shared" si="1"/>
        <v>351.99999999999994</v>
      </c>
    </row>
    <row r="87" spans="1:6" x14ac:dyDescent="0.25">
      <c r="A87" s="2">
        <v>43980</v>
      </c>
      <c r="B87" s="3">
        <v>5.8021183753770629</v>
      </c>
      <c r="F87">
        <f t="shared" si="1"/>
        <v>330</v>
      </c>
    </row>
    <row r="88" spans="1:6" x14ac:dyDescent="0.25">
      <c r="A88" s="2">
        <v>43981</v>
      </c>
      <c r="B88" s="3">
        <v>6.0330862217988015</v>
      </c>
      <c r="F88">
        <f t="shared" si="1"/>
        <v>416</v>
      </c>
    </row>
    <row r="89" spans="1:6" x14ac:dyDescent="0.25">
      <c r="A89" s="2">
        <v>43982</v>
      </c>
      <c r="B89" s="3">
        <v>5.3752784076841653</v>
      </c>
      <c r="F89">
        <f t="shared" si="1"/>
        <v>215.00000000000006</v>
      </c>
    </row>
    <row r="90" spans="1:6" x14ac:dyDescent="0.25">
      <c r="A90" s="2">
        <v>43983</v>
      </c>
      <c r="B90" s="3">
        <v>5.9401712527204316</v>
      </c>
      <c r="F90">
        <f t="shared" si="1"/>
        <v>379.00000000000006</v>
      </c>
    </row>
    <row r="91" spans="1:6" x14ac:dyDescent="0.25">
      <c r="A91" s="2">
        <v>43984</v>
      </c>
      <c r="B91" s="3">
        <v>5.4424177105217932</v>
      </c>
      <c r="F91">
        <f t="shared" si="1"/>
        <v>229.99999999999994</v>
      </c>
    </row>
    <row r="92" spans="1:6" x14ac:dyDescent="0.25">
      <c r="A92" s="2">
        <v>43985</v>
      </c>
      <c r="B92" s="3">
        <v>5.6801726090170677</v>
      </c>
      <c r="F92">
        <f t="shared" si="1"/>
        <v>292.00000000000011</v>
      </c>
    </row>
    <row r="93" spans="1:6" x14ac:dyDescent="0.25">
      <c r="A93" s="2">
        <v>43986</v>
      </c>
      <c r="B93" s="3">
        <v>5.8916442118257715</v>
      </c>
      <c r="F93">
        <f t="shared" si="1"/>
        <v>361.00000000000017</v>
      </c>
    </row>
    <row r="94" spans="1:6" x14ac:dyDescent="0.25">
      <c r="A94" s="2">
        <v>43987</v>
      </c>
      <c r="B94" s="3">
        <v>5.8944028342648505</v>
      </c>
      <c r="F94">
        <f t="shared" si="1"/>
        <v>361.99999999999989</v>
      </c>
    </row>
    <row r="95" spans="1:6" x14ac:dyDescent="0.25">
      <c r="A95" s="2">
        <v>43988</v>
      </c>
      <c r="B95" s="3">
        <v>6.3578422665080998</v>
      </c>
      <c r="F95">
        <f t="shared" si="1"/>
        <v>576.00000000000011</v>
      </c>
    </row>
    <row r="96" spans="1:6" x14ac:dyDescent="0.25">
      <c r="A96" s="2">
        <v>43989</v>
      </c>
      <c r="B96" s="3">
        <v>6.3561076606958915</v>
      </c>
      <c r="F96">
        <f t="shared" si="1"/>
        <v>575.00000000000011</v>
      </c>
    </row>
    <row r="97" spans="1:6" x14ac:dyDescent="0.25">
      <c r="A97" s="2">
        <v>43990</v>
      </c>
      <c r="B97" s="3">
        <v>6.3969296552161463</v>
      </c>
      <c r="F97">
        <f t="shared" si="1"/>
        <v>599</v>
      </c>
    </row>
    <row r="98" spans="1:6" x14ac:dyDescent="0.25">
      <c r="A98" s="2">
        <v>43991</v>
      </c>
      <c r="B98" s="3">
        <v>5.9939614273065693</v>
      </c>
      <c r="F98">
        <f t="shared" si="1"/>
        <v>400.00000000000006</v>
      </c>
    </row>
    <row r="99" spans="1:6" x14ac:dyDescent="0.25">
      <c r="A99" s="2">
        <v>43992</v>
      </c>
      <c r="B99" s="3">
        <v>5.6454468976432377</v>
      </c>
      <c r="F99">
        <f t="shared" si="1"/>
        <v>282</v>
      </c>
    </row>
    <row r="100" spans="1:6" x14ac:dyDescent="0.25">
      <c r="A100" s="2">
        <v>43993</v>
      </c>
      <c r="B100" s="3">
        <v>5.8861040314501558</v>
      </c>
      <c r="F100">
        <f t="shared" si="1"/>
        <v>359.00000000000006</v>
      </c>
    </row>
    <row r="101" spans="1:6" x14ac:dyDescent="0.25">
      <c r="A101" s="2">
        <v>43994</v>
      </c>
      <c r="B101" s="3">
        <v>5.9322451874480109</v>
      </c>
      <c r="F101">
        <f t="shared" si="1"/>
        <v>376.00000000000006</v>
      </c>
    </row>
    <row r="102" spans="1:6" x14ac:dyDescent="0.25">
      <c r="A102" s="2">
        <v>43995</v>
      </c>
      <c r="B102" s="3">
        <v>6.089044875446846</v>
      </c>
      <c r="F102">
        <f t="shared" si="1"/>
        <v>440</v>
      </c>
    </row>
    <row r="103" spans="1:6" x14ac:dyDescent="0.25">
      <c r="A103" s="2">
        <v>43996</v>
      </c>
      <c r="B103" s="3">
        <v>5.9295891433898946</v>
      </c>
      <c r="F103">
        <f t="shared" si="1"/>
        <v>375.00000000000006</v>
      </c>
    </row>
    <row r="104" spans="1:6" x14ac:dyDescent="0.25">
      <c r="A104" s="2">
        <v>43997</v>
      </c>
      <c r="B104" s="3">
        <v>5.9839362806871907</v>
      </c>
      <c r="F104">
        <f t="shared" si="1"/>
        <v>396.00000000000011</v>
      </c>
    </row>
    <row r="105" spans="1:6" x14ac:dyDescent="0.25">
      <c r="A105" s="2">
        <v>43998</v>
      </c>
      <c r="B105" s="3">
        <v>6.0112671744041615</v>
      </c>
      <c r="F105">
        <f t="shared" si="1"/>
        <v>406.99999999999989</v>
      </c>
    </row>
    <row r="106" spans="1:6" x14ac:dyDescent="0.25">
      <c r="A106" s="2">
        <v>43999</v>
      </c>
      <c r="B106" s="3">
        <v>6.2285110035911835</v>
      </c>
      <c r="F106">
        <f t="shared" si="1"/>
        <v>506.00000000000017</v>
      </c>
    </row>
    <row r="107" spans="1:6" x14ac:dyDescent="0.25">
      <c r="A107" s="2">
        <v>44000</v>
      </c>
      <c r="B107" s="3">
        <v>5.7525726388256331</v>
      </c>
      <c r="F107">
        <f t="shared" si="1"/>
        <v>314</v>
      </c>
    </row>
    <row r="108" spans="1:6" x14ac:dyDescent="0.25">
      <c r="A108" s="2">
        <v>44001</v>
      </c>
      <c r="B108" s="3">
        <v>5.7104270173748697</v>
      </c>
      <c r="F108">
        <f t="shared" si="1"/>
        <v>301</v>
      </c>
    </row>
    <row r="109" spans="1:6" x14ac:dyDescent="0.25">
      <c r="A109" s="2">
        <v>44002</v>
      </c>
      <c r="B109" s="3">
        <v>5.7203117766074119</v>
      </c>
      <c r="F109">
        <f t="shared" si="1"/>
        <v>304.00000000000006</v>
      </c>
    </row>
    <row r="110" spans="1:6" x14ac:dyDescent="0.25">
      <c r="A110" s="2">
        <v>44003</v>
      </c>
      <c r="B110" s="3">
        <v>5.7430031878094825</v>
      </c>
      <c r="F110">
        <f t="shared" si="1"/>
        <v>311.00000000000006</v>
      </c>
    </row>
    <row r="111" spans="1:6" x14ac:dyDescent="0.25">
      <c r="A111" s="2">
        <v>44004</v>
      </c>
      <c r="B111" s="3">
        <v>5.6937321388026998</v>
      </c>
      <c r="F111">
        <f t="shared" si="1"/>
        <v>296.00000000000006</v>
      </c>
    </row>
    <row r="112" spans="1:6" x14ac:dyDescent="0.25">
      <c r="A112" s="2">
        <v>44005</v>
      </c>
      <c r="B112" s="3">
        <v>5.7071102647488754</v>
      </c>
      <c r="F112">
        <f t="shared" si="1"/>
        <v>299.99999999999989</v>
      </c>
    </row>
    <row r="113" spans="1:6" x14ac:dyDescent="0.25">
      <c r="A113" s="2">
        <v>44006</v>
      </c>
      <c r="B113" s="3">
        <v>5.6869753563398202</v>
      </c>
      <c r="F113">
        <f t="shared" si="1"/>
        <v>294.00000000000011</v>
      </c>
    </row>
    <row r="114" spans="1:6" x14ac:dyDescent="0.25">
      <c r="A114" s="2">
        <v>44007</v>
      </c>
      <c r="B114" s="3">
        <v>5.7004435733906869</v>
      </c>
      <c r="F114">
        <f t="shared" si="1"/>
        <v>298.00000000000011</v>
      </c>
    </row>
    <row r="115" spans="1:6" x14ac:dyDescent="0.25">
      <c r="A115" s="2">
        <v>44008</v>
      </c>
      <c r="B115" s="3">
        <v>5.6240175061873385</v>
      </c>
      <c r="F115">
        <f t="shared" si="1"/>
        <v>276</v>
      </c>
    </row>
    <row r="116" spans="1:6" x14ac:dyDescent="0.25">
      <c r="A116" s="2">
        <v>44009</v>
      </c>
      <c r="B116" s="3">
        <v>5.768320995793772</v>
      </c>
      <c r="F116">
        <f t="shared" si="1"/>
        <v>318.99999999999994</v>
      </c>
    </row>
    <row r="117" spans="1:6" x14ac:dyDescent="0.25">
      <c r="A117" s="2">
        <v>44010</v>
      </c>
      <c r="B117" s="3">
        <v>5.2678581590633282</v>
      </c>
      <c r="F117">
        <f t="shared" si="1"/>
        <v>193.00000000000003</v>
      </c>
    </row>
    <row r="118" spans="1:6" x14ac:dyDescent="0.25">
      <c r="A118" s="2">
        <v>44011</v>
      </c>
      <c r="B118" s="3">
        <v>5.5134287461649825</v>
      </c>
      <c r="F118">
        <f t="shared" si="1"/>
        <v>247.00000000000009</v>
      </c>
    </row>
    <row r="119" spans="1:6" x14ac:dyDescent="0.25">
      <c r="A119" s="2">
        <v>44012</v>
      </c>
      <c r="B119" s="3">
        <v>5.4806389233419912</v>
      </c>
      <c r="F119">
        <f t="shared" si="1"/>
        <v>238.99999999999997</v>
      </c>
    </row>
    <row r="120" spans="1:6" x14ac:dyDescent="0.25">
      <c r="A120" s="2">
        <v>44013</v>
      </c>
      <c r="B120" s="3">
        <v>5.9480349891806457</v>
      </c>
      <c r="F120">
        <f t="shared" si="1"/>
        <v>381.99999999999989</v>
      </c>
    </row>
    <row r="121" spans="1:6" x14ac:dyDescent="0.25">
      <c r="A121" s="2">
        <v>44014</v>
      </c>
      <c r="B121" s="3">
        <v>5.9188938542731462</v>
      </c>
      <c r="F121">
        <f t="shared" si="1"/>
        <v>370.99999999999989</v>
      </c>
    </row>
    <row r="122" spans="1:6" x14ac:dyDescent="0.25">
      <c r="A122" s="2">
        <v>44015</v>
      </c>
      <c r="B122" s="3">
        <v>5.5606816310155276</v>
      </c>
      <c r="F122">
        <f t="shared" si="1"/>
        <v>258.99999999999994</v>
      </c>
    </row>
    <row r="123" spans="1:6" x14ac:dyDescent="0.25">
      <c r="A123" s="2">
        <v>44016</v>
      </c>
      <c r="B123" s="3">
        <v>5.7525726388256331</v>
      </c>
      <c r="F123">
        <f t="shared" si="1"/>
        <v>314</v>
      </c>
    </row>
    <row r="124" spans="1:6" x14ac:dyDescent="0.25">
      <c r="A124" s="2">
        <v>44017</v>
      </c>
      <c r="B124" s="3">
        <v>5.4467373716663099</v>
      </c>
      <c r="F124">
        <f t="shared" si="1"/>
        <v>230.99999999999997</v>
      </c>
    </row>
    <row r="125" spans="1:6" x14ac:dyDescent="0.25">
      <c r="A125" s="2">
        <v>44018</v>
      </c>
      <c r="B125" s="3">
        <v>5.3278761687895813</v>
      </c>
      <c r="F125">
        <f t="shared" si="1"/>
        <v>205.00000000000003</v>
      </c>
    </row>
    <row r="126" spans="1:6" x14ac:dyDescent="0.25">
      <c r="A126" s="2">
        <v>44019</v>
      </c>
      <c r="B126" s="3">
        <v>5.5529595849216173</v>
      </c>
      <c r="F126">
        <f t="shared" si="1"/>
        <v>257</v>
      </c>
    </row>
    <row r="127" spans="1:6" x14ac:dyDescent="0.25">
      <c r="A127" s="2">
        <v>44020</v>
      </c>
      <c r="B127" s="3">
        <v>5.6276211136906369</v>
      </c>
      <c r="F127">
        <f t="shared" si="1"/>
        <v>276.99999999999994</v>
      </c>
    </row>
    <row r="128" spans="1:6" x14ac:dyDescent="0.25">
      <c r="A128" s="2">
        <v>44021</v>
      </c>
      <c r="B128" s="3">
        <v>5.5721540321777647</v>
      </c>
      <c r="F128">
        <f t="shared" si="1"/>
        <v>262.00000000000006</v>
      </c>
    </row>
    <row r="129" spans="1:6" x14ac:dyDescent="0.25">
      <c r="A129" s="2">
        <v>44022</v>
      </c>
      <c r="B129" s="3">
        <v>5.5834963087816991</v>
      </c>
      <c r="F129">
        <f t="shared" si="1"/>
        <v>265</v>
      </c>
    </row>
    <row r="130" spans="1:6" x14ac:dyDescent="0.25">
      <c r="A130" s="2">
        <v>44023</v>
      </c>
      <c r="B130" s="3">
        <v>5.7235851019523807</v>
      </c>
      <c r="F130">
        <f t="shared" si="1"/>
        <v>305</v>
      </c>
    </row>
    <row r="131" spans="1:6" x14ac:dyDescent="0.25">
      <c r="A131" s="2">
        <v>44024</v>
      </c>
      <c r="B131" s="3">
        <v>5.916202062607435</v>
      </c>
      <c r="F131">
        <f t="shared" ref="F131:F194" si="2">EXP(B131)-1</f>
        <v>369.99999999999994</v>
      </c>
    </row>
    <row r="132" spans="1:6" x14ac:dyDescent="0.25">
      <c r="A132" s="2">
        <v>44025</v>
      </c>
      <c r="B132" s="3">
        <v>5.7037824746562009</v>
      </c>
      <c r="F132">
        <f t="shared" si="2"/>
        <v>298.99999999999994</v>
      </c>
    </row>
    <row r="133" spans="1:6" x14ac:dyDescent="0.25">
      <c r="A133" s="2">
        <v>44026</v>
      </c>
      <c r="B133" s="3">
        <v>5.5909869805108565</v>
      </c>
      <c r="F133">
        <f t="shared" si="2"/>
        <v>266.99999999999994</v>
      </c>
    </row>
    <row r="134" spans="1:6" x14ac:dyDescent="0.25">
      <c r="A134" s="2">
        <v>44027</v>
      </c>
      <c r="B134" s="3">
        <v>5.579729825986222</v>
      </c>
      <c r="F134">
        <f t="shared" si="2"/>
        <v>263.99999999999994</v>
      </c>
    </row>
    <row r="135" spans="1:6" x14ac:dyDescent="0.25">
      <c r="A135" s="2">
        <v>44028</v>
      </c>
      <c r="B135" s="3">
        <v>5.8111409929767008</v>
      </c>
      <c r="F135">
        <f t="shared" si="2"/>
        <v>333.00000000000011</v>
      </c>
    </row>
    <row r="136" spans="1:6" x14ac:dyDescent="0.25">
      <c r="A136" s="2">
        <v>44029</v>
      </c>
      <c r="B136" s="3">
        <v>5.8692969131337742</v>
      </c>
      <c r="F136">
        <f t="shared" si="2"/>
        <v>352.99999999999994</v>
      </c>
    </row>
    <row r="137" spans="1:6" x14ac:dyDescent="0.25">
      <c r="A137" s="2">
        <v>44030</v>
      </c>
      <c r="B137" s="3">
        <v>5.8289456176102075</v>
      </c>
      <c r="F137">
        <f t="shared" si="2"/>
        <v>339.00000000000011</v>
      </c>
    </row>
    <row r="138" spans="1:6" x14ac:dyDescent="0.25">
      <c r="A138" s="2">
        <v>44031</v>
      </c>
      <c r="B138" s="3">
        <v>5.8833223884882786</v>
      </c>
      <c r="F138">
        <f t="shared" si="2"/>
        <v>357.99999999999989</v>
      </c>
    </row>
    <row r="139" spans="1:6" x14ac:dyDescent="0.25">
      <c r="A139" s="2">
        <v>44032</v>
      </c>
      <c r="B139" s="3">
        <v>5.6347896031692493</v>
      </c>
      <c r="F139">
        <f t="shared" si="2"/>
        <v>278.99999999999989</v>
      </c>
    </row>
    <row r="140" spans="1:6" x14ac:dyDescent="0.25">
      <c r="A140" s="2">
        <v>44033</v>
      </c>
      <c r="B140" s="3">
        <v>5.9914645471079817</v>
      </c>
      <c r="F140">
        <f t="shared" si="2"/>
        <v>398.99999999999989</v>
      </c>
    </row>
    <row r="141" spans="1:6" x14ac:dyDescent="0.25">
      <c r="A141" s="2">
        <v>44034</v>
      </c>
      <c r="B141" s="3">
        <v>5.9427993751267012</v>
      </c>
      <c r="F141">
        <f t="shared" si="2"/>
        <v>380.00000000000011</v>
      </c>
    </row>
    <row r="142" spans="1:6" x14ac:dyDescent="0.25">
      <c r="A142" s="2">
        <v>44035</v>
      </c>
      <c r="B142" s="3">
        <v>6.0378709199221374</v>
      </c>
      <c r="F142">
        <f t="shared" si="2"/>
        <v>417.99999999999989</v>
      </c>
    </row>
    <row r="143" spans="1:6" x14ac:dyDescent="0.25">
      <c r="A143" s="2">
        <v>44036</v>
      </c>
      <c r="B143" s="3">
        <v>6.1290502100605453</v>
      </c>
      <c r="F143">
        <f t="shared" si="2"/>
        <v>458.00000000000006</v>
      </c>
    </row>
    <row r="144" spans="1:6" x14ac:dyDescent="0.25">
      <c r="A144" s="2">
        <v>44037</v>
      </c>
      <c r="B144" s="3">
        <v>6.3716118472318568</v>
      </c>
      <c r="F144">
        <f t="shared" si="2"/>
        <v>584.00000000000023</v>
      </c>
    </row>
    <row r="145" spans="1:6" x14ac:dyDescent="0.25">
      <c r="A145" s="2">
        <v>44038</v>
      </c>
      <c r="B145" s="3">
        <v>6.0958245624322247</v>
      </c>
      <c r="F145">
        <f t="shared" si="2"/>
        <v>443</v>
      </c>
    </row>
    <row r="146" spans="1:6" x14ac:dyDescent="0.25">
      <c r="A146" s="2">
        <v>44039</v>
      </c>
      <c r="B146" s="3">
        <v>5.8230458954830189</v>
      </c>
      <c r="F146">
        <f t="shared" si="2"/>
        <v>337.00000000000006</v>
      </c>
    </row>
    <row r="147" spans="1:6" x14ac:dyDescent="0.25">
      <c r="A147" s="2">
        <v>44040</v>
      </c>
      <c r="B147" s="3">
        <v>6.2205901700997392</v>
      </c>
      <c r="F147">
        <f t="shared" si="2"/>
        <v>502</v>
      </c>
    </row>
    <row r="148" spans="1:6" x14ac:dyDescent="0.25">
      <c r="A148" s="2">
        <v>44041</v>
      </c>
      <c r="B148" s="3">
        <v>6.2402758451707694</v>
      </c>
      <c r="F148">
        <f t="shared" si="2"/>
        <v>511.99999999999989</v>
      </c>
    </row>
    <row r="149" spans="1:6" x14ac:dyDescent="0.25">
      <c r="A149" s="2">
        <v>44042</v>
      </c>
      <c r="B149" s="3">
        <v>6.4232469635335194</v>
      </c>
      <c r="F149">
        <f t="shared" si="2"/>
        <v>614.99999999999977</v>
      </c>
    </row>
    <row r="150" spans="1:6" x14ac:dyDescent="0.25">
      <c r="A150" s="2">
        <v>44043</v>
      </c>
      <c r="B150" s="3">
        <v>6.4892049313253173</v>
      </c>
      <c r="F150">
        <f t="shared" si="2"/>
        <v>657</v>
      </c>
    </row>
    <row r="151" spans="1:6" x14ac:dyDescent="0.25">
      <c r="A151" s="2">
        <v>44044</v>
      </c>
      <c r="B151" s="3">
        <v>6.4907235345025072</v>
      </c>
      <c r="F151">
        <f t="shared" si="2"/>
        <v>658</v>
      </c>
    </row>
    <row r="152" spans="1:6" x14ac:dyDescent="0.25">
      <c r="A152" s="2">
        <v>44045</v>
      </c>
      <c r="B152" s="3">
        <v>6.3080984415095305</v>
      </c>
      <c r="F152">
        <f t="shared" si="2"/>
        <v>547.99999999999989</v>
      </c>
    </row>
    <row r="153" spans="1:6" x14ac:dyDescent="0.25">
      <c r="A153" s="2">
        <v>44046</v>
      </c>
      <c r="B153" s="3">
        <v>6.3561076606958915</v>
      </c>
      <c r="F153">
        <f t="shared" si="2"/>
        <v>575.00000000000011</v>
      </c>
    </row>
    <row r="154" spans="1:6" x14ac:dyDescent="0.25">
      <c r="A154" s="2">
        <v>44047</v>
      </c>
      <c r="B154" s="3">
        <v>6.523562306149512</v>
      </c>
      <c r="F154">
        <f t="shared" si="2"/>
        <v>679.99999999999977</v>
      </c>
    </row>
    <row r="155" spans="1:6" x14ac:dyDescent="0.25">
      <c r="A155" s="2">
        <v>44048</v>
      </c>
      <c r="B155" s="3">
        <v>6.4630294569206699</v>
      </c>
      <c r="F155">
        <f t="shared" si="2"/>
        <v>639.99999999999989</v>
      </c>
    </row>
    <row r="156" spans="1:6" x14ac:dyDescent="0.25">
      <c r="A156" s="2">
        <v>44049</v>
      </c>
      <c r="B156" s="3">
        <v>6.5889264775335192</v>
      </c>
      <c r="F156">
        <f t="shared" si="2"/>
        <v>725.99999999999989</v>
      </c>
    </row>
    <row r="157" spans="1:6" x14ac:dyDescent="0.25">
      <c r="A157" s="2">
        <v>44050</v>
      </c>
      <c r="B157" s="3">
        <v>6.6970342476664841</v>
      </c>
      <c r="F157">
        <f t="shared" si="2"/>
        <v>808.99999999999977</v>
      </c>
    </row>
    <row r="158" spans="1:6" x14ac:dyDescent="0.25">
      <c r="A158" s="2">
        <v>44051</v>
      </c>
      <c r="B158" s="3">
        <v>6.7381524945959574</v>
      </c>
      <c r="F158">
        <f t="shared" si="2"/>
        <v>843.00000000000023</v>
      </c>
    </row>
    <row r="159" spans="1:6" x14ac:dyDescent="0.25">
      <c r="A159" s="2">
        <v>44052</v>
      </c>
      <c r="B159" s="3">
        <v>6.4377516497364011</v>
      </c>
      <c r="F159">
        <f t="shared" si="2"/>
        <v>623.99999999999977</v>
      </c>
    </row>
    <row r="160" spans="1:6" x14ac:dyDescent="0.25">
      <c r="A160" s="2">
        <v>44053</v>
      </c>
      <c r="B160" s="3">
        <v>6.4297194780391376</v>
      </c>
      <c r="F160">
        <f t="shared" si="2"/>
        <v>619.00000000000023</v>
      </c>
    </row>
    <row r="161" spans="1:6" x14ac:dyDescent="0.25">
      <c r="A161" s="2">
        <v>44054</v>
      </c>
      <c r="B161" s="3">
        <v>6.313548046277095</v>
      </c>
      <c r="F161">
        <f t="shared" si="2"/>
        <v>550.99999999999977</v>
      </c>
    </row>
    <row r="162" spans="1:6" x14ac:dyDescent="0.25">
      <c r="A162" s="2">
        <v>44055</v>
      </c>
      <c r="B162" s="3">
        <v>6.5736801669606457</v>
      </c>
      <c r="F162">
        <f t="shared" si="2"/>
        <v>715.00000000000011</v>
      </c>
    </row>
    <row r="163" spans="1:6" x14ac:dyDescent="0.25">
      <c r="A163" s="2">
        <v>44056</v>
      </c>
      <c r="B163" s="3">
        <v>6.6995003401616779</v>
      </c>
      <c r="F163">
        <f t="shared" si="2"/>
        <v>811</v>
      </c>
    </row>
    <row r="164" spans="1:6" x14ac:dyDescent="0.25">
      <c r="A164" s="2">
        <v>44057</v>
      </c>
      <c r="B164" s="3">
        <v>6.7165947735209777</v>
      </c>
      <c r="F164">
        <f t="shared" si="2"/>
        <v>824.99999999999966</v>
      </c>
    </row>
    <row r="165" spans="1:6" x14ac:dyDescent="0.25">
      <c r="A165" s="2">
        <v>44058</v>
      </c>
      <c r="B165" s="3">
        <v>6.6580110458707482</v>
      </c>
      <c r="F165">
        <f t="shared" si="2"/>
        <v>778</v>
      </c>
    </row>
    <row r="166" spans="1:6" x14ac:dyDescent="0.25">
      <c r="A166" s="2">
        <v>44059</v>
      </c>
      <c r="B166" s="3">
        <v>6.3885614055456301</v>
      </c>
      <c r="F166">
        <f t="shared" si="2"/>
        <v>594.00000000000023</v>
      </c>
    </row>
    <row r="167" spans="1:6" x14ac:dyDescent="0.25">
      <c r="A167" s="2">
        <v>44060</v>
      </c>
      <c r="B167" s="3">
        <v>6.39024066706535</v>
      </c>
      <c r="F167">
        <f t="shared" si="2"/>
        <v>595.00000000000011</v>
      </c>
    </row>
    <row r="168" spans="1:6" x14ac:dyDescent="0.25">
      <c r="A168" s="2">
        <v>44061</v>
      </c>
      <c r="B168" s="3">
        <v>6.3935907539506314</v>
      </c>
      <c r="F168">
        <f t="shared" si="2"/>
        <v>596.99999999999977</v>
      </c>
    </row>
    <row r="169" spans="1:6" x14ac:dyDescent="0.25">
      <c r="A169" s="2">
        <v>44062</v>
      </c>
      <c r="B169" s="3">
        <v>6.6012301187288767</v>
      </c>
      <c r="F169">
        <f t="shared" si="2"/>
        <v>735.00000000000034</v>
      </c>
    </row>
    <row r="170" spans="1:6" x14ac:dyDescent="0.25">
      <c r="A170" s="2">
        <v>44063</v>
      </c>
      <c r="B170" s="3">
        <v>6.6437897331476723</v>
      </c>
      <c r="F170">
        <f t="shared" si="2"/>
        <v>767.00000000000011</v>
      </c>
    </row>
    <row r="171" spans="1:6" x14ac:dyDescent="0.25">
      <c r="A171" s="2">
        <v>44064</v>
      </c>
      <c r="B171" s="3">
        <v>6.8068293603921761</v>
      </c>
      <c r="F171">
        <f t="shared" si="2"/>
        <v>902.99999999999966</v>
      </c>
    </row>
    <row r="172" spans="1:6" x14ac:dyDescent="0.25">
      <c r="A172" s="2">
        <v>44065</v>
      </c>
      <c r="B172" s="3">
        <v>6.8035052576083377</v>
      </c>
      <c r="F172">
        <f t="shared" si="2"/>
        <v>899.99999999999977</v>
      </c>
    </row>
    <row r="173" spans="1:6" x14ac:dyDescent="0.25">
      <c r="A173" s="2">
        <v>44066</v>
      </c>
      <c r="B173" s="3">
        <v>6.3664704477314382</v>
      </c>
      <c r="F173">
        <f t="shared" si="2"/>
        <v>581.00000000000023</v>
      </c>
    </row>
    <row r="174" spans="1:6" x14ac:dyDescent="0.25">
      <c r="A174" s="2">
        <v>44067</v>
      </c>
      <c r="B174" s="3">
        <v>6.3080984415095305</v>
      </c>
      <c r="F174">
        <f t="shared" si="2"/>
        <v>547.99999999999989</v>
      </c>
    </row>
    <row r="175" spans="1:6" x14ac:dyDescent="0.25">
      <c r="A175" s="2">
        <v>44068</v>
      </c>
      <c r="B175" s="3">
        <v>6.6385677891665207</v>
      </c>
      <c r="F175">
        <f t="shared" si="2"/>
        <v>763.00000000000011</v>
      </c>
    </row>
    <row r="176" spans="1:6" x14ac:dyDescent="0.25">
      <c r="A176" s="2">
        <v>44069</v>
      </c>
      <c r="B176" s="3">
        <v>6.5930445341424369</v>
      </c>
      <c r="F176">
        <f t="shared" si="2"/>
        <v>729</v>
      </c>
    </row>
    <row r="177" spans="1:6" x14ac:dyDescent="0.25">
      <c r="A177" s="2">
        <v>44070</v>
      </c>
      <c r="B177" s="3">
        <v>6.7889717429921701</v>
      </c>
      <c r="F177">
        <f t="shared" si="2"/>
        <v>887</v>
      </c>
    </row>
    <row r="178" spans="1:6" x14ac:dyDescent="0.25">
      <c r="A178" s="2">
        <v>44071</v>
      </c>
      <c r="B178" s="3">
        <v>6.674561391814426</v>
      </c>
      <c r="F178">
        <f t="shared" si="2"/>
        <v>791.00000000000011</v>
      </c>
    </row>
    <row r="179" spans="1:6" x14ac:dyDescent="0.25">
      <c r="A179" s="2">
        <v>44072</v>
      </c>
      <c r="B179" s="3">
        <v>6.633318433280377</v>
      </c>
      <c r="F179">
        <f t="shared" si="2"/>
        <v>759.00000000000011</v>
      </c>
    </row>
    <row r="180" spans="1:6" x14ac:dyDescent="0.25">
      <c r="A180" s="2">
        <v>44073</v>
      </c>
      <c r="B180" s="3">
        <v>6.4488893941468577</v>
      </c>
      <c r="F180">
        <f t="shared" si="2"/>
        <v>631.00000000000011</v>
      </c>
    </row>
    <row r="181" spans="1:6" x14ac:dyDescent="0.25">
      <c r="A181" s="2">
        <v>44074</v>
      </c>
      <c r="B181" s="3">
        <v>6.2205901700997392</v>
      </c>
      <c r="F181">
        <f t="shared" si="2"/>
        <v>502</v>
      </c>
    </row>
    <row r="182" spans="1:6" x14ac:dyDescent="0.25">
      <c r="A182" s="2">
        <v>44075</v>
      </c>
      <c r="B182" s="3">
        <v>6.3117348091529148</v>
      </c>
      <c r="F182">
        <f t="shared" si="2"/>
        <v>550.00000000000023</v>
      </c>
    </row>
    <row r="183" spans="1:6" x14ac:dyDescent="0.25">
      <c r="A183" s="2">
        <v>44076</v>
      </c>
      <c r="B183" s="3">
        <v>6.39024066706535</v>
      </c>
      <c r="F183">
        <f t="shared" si="2"/>
        <v>595.00000000000011</v>
      </c>
    </row>
    <row r="184" spans="1:6" x14ac:dyDescent="0.25">
      <c r="A184" s="2">
        <v>44077</v>
      </c>
      <c r="B184" s="3">
        <v>6.4183649359362116</v>
      </c>
      <c r="F184">
        <f t="shared" si="2"/>
        <v>612.00000000000011</v>
      </c>
    </row>
    <row r="185" spans="1:6" x14ac:dyDescent="0.25">
      <c r="A185" s="2">
        <v>44078</v>
      </c>
      <c r="B185" s="3">
        <v>6.5395859556176692</v>
      </c>
      <c r="F185">
        <f t="shared" si="2"/>
        <v>690.99999999999977</v>
      </c>
    </row>
    <row r="186" spans="1:6" x14ac:dyDescent="0.25">
      <c r="A186" s="2">
        <v>44079</v>
      </c>
      <c r="B186" s="3">
        <v>6.3421214187211516</v>
      </c>
      <c r="F186">
        <f t="shared" si="2"/>
        <v>567.00000000000011</v>
      </c>
    </row>
    <row r="187" spans="1:6" x14ac:dyDescent="0.25">
      <c r="A187" s="2">
        <v>44080</v>
      </c>
      <c r="B187" s="3">
        <v>6.0822189103764464</v>
      </c>
      <c r="F187">
        <f t="shared" si="2"/>
        <v>437.00000000000011</v>
      </c>
    </row>
    <row r="188" spans="1:6" x14ac:dyDescent="0.25">
      <c r="A188" s="2">
        <v>44081</v>
      </c>
      <c r="B188" s="3">
        <v>5.7137328055093688</v>
      </c>
      <c r="F188">
        <f t="shared" si="2"/>
        <v>301.99999999999989</v>
      </c>
    </row>
    <row r="189" spans="1:6" x14ac:dyDescent="0.25">
      <c r="A189" s="2">
        <v>44082</v>
      </c>
      <c r="B189" s="3">
        <v>5.9939614273065693</v>
      </c>
      <c r="F189">
        <f t="shared" si="2"/>
        <v>400.00000000000006</v>
      </c>
    </row>
    <row r="190" spans="1:6" x14ac:dyDescent="0.25">
      <c r="A190" s="2">
        <v>44083</v>
      </c>
      <c r="B190" s="3">
        <v>6.045005314036012</v>
      </c>
      <c r="F190">
        <f t="shared" si="2"/>
        <v>421.00000000000011</v>
      </c>
    </row>
    <row r="191" spans="1:6" x14ac:dyDescent="0.25">
      <c r="A191" s="2">
        <v>44084</v>
      </c>
      <c r="B191" s="3">
        <v>6.2285110035911835</v>
      </c>
      <c r="F191">
        <f t="shared" si="2"/>
        <v>506.00000000000017</v>
      </c>
    </row>
    <row r="192" spans="1:6" x14ac:dyDescent="0.25">
      <c r="A192" s="2">
        <v>44085</v>
      </c>
      <c r="B192" s="3">
        <v>6.3885614055456301</v>
      </c>
      <c r="F192">
        <f t="shared" si="2"/>
        <v>594.00000000000023</v>
      </c>
    </row>
    <row r="193" spans="1:6" x14ac:dyDescent="0.25">
      <c r="A193" s="2">
        <v>44086</v>
      </c>
      <c r="B193" s="3">
        <v>6.4035741979348151</v>
      </c>
      <c r="F193">
        <f t="shared" si="2"/>
        <v>603.00000000000011</v>
      </c>
    </row>
    <row r="194" spans="1:6" x14ac:dyDescent="0.25">
      <c r="A194" s="2">
        <v>44087</v>
      </c>
      <c r="B194" s="3">
        <v>6.2205901700997392</v>
      </c>
      <c r="F194">
        <f t="shared" si="2"/>
        <v>502</v>
      </c>
    </row>
    <row r="195" spans="1:6" x14ac:dyDescent="0.25">
      <c r="A195" s="2">
        <v>44088</v>
      </c>
      <c r="B195" s="3">
        <v>5.934894195619588</v>
      </c>
      <c r="F195">
        <f t="shared" ref="F195:F231" si="3">EXP(B195)-1</f>
        <v>377.00000000000011</v>
      </c>
    </row>
    <row r="196" spans="1:6" x14ac:dyDescent="0.25">
      <c r="A196" s="2">
        <v>44089</v>
      </c>
      <c r="B196" s="3">
        <v>6.4068799860693142</v>
      </c>
      <c r="F196">
        <f t="shared" si="3"/>
        <v>604.99999999999989</v>
      </c>
    </row>
    <row r="197" spans="1:6" x14ac:dyDescent="0.25">
      <c r="A197" s="2">
        <v>44090</v>
      </c>
      <c r="B197" s="3">
        <v>6.3985949345352076</v>
      </c>
      <c r="F197">
        <f t="shared" si="3"/>
        <v>600</v>
      </c>
    </row>
    <row r="198" spans="1:6" x14ac:dyDescent="0.25">
      <c r="A198" s="2">
        <v>44091</v>
      </c>
      <c r="B198" s="3">
        <v>6.7310181004820828</v>
      </c>
      <c r="F198">
        <f t="shared" si="3"/>
        <v>836.99999999999977</v>
      </c>
    </row>
    <row r="199" spans="1:6" x14ac:dyDescent="0.25">
      <c r="A199" s="2">
        <v>44092</v>
      </c>
      <c r="B199" s="3">
        <v>6.6306833856423717</v>
      </c>
      <c r="F199">
        <f t="shared" si="3"/>
        <v>757</v>
      </c>
    </row>
    <row r="200" spans="1:6" x14ac:dyDescent="0.25">
      <c r="A200" s="2">
        <v>44093</v>
      </c>
      <c r="B200" s="3">
        <v>6.9107507879619359</v>
      </c>
      <c r="F200">
        <f t="shared" si="3"/>
        <v>1002.0000000000003</v>
      </c>
    </row>
    <row r="201" spans="1:6" x14ac:dyDescent="0.25">
      <c r="A201" s="2">
        <v>44094</v>
      </c>
      <c r="B201" s="3">
        <v>6.8145428972599582</v>
      </c>
      <c r="F201">
        <f t="shared" si="3"/>
        <v>909.99999999999989</v>
      </c>
    </row>
    <row r="202" spans="1:6" x14ac:dyDescent="0.25">
      <c r="A202" s="2">
        <v>44095</v>
      </c>
      <c r="B202" s="3">
        <v>6.6187389835172192</v>
      </c>
      <c r="F202">
        <f t="shared" si="3"/>
        <v>747.99999999999977</v>
      </c>
    </row>
    <row r="203" spans="1:6" x14ac:dyDescent="0.25">
      <c r="A203" s="2">
        <v>44096</v>
      </c>
      <c r="B203" s="3">
        <v>6.5680779114119758</v>
      </c>
      <c r="F203">
        <f t="shared" si="3"/>
        <v>711</v>
      </c>
    </row>
    <row r="204" spans="1:6" x14ac:dyDescent="0.25">
      <c r="A204" s="2">
        <v>44097</v>
      </c>
      <c r="B204" s="3">
        <v>6.8824374709978473</v>
      </c>
      <c r="F204">
        <f t="shared" si="3"/>
        <v>974.00000000000011</v>
      </c>
    </row>
    <row r="205" spans="1:6" x14ac:dyDescent="0.25">
      <c r="A205" s="2">
        <v>44098</v>
      </c>
      <c r="B205" s="3">
        <v>7.0361484937505363</v>
      </c>
      <c r="F205">
        <f t="shared" si="3"/>
        <v>1136.0000000000002</v>
      </c>
    </row>
    <row r="206" spans="1:6" x14ac:dyDescent="0.25">
      <c r="A206" s="2">
        <v>44099</v>
      </c>
      <c r="B206" s="3">
        <v>7.3702306418070807</v>
      </c>
      <c r="F206">
        <f t="shared" si="3"/>
        <v>1586.9999999999993</v>
      </c>
    </row>
    <row r="207" spans="1:6" x14ac:dyDescent="0.25">
      <c r="A207" s="2">
        <v>44100</v>
      </c>
      <c r="B207" s="3">
        <v>7.3683396863113808</v>
      </c>
      <c r="F207">
        <f t="shared" si="3"/>
        <v>1583.9999999999998</v>
      </c>
    </row>
    <row r="208" spans="1:6" x14ac:dyDescent="0.25">
      <c r="A208" s="2">
        <v>44101</v>
      </c>
      <c r="B208" s="3">
        <v>7.2086003379601991</v>
      </c>
      <c r="F208">
        <f t="shared" si="3"/>
        <v>1350.0000000000002</v>
      </c>
    </row>
    <row r="209" spans="1:6" x14ac:dyDescent="0.25">
      <c r="A209" s="2">
        <v>44102</v>
      </c>
      <c r="B209" s="3">
        <v>7.1754897136242217</v>
      </c>
      <c r="F209">
        <f t="shared" si="3"/>
        <v>1305.9999999999998</v>
      </c>
    </row>
    <row r="210" spans="1:6" x14ac:dyDescent="0.25">
      <c r="A210" s="2">
        <v>44103</v>
      </c>
      <c r="B210" s="3">
        <v>7.1906760343322071</v>
      </c>
      <c r="F210">
        <f t="shared" si="3"/>
        <v>1325.9999999999995</v>
      </c>
    </row>
    <row r="211" spans="1:6" x14ac:dyDescent="0.25">
      <c r="A211" s="2">
        <v>44104</v>
      </c>
      <c r="B211" s="3">
        <v>7.3479438231486869</v>
      </c>
      <c r="F211">
        <f t="shared" si="3"/>
        <v>1551.9999999999998</v>
      </c>
    </row>
    <row r="212" spans="1:6" x14ac:dyDescent="0.25">
      <c r="A212" s="2">
        <v>44105</v>
      </c>
      <c r="B212" s="3">
        <v>7.5847730776121987</v>
      </c>
      <c r="F212">
        <f t="shared" si="3"/>
        <v>1966.9999999999998</v>
      </c>
    </row>
    <row r="213" spans="1:6" x14ac:dyDescent="0.25">
      <c r="A213" s="2">
        <v>44106</v>
      </c>
      <c r="B213" s="3">
        <v>7.7376162828579043</v>
      </c>
      <c r="F213">
        <f t="shared" si="3"/>
        <v>2291.9999999999995</v>
      </c>
    </row>
    <row r="214" spans="1:6" x14ac:dyDescent="0.25">
      <c r="A214" s="2">
        <v>44107</v>
      </c>
      <c r="B214" s="3">
        <v>7.7698009960038963</v>
      </c>
      <c r="F214">
        <f t="shared" si="3"/>
        <v>2367</v>
      </c>
    </row>
    <row r="215" spans="1:6" x14ac:dyDescent="0.25">
      <c r="A215" s="2">
        <v>44108</v>
      </c>
      <c r="B215" s="3">
        <v>7.5678626054638825</v>
      </c>
      <c r="F215">
        <f t="shared" si="3"/>
        <v>1934.0000000000005</v>
      </c>
    </row>
    <row r="216" spans="1:6" x14ac:dyDescent="0.25">
      <c r="A216" s="2">
        <v>44109</v>
      </c>
      <c r="B216" s="3">
        <v>7.604396348796338</v>
      </c>
      <c r="F216">
        <f t="shared" si="3"/>
        <v>2005.9999999999995</v>
      </c>
    </row>
    <row r="217" spans="1:6" x14ac:dyDescent="0.25">
      <c r="A217" s="2">
        <v>44110</v>
      </c>
      <c r="B217" s="3">
        <v>7.71289096149013</v>
      </c>
      <c r="F217">
        <f t="shared" si="3"/>
        <v>2236.0000000000009</v>
      </c>
    </row>
    <row r="218" spans="1:6" x14ac:dyDescent="0.25">
      <c r="A218" s="2">
        <v>44111</v>
      </c>
      <c r="B218" s="3">
        <v>8.0077000128840261</v>
      </c>
      <c r="F218">
        <f t="shared" si="3"/>
        <v>3003.0000000000023</v>
      </c>
    </row>
    <row r="219" spans="1:6" x14ac:dyDescent="0.25">
      <c r="A219" s="2">
        <v>44112</v>
      </c>
      <c r="B219" s="3">
        <v>8.3619419061449456</v>
      </c>
      <c r="F219">
        <f t="shared" si="3"/>
        <v>4279.9999999999982</v>
      </c>
    </row>
    <row r="220" spans="1:6" x14ac:dyDescent="0.25">
      <c r="A220" s="2">
        <v>44113</v>
      </c>
      <c r="B220" s="3">
        <v>8.4637924146891219</v>
      </c>
      <c r="F220">
        <f t="shared" si="3"/>
        <v>4738.9999999999991</v>
      </c>
    </row>
    <row r="221" spans="1:6" x14ac:dyDescent="0.25">
      <c r="A221" s="2">
        <v>44114</v>
      </c>
      <c r="B221" s="3">
        <v>8.5756507609878057</v>
      </c>
      <c r="F221">
        <f t="shared" si="3"/>
        <v>5299.9999999999973</v>
      </c>
    </row>
    <row r="222" spans="1:6" x14ac:dyDescent="0.25">
      <c r="A222" s="2">
        <v>44115</v>
      </c>
      <c r="B222" s="3">
        <v>8.3378272624479148</v>
      </c>
      <c r="F222">
        <f t="shared" si="3"/>
        <v>4177.9999999999973</v>
      </c>
    </row>
    <row r="223" spans="1:6" x14ac:dyDescent="0.25">
      <c r="A223" s="2">
        <v>44116</v>
      </c>
      <c r="B223" s="3">
        <v>8.3882228101192773</v>
      </c>
      <c r="F223">
        <f t="shared" si="3"/>
        <v>4394</v>
      </c>
    </row>
    <row r="224" spans="1:6" x14ac:dyDescent="0.25">
      <c r="A224" s="2">
        <v>44117</v>
      </c>
      <c r="B224" s="3">
        <v>8.5308988384723499</v>
      </c>
      <c r="F224">
        <f t="shared" si="3"/>
        <v>5068.0000000000027</v>
      </c>
    </row>
    <row r="225" spans="1:9" x14ac:dyDescent="0.25">
      <c r="A225" s="2">
        <v>44118</v>
      </c>
      <c r="B225" s="3">
        <v>8.7837026986352171</v>
      </c>
      <c r="F225">
        <f t="shared" si="3"/>
        <v>6525.9999999999982</v>
      </c>
    </row>
    <row r="226" spans="1:9" x14ac:dyDescent="0.25">
      <c r="A226" s="2">
        <v>44119</v>
      </c>
      <c r="B226" s="3">
        <v>8.99961934066053</v>
      </c>
      <c r="F226">
        <f t="shared" si="3"/>
        <v>8098.9999999999991</v>
      </c>
    </row>
    <row r="227" spans="1:9" x14ac:dyDescent="0.25">
      <c r="A227" s="2">
        <v>44120</v>
      </c>
      <c r="B227" s="3">
        <v>8.949754525186103</v>
      </c>
      <c r="F227">
        <f t="shared" si="3"/>
        <v>7705.0000000000009</v>
      </c>
    </row>
    <row r="228" spans="1:9" x14ac:dyDescent="0.25">
      <c r="A228" s="2">
        <v>44121</v>
      </c>
      <c r="B228" s="3">
        <v>9.171911345356401</v>
      </c>
      <c r="F228">
        <f t="shared" si="3"/>
        <v>9622.0000000000018</v>
      </c>
    </row>
    <row r="229" spans="1:9" x14ac:dyDescent="0.25">
      <c r="A229" s="2">
        <v>44122</v>
      </c>
      <c r="B229" s="3">
        <v>9.052164937010307</v>
      </c>
      <c r="F229">
        <f t="shared" si="3"/>
        <v>8536.0000000000055</v>
      </c>
    </row>
    <row r="230" spans="1:9" x14ac:dyDescent="0.25">
      <c r="A230" s="2">
        <v>44123</v>
      </c>
      <c r="B230" s="3">
        <v>8.9203890600803586</v>
      </c>
      <c r="F230">
        <f t="shared" si="3"/>
        <v>7482</v>
      </c>
    </row>
    <row r="231" spans="1:9" x14ac:dyDescent="0.25">
      <c r="A231" s="2">
        <v>44124</v>
      </c>
      <c r="B231" s="3">
        <v>9.1369090938902993</v>
      </c>
      <c r="C231" s="3">
        <v>9.1369090938902993</v>
      </c>
      <c r="D231" s="4">
        <v>9.1369090938902993</v>
      </c>
      <c r="E231" s="4">
        <v>9.1369090938902993</v>
      </c>
      <c r="F231">
        <f t="shared" si="3"/>
        <v>9290.9999999999945</v>
      </c>
    </row>
    <row r="232" spans="1:9" x14ac:dyDescent="0.25">
      <c r="A232" s="2">
        <v>44125</v>
      </c>
      <c r="C232" s="3">
        <f t="shared" ref="C232:C261" si="4">_xlfn.FORECAST.ETS(A232,$B$2:$B$231,$A$2:$A$231,7,1)</f>
        <v>9.0836206918753692</v>
      </c>
      <c r="D232" s="4">
        <f t="shared" ref="D232:D261" si="5">C232-_xlfn.FORECAST.ETS.CONFINT(A232,$B$2:$B$231,$A$2:$A$231,0.95,7,1)</f>
        <v>8.4216916551143655</v>
      </c>
      <c r="E232" s="4">
        <f t="shared" ref="E232:E261" si="6">C232+_xlfn.FORECAST.ETS.CONFINT(A232,$B$2:$B$231,$A$2:$A$231,0.95,7,1)</f>
        <v>9.745549728636373</v>
      </c>
      <c r="G232">
        <f>EXP(C232)-1</f>
        <v>8808.8059437839711</v>
      </c>
      <c r="H232" s="7">
        <f>EXP(D232)-1</f>
        <v>4543.5848264088172</v>
      </c>
      <c r="I232" s="7">
        <f>EXP(E232)-1</f>
        <v>17077.057453371777</v>
      </c>
    </row>
    <row r="233" spans="1:9" x14ac:dyDescent="0.25">
      <c r="A233" s="2">
        <v>44126</v>
      </c>
      <c r="C233" s="3">
        <f t="shared" si="4"/>
        <v>9.3629420676870261</v>
      </c>
      <c r="D233" s="4">
        <f t="shared" si="5"/>
        <v>8.4273009840094559</v>
      </c>
      <c r="E233" s="4">
        <f t="shared" si="6"/>
        <v>10.298583151364596</v>
      </c>
      <c r="G233">
        <f t="shared" ref="G233:G261" si="7">EXP(C233)-1</f>
        <v>11647.609174303441</v>
      </c>
      <c r="H233" s="7">
        <f t="shared" ref="H233:H261" si="8">EXP(D233)-1</f>
        <v>4569.1485279674844</v>
      </c>
      <c r="I233" s="7">
        <f t="shared" ref="I233:I261" si="9">EXP(E233)-1</f>
        <v>29689.522061875468</v>
      </c>
    </row>
    <row r="234" spans="1:9" x14ac:dyDescent="0.25">
      <c r="A234" s="2">
        <v>44127</v>
      </c>
      <c r="C234" s="3">
        <f t="shared" si="4"/>
        <v>9.2104711320690171</v>
      </c>
      <c r="D234" s="4">
        <f t="shared" si="5"/>
        <v>8.0643584468706155</v>
      </c>
      <c r="E234" s="4">
        <f t="shared" si="6"/>
        <v>10.356583817267419</v>
      </c>
      <c r="G234">
        <f t="shared" si="7"/>
        <v>10000.307686423079</v>
      </c>
      <c r="H234" s="7">
        <f t="shared" si="8"/>
        <v>3178.1159909822532</v>
      </c>
      <c r="I234" s="7">
        <f t="shared" si="9"/>
        <v>31462.512411071304</v>
      </c>
    </row>
    <row r="235" spans="1:9" x14ac:dyDescent="0.25">
      <c r="A235" s="2">
        <v>44128</v>
      </c>
      <c r="C235" s="3">
        <f t="shared" si="4"/>
        <v>9.2835585621605468</v>
      </c>
      <c r="D235" s="4">
        <f t="shared" si="5"/>
        <v>7.9597001576740603</v>
      </c>
      <c r="E235" s="4">
        <f t="shared" si="6"/>
        <v>10.607416966647033</v>
      </c>
      <c r="G235">
        <f t="shared" si="7"/>
        <v>10758.652763668699</v>
      </c>
      <c r="H235" s="7">
        <f t="shared" si="8"/>
        <v>2862.2143109456943</v>
      </c>
      <c r="I235" s="7">
        <f t="shared" si="9"/>
        <v>40432.62285252256</v>
      </c>
    </row>
    <row r="236" spans="1:9" x14ac:dyDescent="0.25">
      <c r="A236" s="2">
        <v>44129</v>
      </c>
      <c r="C236" s="3">
        <f t="shared" si="4"/>
        <v>9.0326533017504698</v>
      </c>
      <c r="D236" s="4">
        <f t="shared" si="5"/>
        <v>7.551942162589329</v>
      </c>
      <c r="E236" s="4">
        <f t="shared" si="6"/>
        <v>10.51336444091161</v>
      </c>
      <c r="G236">
        <f t="shared" si="7"/>
        <v>8371.0436867552817</v>
      </c>
      <c r="H236" s="7">
        <f t="shared" si="8"/>
        <v>1903.4378698827427</v>
      </c>
      <c r="I236" s="7">
        <f t="shared" si="9"/>
        <v>36803.096684579432</v>
      </c>
    </row>
    <row r="237" spans="1:9" x14ac:dyDescent="0.25">
      <c r="A237" s="2">
        <v>44130</v>
      </c>
      <c r="C237" s="3">
        <f t="shared" si="4"/>
        <v>9.2569894555030565</v>
      </c>
      <c r="D237" s="4">
        <f t="shared" si="5"/>
        <v>7.6342484499843302</v>
      </c>
      <c r="E237" s="4">
        <f t="shared" si="6"/>
        <v>10.879730461021783</v>
      </c>
      <c r="G237">
        <f t="shared" si="7"/>
        <v>10476.542703273901</v>
      </c>
      <c r="H237" s="7">
        <f t="shared" si="8"/>
        <v>2066.816399438897</v>
      </c>
      <c r="I237" s="7">
        <f t="shared" si="9"/>
        <v>53088.288356895086</v>
      </c>
    </row>
    <row r="238" spans="1:9" x14ac:dyDescent="0.25">
      <c r="A238" s="2">
        <v>44131</v>
      </c>
      <c r="C238" s="3">
        <f t="shared" si="4"/>
        <v>9.2379138770372951</v>
      </c>
      <c r="D238" s="4">
        <f t="shared" si="5"/>
        <v>7.4843601620066629</v>
      </c>
      <c r="E238" s="4">
        <f t="shared" si="6"/>
        <v>10.991467592067927</v>
      </c>
      <c r="G238">
        <f t="shared" si="7"/>
        <v>10278.571723850744</v>
      </c>
      <c r="H238" s="7">
        <f t="shared" si="8"/>
        <v>1778.9849033865664</v>
      </c>
      <c r="I238" s="7">
        <f t="shared" si="9"/>
        <v>59364.444406155781</v>
      </c>
    </row>
    <row r="239" spans="1:9" x14ac:dyDescent="0.25">
      <c r="A239" s="2">
        <v>44132</v>
      </c>
      <c r="C239" s="3">
        <f t="shared" si="4"/>
        <v>9.184625475022365</v>
      </c>
      <c r="D239" s="4">
        <f t="shared" si="5"/>
        <v>7.3088924835751916</v>
      </c>
      <c r="E239" s="4">
        <f t="shared" si="6"/>
        <v>11.060358466469538</v>
      </c>
      <c r="G239">
        <f t="shared" si="7"/>
        <v>9745.1291511336603</v>
      </c>
      <c r="H239" s="7">
        <f t="shared" si="8"/>
        <v>1492.5221725446524</v>
      </c>
      <c r="I239" s="7">
        <f t="shared" si="9"/>
        <v>63598.346013550639</v>
      </c>
    </row>
    <row r="240" spans="1:9" x14ac:dyDescent="0.25">
      <c r="A240" s="2">
        <v>44133</v>
      </c>
      <c r="C240" s="3">
        <f t="shared" si="4"/>
        <v>9.4639468508340219</v>
      </c>
      <c r="D240" s="4">
        <f t="shared" si="5"/>
        <v>7.4735202938093748</v>
      </c>
      <c r="E240" s="4">
        <f t="shared" si="6"/>
        <v>11.454373407858668</v>
      </c>
      <c r="G240">
        <f t="shared" si="7"/>
        <v>12885.645877137116</v>
      </c>
      <c r="H240" s="7">
        <f t="shared" si="8"/>
        <v>1759.7943013510355</v>
      </c>
      <c r="I240" s="7">
        <f t="shared" si="9"/>
        <v>94311.914254274219</v>
      </c>
    </row>
    <row r="241" spans="1:9" x14ac:dyDescent="0.25">
      <c r="A241" s="2">
        <v>44134</v>
      </c>
      <c r="C241" s="3">
        <f t="shared" si="4"/>
        <v>9.3114759152160129</v>
      </c>
      <c r="D241" s="4">
        <f t="shared" si="5"/>
        <v>7.2124038586479973</v>
      </c>
      <c r="E241" s="4">
        <f t="shared" si="6"/>
        <v>11.410547971784029</v>
      </c>
      <c r="G241">
        <f t="shared" si="7"/>
        <v>11063.266002462964</v>
      </c>
      <c r="H241" s="7">
        <f t="shared" si="8"/>
        <v>1355.1483411536044</v>
      </c>
      <c r="I241" s="7">
        <f t="shared" si="9"/>
        <v>90267.872849944411</v>
      </c>
    </row>
    <row r="242" spans="1:9" x14ac:dyDescent="0.25">
      <c r="A242" s="2">
        <v>44135</v>
      </c>
      <c r="C242" s="3">
        <f t="shared" si="4"/>
        <v>9.3845633453075425</v>
      </c>
      <c r="D242" s="4">
        <f t="shared" si="5"/>
        <v>7.1819984788914519</v>
      </c>
      <c r="E242" s="4">
        <f t="shared" si="6"/>
        <v>11.587128211723634</v>
      </c>
      <c r="G242">
        <f t="shared" si="7"/>
        <v>11902.209460596354</v>
      </c>
      <c r="H242" s="7">
        <f t="shared" si="8"/>
        <v>1314.534701257488</v>
      </c>
      <c r="I242" s="7">
        <f t="shared" si="9"/>
        <v>107701.51467133178</v>
      </c>
    </row>
    <row r="243" spans="1:9" x14ac:dyDescent="0.25">
      <c r="A243" s="2">
        <v>44136</v>
      </c>
      <c r="C243" s="3">
        <f t="shared" si="4"/>
        <v>9.1336580848974656</v>
      </c>
      <c r="D243" s="4">
        <f t="shared" si="5"/>
        <v>6.8320577217747447</v>
      </c>
      <c r="E243" s="4">
        <f t="shared" si="6"/>
        <v>11.435258448020186</v>
      </c>
      <c r="G243">
        <f t="shared" si="7"/>
        <v>9260.8406751197563</v>
      </c>
      <c r="H243" s="7">
        <f t="shared" si="8"/>
        <v>926.09655783410233</v>
      </c>
      <c r="I243" s="7">
        <f t="shared" si="9"/>
        <v>92526.247530405322</v>
      </c>
    </row>
    <row r="244" spans="1:9" x14ac:dyDescent="0.25">
      <c r="A244" s="2">
        <v>44137</v>
      </c>
      <c r="C244" s="3">
        <f t="shared" si="4"/>
        <v>9.3579942386500523</v>
      </c>
      <c r="D244" s="4">
        <f t="shared" si="5"/>
        <v>6.9612629025939832</v>
      </c>
      <c r="E244" s="4">
        <f t="shared" si="6"/>
        <v>11.754725574706121</v>
      </c>
      <c r="G244">
        <f t="shared" si="7"/>
        <v>11590.116197590738</v>
      </c>
      <c r="H244" s="7">
        <f t="shared" si="8"/>
        <v>1053.9650343808678</v>
      </c>
      <c r="I244" s="7">
        <f t="shared" si="9"/>
        <v>127352.95992048147</v>
      </c>
    </row>
    <row r="245" spans="1:9" x14ac:dyDescent="0.25">
      <c r="A245" s="2">
        <v>44138</v>
      </c>
      <c r="C245" s="3">
        <f t="shared" si="4"/>
        <v>9.3389186601842908</v>
      </c>
      <c r="D245" s="4">
        <f t="shared" si="5"/>
        <v>6.8505128524049335</v>
      </c>
      <c r="E245" s="4">
        <f t="shared" si="6"/>
        <v>11.827324467963649</v>
      </c>
      <c r="G245">
        <f t="shared" si="7"/>
        <v>11371.104479745138</v>
      </c>
      <c r="H245" s="7">
        <f t="shared" si="8"/>
        <v>943.36510241439862</v>
      </c>
      <c r="I245" s="7">
        <f t="shared" si="9"/>
        <v>136942.60366303573</v>
      </c>
    </row>
    <row r="246" spans="1:9" x14ac:dyDescent="0.25">
      <c r="A246" s="2">
        <v>44139</v>
      </c>
      <c r="C246" s="3">
        <f t="shared" si="4"/>
        <v>9.2856302581693608</v>
      </c>
      <c r="D246" s="4">
        <f t="shared" si="5"/>
        <v>6.7084652532563691</v>
      </c>
      <c r="E246" s="4">
        <f t="shared" si="6"/>
        <v>11.862795263082353</v>
      </c>
      <c r="G246">
        <f t="shared" si="7"/>
        <v>10780.966599116562</v>
      </c>
      <c r="H246" s="7">
        <f t="shared" si="8"/>
        <v>818.31223724516428</v>
      </c>
      <c r="I246" s="7">
        <f t="shared" si="9"/>
        <v>141887.27953472786</v>
      </c>
    </row>
    <row r="247" spans="1:9" x14ac:dyDescent="0.25">
      <c r="A247" s="2">
        <v>44140</v>
      </c>
      <c r="C247" s="3">
        <f t="shared" si="4"/>
        <v>9.5649516339810177</v>
      </c>
      <c r="D247" s="4">
        <f t="shared" si="5"/>
        <v>6.901984217562573</v>
      </c>
      <c r="E247" s="4">
        <f t="shared" si="6"/>
        <v>12.227919050399462</v>
      </c>
      <c r="G247">
        <f t="shared" si="7"/>
        <v>14255.263514194636</v>
      </c>
      <c r="H247" s="7">
        <f t="shared" si="8"/>
        <v>993.24555916721056</v>
      </c>
      <c r="I247" s="7">
        <f t="shared" si="9"/>
        <v>204416.35697204803</v>
      </c>
    </row>
    <row r="248" spans="1:9" x14ac:dyDescent="0.25">
      <c r="A248" s="2">
        <v>44141</v>
      </c>
      <c r="C248" s="3">
        <f t="shared" si="4"/>
        <v>9.4124806983630087</v>
      </c>
      <c r="D248" s="4">
        <f t="shared" si="5"/>
        <v>6.6662287817655486</v>
      </c>
      <c r="E248" s="4">
        <f t="shared" si="6"/>
        <v>12.158732614960469</v>
      </c>
      <c r="G248">
        <f t="shared" si="7"/>
        <v>12239.197583306226</v>
      </c>
      <c r="H248" s="7">
        <f t="shared" si="8"/>
        <v>784.42799185764216</v>
      </c>
      <c r="I248" s="7">
        <f t="shared" si="9"/>
        <v>190751.60677178754</v>
      </c>
    </row>
    <row r="249" spans="1:9" x14ac:dyDescent="0.25">
      <c r="A249" s="2">
        <v>44142</v>
      </c>
      <c r="C249" s="3">
        <f t="shared" si="4"/>
        <v>9.4855681284545383</v>
      </c>
      <c r="D249" s="4">
        <f t="shared" si="5"/>
        <v>6.6583269423554503</v>
      </c>
      <c r="E249" s="4">
        <f t="shared" si="6"/>
        <v>12.312809314553625</v>
      </c>
      <c r="G249">
        <f t="shared" si="7"/>
        <v>13167.305574065758</v>
      </c>
      <c r="H249" s="7">
        <f t="shared" si="8"/>
        <v>778.24612223411043</v>
      </c>
      <c r="I249" s="7">
        <f t="shared" si="9"/>
        <v>222527.24459981718</v>
      </c>
    </row>
    <row r="250" spans="1:9" x14ac:dyDescent="0.25">
      <c r="A250" s="2">
        <v>44143</v>
      </c>
      <c r="C250" s="3">
        <f t="shared" si="4"/>
        <v>9.2346628680444613</v>
      </c>
      <c r="D250" s="4">
        <f t="shared" si="5"/>
        <v>6.3285355924273574</v>
      </c>
      <c r="E250" s="4">
        <f t="shared" si="6"/>
        <v>12.140790143661565</v>
      </c>
      <c r="G250">
        <f t="shared" si="7"/>
        <v>10245.207007616422</v>
      </c>
      <c r="H250" s="7">
        <f t="shared" si="8"/>
        <v>559.33543329113411</v>
      </c>
      <c r="I250" s="7">
        <f t="shared" si="9"/>
        <v>187359.5554913762</v>
      </c>
    </row>
    <row r="251" spans="1:9" x14ac:dyDescent="0.25">
      <c r="A251" s="2">
        <v>44144</v>
      </c>
      <c r="C251" s="3">
        <f t="shared" si="4"/>
        <v>9.4589990217970481</v>
      </c>
      <c r="D251" s="4">
        <f t="shared" si="5"/>
        <v>6.4759218322413608</v>
      </c>
      <c r="E251" s="4">
        <f t="shared" si="6"/>
        <v>12.442076211352735</v>
      </c>
      <c r="G251">
        <f t="shared" si="7"/>
        <v>12822.042435710522</v>
      </c>
      <c r="H251" s="7">
        <f t="shared" si="8"/>
        <v>648.317513627783</v>
      </c>
      <c r="I251" s="7">
        <f t="shared" si="9"/>
        <v>253234.76502557014</v>
      </c>
    </row>
    <row r="252" spans="1:9" x14ac:dyDescent="0.25">
      <c r="A252" s="2">
        <v>44145</v>
      </c>
      <c r="C252" s="3">
        <f t="shared" si="4"/>
        <v>9.4399234433312866</v>
      </c>
      <c r="D252" s="4">
        <f t="shared" si="5"/>
        <v>6.3816862172547388</v>
      </c>
      <c r="E252" s="4">
        <f t="shared" si="6"/>
        <v>12.498160669407834</v>
      </c>
      <c r="G252">
        <f t="shared" si="7"/>
        <v>12579.753729085725</v>
      </c>
      <c r="H252" s="7">
        <f t="shared" si="8"/>
        <v>589.92329308893864</v>
      </c>
      <c r="I252" s="7">
        <f t="shared" si="9"/>
        <v>267843.17917349335</v>
      </c>
    </row>
    <row r="253" spans="1:9" x14ac:dyDescent="0.25">
      <c r="A253" s="2">
        <v>44146</v>
      </c>
      <c r="C253" s="3">
        <f t="shared" si="4"/>
        <v>9.3866350413163566</v>
      </c>
      <c r="D253" s="4">
        <f t="shared" si="5"/>
        <v>6.2547560138512299</v>
      </c>
      <c r="E253" s="4">
        <f t="shared" si="6"/>
        <v>12.518514068781483</v>
      </c>
      <c r="G253">
        <f t="shared" si="7"/>
        <v>11926.89485361406</v>
      </c>
      <c r="H253" s="7">
        <f t="shared" si="8"/>
        <v>519.48236877554893</v>
      </c>
      <c r="I253" s="7">
        <f t="shared" si="9"/>
        <v>273350.57571922825</v>
      </c>
    </row>
    <row r="254" spans="1:9" x14ac:dyDescent="0.25">
      <c r="A254" s="2">
        <v>44147</v>
      </c>
      <c r="C254" s="3">
        <f t="shared" si="4"/>
        <v>9.6659564171280135</v>
      </c>
      <c r="D254" s="4">
        <f t="shared" si="5"/>
        <v>6.4621278395678097</v>
      </c>
      <c r="E254" s="4">
        <f t="shared" si="6"/>
        <v>12.869784994688217</v>
      </c>
      <c r="G254">
        <f t="shared" si="7"/>
        <v>15770.446761545447</v>
      </c>
      <c r="H254" s="7">
        <f t="shared" si="8"/>
        <v>639.42232373742127</v>
      </c>
      <c r="I254" s="7">
        <f t="shared" si="9"/>
        <v>388396.66156285233</v>
      </c>
    </row>
    <row r="255" spans="1:9" x14ac:dyDescent="0.25">
      <c r="A255" s="2">
        <v>44148</v>
      </c>
      <c r="C255" s="3">
        <f t="shared" si="4"/>
        <v>9.5134854815100045</v>
      </c>
      <c r="D255" s="4">
        <f t="shared" si="5"/>
        <v>6.2391514835253128</v>
      </c>
      <c r="E255" s="4">
        <f t="shared" si="6"/>
        <v>12.787819479494697</v>
      </c>
      <c r="G255">
        <f t="shared" si="7"/>
        <v>13540.10944594285</v>
      </c>
      <c r="H255" s="7">
        <f t="shared" si="8"/>
        <v>511.42352661889129</v>
      </c>
      <c r="I255" s="7">
        <f t="shared" si="9"/>
        <v>357831.21398297703</v>
      </c>
    </row>
    <row r="256" spans="1:9" x14ac:dyDescent="0.25">
      <c r="A256" s="2">
        <v>44149</v>
      </c>
      <c r="C256" s="3">
        <f t="shared" si="4"/>
        <v>9.5865729116015341</v>
      </c>
      <c r="D256" s="4">
        <f t="shared" si="5"/>
        <v>6.2430861317746791</v>
      </c>
      <c r="E256" s="4">
        <f t="shared" si="6"/>
        <v>12.93005969142839</v>
      </c>
      <c r="G256">
        <f t="shared" si="7"/>
        <v>14566.858548234242</v>
      </c>
      <c r="H256" s="7">
        <f t="shared" si="8"/>
        <v>513.44370468961688</v>
      </c>
      <c r="I256" s="7">
        <f t="shared" si="9"/>
        <v>412527.13621152868</v>
      </c>
    </row>
    <row r="257" spans="1:9" x14ac:dyDescent="0.25">
      <c r="A257" s="2">
        <v>44150</v>
      </c>
      <c r="C257" s="3">
        <f t="shared" si="4"/>
        <v>9.3356676511914571</v>
      </c>
      <c r="D257" s="4">
        <f t="shared" si="5"/>
        <v>5.9242983395737401</v>
      </c>
      <c r="E257" s="4">
        <f t="shared" si="6"/>
        <v>12.747036962809174</v>
      </c>
      <c r="G257">
        <f t="shared" si="7"/>
        <v>11334.193696966764</v>
      </c>
      <c r="H257" s="7">
        <f t="shared" si="8"/>
        <v>373.01591110598787</v>
      </c>
      <c r="I257" s="7">
        <f t="shared" si="9"/>
        <v>343531.48707471375</v>
      </c>
    </row>
    <row r="258" spans="1:9" x14ac:dyDescent="0.25">
      <c r="A258" s="2">
        <v>44151</v>
      </c>
      <c r="C258" s="3">
        <f t="shared" si="4"/>
        <v>9.5600038049440439</v>
      </c>
      <c r="D258" s="4">
        <f t="shared" si="5"/>
        <v>6.0819477089661378</v>
      </c>
      <c r="E258" s="4">
        <f t="shared" si="6"/>
        <v>13.038059900921951</v>
      </c>
      <c r="G258">
        <f t="shared" si="7"/>
        <v>14184.900176051242</v>
      </c>
      <c r="H258" s="7">
        <f t="shared" si="8"/>
        <v>436.88122988832379</v>
      </c>
      <c r="I258" s="7">
        <f t="shared" si="9"/>
        <v>459575.13633316627</v>
      </c>
    </row>
    <row r="259" spans="1:9" x14ac:dyDescent="0.25">
      <c r="A259" s="2">
        <v>44152</v>
      </c>
      <c r="C259" s="3">
        <f t="shared" si="4"/>
        <v>9.5409282264782824</v>
      </c>
      <c r="D259" s="4">
        <f t="shared" si="5"/>
        <v>5.9973134614759047</v>
      </c>
      <c r="E259" s="4">
        <f t="shared" si="6"/>
        <v>13.08454299148066</v>
      </c>
      <c r="G259">
        <f t="shared" si="7"/>
        <v>13916.860557279328</v>
      </c>
      <c r="H259" s="7">
        <f t="shared" si="8"/>
        <v>401.34642106589951</v>
      </c>
      <c r="I259" s="7">
        <f t="shared" si="9"/>
        <v>481441.93660846248</v>
      </c>
    </row>
    <row r="260" spans="1:9" x14ac:dyDescent="0.25">
      <c r="A260" s="2">
        <v>44153</v>
      </c>
      <c r="C260" s="3">
        <f t="shared" si="4"/>
        <v>9.4876398244633524</v>
      </c>
      <c r="D260" s="4">
        <f t="shared" si="5"/>
        <v>5.8794082400829044</v>
      </c>
      <c r="E260" s="4">
        <f t="shared" si="6"/>
        <v>13.0958714088438</v>
      </c>
      <c r="G260">
        <f t="shared" si="7"/>
        <v>13194.614578376664</v>
      </c>
      <c r="H260" s="7">
        <f t="shared" si="8"/>
        <v>356.5975671780713</v>
      </c>
      <c r="I260" s="7">
        <f t="shared" si="9"/>
        <v>486926.93263428117</v>
      </c>
    </row>
    <row r="261" spans="1:9" x14ac:dyDescent="0.25">
      <c r="A261" s="2">
        <v>44154</v>
      </c>
      <c r="C261" s="3">
        <f t="shared" si="4"/>
        <v>9.7669612002750092</v>
      </c>
      <c r="D261" s="4">
        <f t="shared" si="5"/>
        <v>6.0952497831973513</v>
      </c>
      <c r="E261" s="4">
        <f t="shared" si="6"/>
        <v>13.438672617352667</v>
      </c>
      <c r="G261">
        <f t="shared" si="7"/>
        <v>17446.666613667679</v>
      </c>
      <c r="H261" s="7">
        <f t="shared" si="8"/>
        <v>442.74487134806583</v>
      </c>
      <c r="I261" s="7">
        <f t="shared" si="9"/>
        <v>686026.2420431223</v>
      </c>
    </row>
    <row r="267" spans="1:9" x14ac:dyDescent="0.25">
      <c r="A267" t="s">
        <v>11</v>
      </c>
      <c r="B267" t="s">
        <v>12</v>
      </c>
      <c r="C267" t="s">
        <v>13</v>
      </c>
    </row>
    <row r="268" spans="1:9" x14ac:dyDescent="0.25">
      <c r="A268" s="5">
        <v>44125</v>
      </c>
      <c r="B268">
        <v>10040</v>
      </c>
      <c r="C268">
        <f>G232</f>
        <v>8808.8059437839711</v>
      </c>
    </row>
    <row r="269" spans="1:9" x14ac:dyDescent="0.25">
      <c r="A269" s="6">
        <v>44126</v>
      </c>
      <c r="B269">
        <v>12107</v>
      </c>
      <c r="C269">
        <f t="shared" ref="C269:C297" si="10">G233</f>
        <v>11647.609174303441</v>
      </c>
    </row>
    <row r="270" spans="1:9" x14ac:dyDescent="0.25">
      <c r="A270" s="5">
        <v>44127</v>
      </c>
      <c r="B270">
        <v>13632</v>
      </c>
      <c r="C270">
        <f t="shared" si="10"/>
        <v>10000.307686423079</v>
      </c>
    </row>
    <row r="271" spans="1:9" x14ac:dyDescent="0.25">
      <c r="A271" s="6">
        <v>44128</v>
      </c>
      <c r="B271">
        <v>13628</v>
      </c>
      <c r="C271">
        <f t="shared" si="10"/>
        <v>10758.652763668699</v>
      </c>
    </row>
    <row r="272" spans="1:9" x14ac:dyDescent="0.25">
      <c r="A272" s="5">
        <v>44129</v>
      </c>
      <c r="B272">
        <v>11742</v>
      </c>
      <c r="C272">
        <f t="shared" si="10"/>
        <v>8371.0436867552817</v>
      </c>
    </row>
    <row r="273" spans="1:3" x14ac:dyDescent="0.25">
      <c r="A273" s="6">
        <v>44130</v>
      </c>
      <c r="B273">
        <v>10241</v>
      </c>
      <c r="C273">
        <f t="shared" si="10"/>
        <v>10476.542703273901</v>
      </c>
    </row>
    <row r="274" spans="1:3" x14ac:dyDescent="0.25">
      <c r="A274" s="5">
        <v>44131</v>
      </c>
      <c r="B274">
        <v>16300</v>
      </c>
      <c r="C274">
        <f t="shared" si="10"/>
        <v>10278.571723850744</v>
      </c>
    </row>
    <row r="275" spans="1:3" x14ac:dyDescent="0.25">
      <c r="A275" s="6">
        <v>44132</v>
      </c>
      <c r="B275">
        <v>18820</v>
      </c>
      <c r="C275">
        <f t="shared" si="10"/>
        <v>9745.1291511336603</v>
      </c>
    </row>
    <row r="276" spans="1:3" x14ac:dyDescent="0.25">
      <c r="A276" s="5">
        <v>44133</v>
      </c>
      <c r="B276">
        <v>20156</v>
      </c>
      <c r="C276">
        <f t="shared" si="10"/>
        <v>12885.645877137116</v>
      </c>
    </row>
    <row r="277" spans="1:3" x14ac:dyDescent="0.25">
      <c r="A277" s="6">
        <v>44134</v>
      </c>
      <c r="B277">
        <v>21629</v>
      </c>
      <c r="C277">
        <f t="shared" si="10"/>
        <v>11063.266002462964</v>
      </c>
    </row>
    <row r="278" spans="1:3" x14ac:dyDescent="0.25">
      <c r="A278" s="5">
        <v>44135</v>
      </c>
      <c r="B278">
        <v>21897</v>
      </c>
      <c r="C278">
        <f t="shared" si="10"/>
        <v>11902.209460596354</v>
      </c>
    </row>
    <row r="279" spans="1:3" x14ac:dyDescent="0.25">
      <c r="A279" s="6">
        <v>44136</v>
      </c>
      <c r="B279">
        <v>17171</v>
      </c>
      <c r="C279">
        <f t="shared" si="10"/>
        <v>9260.8406751197563</v>
      </c>
    </row>
    <row r="280" spans="1:3" x14ac:dyDescent="0.25">
      <c r="A280" s="5">
        <v>44137</v>
      </c>
      <c r="B280">
        <v>15578</v>
      </c>
      <c r="C280">
        <f t="shared" si="10"/>
        <v>11590.116197590738</v>
      </c>
    </row>
    <row r="281" spans="1:3" x14ac:dyDescent="0.25">
      <c r="A281" s="6">
        <v>44138</v>
      </c>
      <c r="B281">
        <v>19364</v>
      </c>
      <c r="C281">
        <f t="shared" si="10"/>
        <v>11371.104479745138</v>
      </c>
    </row>
    <row r="282" spans="1:3" x14ac:dyDescent="0.25">
      <c r="A282" s="5">
        <v>44139</v>
      </c>
      <c r="B282">
        <v>24692</v>
      </c>
      <c r="C282">
        <f t="shared" si="10"/>
        <v>10780.966599116562</v>
      </c>
    </row>
    <row r="283" spans="1:3" x14ac:dyDescent="0.25">
      <c r="A283" s="6">
        <v>44140</v>
      </c>
      <c r="B283">
        <v>27143</v>
      </c>
      <c r="C283">
        <f t="shared" si="10"/>
        <v>14255.263514194636</v>
      </c>
    </row>
    <row r="284" spans="1:3" x14ac:dyDescent="0.25">
      <c r="A284" s="5">
        <v>44141</v>
      </c>
      <c r="B284">
        <v>27086</v>
      </c>
      <c r="C284">
        <f t="shared" si="10"/>
        <v>12239.197583306226</v>
      </c>
    </row>
    <row r="285" spans="1:3" x14ac:dyDescent="0.25">
      <c r="A285" s="6">
        <v>44142</v>
      </c>
      <c r="B285">
        <v>27875</v>
      </c>
      <c r="C285">
        <f t="shared" si="10"/>
        <v>13167.305574065758</v>
      </c>
    </row>
    <row r="286" spans="1:3" x14ac:dyDescent="0.25">
      <c r="A286" s="5">
        <v>44143</v>
      </c>
      <c r="B286">
        <v>24785</v>
      </c>
      <c r="C286">
        <f t="shared" si="10"/>
        <v>10245.207007616422</v>
      </c>
    </row>
    <row r="287" spans="1:3" x14ac:dyDescent="0.25">
      <c r="A287" s="6">
        <v>44144</v>
      </c>
      <c r="B287">
        <v>21713</v>
      </c>
      <c r="C287">
        <f t="shared" si="10"/>
        <v>12822.042435710522</v>
      </c>
    </row>
    <row r="288" spans="1:3" x14ac:dyDescent="0.25">
      <c r="A288" s="5">
        <v>44145</v>
      </c>
      <c r="B288">
        <v>25454</v>
      </c>
      <c r="C288">
        <f t="shared" si="10"/>
        <v>12579.753729085725</v>
      </c>
    </row>
    <row r="289" spans="1:3" x14ac:dyDescent="0.25">
      <c r="A289" s="6">
        <v>44146</v>
      </c>
      <c r="B289">
        <v>25221</v>
      </c>
      <c r="C289">
        <f t="shared" si="10"/>
        <v>11926.89485361406</v>
      </c>
    </row>
    <row r="290" spans="1:3" x14ac:dyDescent="0.25">
      <c r="A290" s="5">
        <v>44147</v>
      </c>
      <c r="B290">
        <v>22683</v>
      </c>
      <c r="C290">
        <f t="shared" si="10"/>
        <v>15770.446761545447</v>
      </c>
    </row>
    <row r="291" spans="1:3" x14ac:dyDescent="0.25">
      <c r="A291" s="6">
        <v>44148</v>
      </c>
      <c r="B291">
        <v>24051</v>
      </c>
      <c r="C291">
        <f t="shared" si="10"/>
        <v>13540.10944594285</v>
      </c>
    </row>
    <row r="292" spans="1:3" x14ac:dyDescent="0.25">
      <c r="A292" s="5">
        <v>44149</v>
      </c>
      <c r="B292">
        <v>25571</v>
      </c>
      <c r="C292">
        <f t="shared" si="10"/>
        <v>14566.858548234242</v>
      </c>
    </row>
    <row r="293" spans="1:3" x14ac:dyDescent="0.25">
      <c r="A293" s="6">
        <v>44150</v>
      </c>
      <c r="B293">
        <v>21854</v>
      </c>
      <c r="C293">
        <f t="shared" si="10"/>
        <v>11334.193696966764</v>
      </c>
    </row>
    <row r="294" spans="1:3" x14ac:dyDescent="0.25">
      <c r="A294" s="5">
        <v>44151</v>
      </c>
      <c r="B294">
        <v>20816</v>
      </c>
      <c r="C294">
        <f t="shared" si="10"/>
        <v>14184.900176051242</v>
      </c>
    </row>
    <row r="295" spans="1:3" x14ac:dyDescent="0.25">
      <c r="A295" s="6">
        <v>44152</v>
      </c>
      <c r="B295">
        <v>19152</v>
      </c>
      <c r="C295">
        <f t="shared" si="10"/>
        <v>13916.860557279328</v>
      </c>
    </row>
    <row r="296" spans="1:3" x14ac:dyDescent="0.25">
      <c r="A296" s="5">
        <v>44153</v>
      </c>
      <c r="B296">
        <v>19883</v>
      </c>
      <c r="C296">
        <f t="shared" si="10"/>
        <v>13194.614578376664</v>
      </c>
    </row>
    <row r="297" spans="1:3" x14ac:dyDescent="0.25">
      <c r="A297" s="6">
        <v>44154</v>
      </c>
      <c r="B297">
        <v>23975</v>
      </c>
      <c r="C297">
        <f t="shared" si="10"/>
        <v>17446.666613667679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c2_train_transformations</vt:lpstr>
      <vt:lpstr>c2_train_predictions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2021-12-02T15:00:49Z</dcterms:created>
  <dcterms:modified xsi:type="dcterms:W3CDTF">2021-12-07T15:54:20Z</dcterms:modified>
</cp:coreProperties>
</file>