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jka\OneDrive\Pulpit\AGH\Eksploracja danych\"/>
    </mc:Choice>
  </mc:AlternateContent>
  <xr:revisionPtr revIDLastSave="0" documentId="13_ncr:1_{DF4BDAE2-F426-4405-B5AC-07FA35C51EF8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Zad_Wykres 1" sheetId="17" r:id="rId1"/>
    <sheet name="Zad_Wykres 2" sheetId="19" r:id="rId2"/>
    <sheet name="Zad_Wykres 3" sheetId="20" r:id="rId3"/>
    <sheet name="Zad_Wykres 4" sheetId="24" r:id="rId4"/>
    <sheet name="Zad_Wykres 5" sheetId="25" r:id="rId5"/>
    <sheet name="Zad_Wykres 6" sheetId="26" r:id="rId6"/>
    <sheet name="Zad_Wykres 7" sheetId="27" r:id="rId7"/>
    <sheet name="Zad_extra_Wykres 8" sheetId="18" r:id="rId8"/>
  </sheets>
  <externalReferences>
    <externalReference r:id="rId9"/>
  </externalReferences>
  <definedNames>
    <definedName name="_xlnm._FilterDatabase" localSheetId="7" hidden="1">'Zad_extra_Wykres 8'!$B$15:$I$75</definedName>
    <definedName name="baza">[1]Obuwie!$B$3:$H$57</definedName>
    <definedName name="tabela">#REF!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4" l="1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18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</calcChain>
</file>

<file path=xl/sharedStrings.xml><?xml version="1.0" encoding="utf-8"?>
<sst xmlns="http://schemas.openxmlformats.org/spreadsheetml/2006/main" count="504" uniqueCount="194">
  <si>
    <t>2014.06</t>
  </si>
  <si>
    <t>SMALL</t>
  </si>
  <si>
    <t>Standard</t>
  </si>
  <si>
    <t>BIG</t>
  </si>
  <si>
    <t>Premium</t>
  </si>
  <si>
    <t>2014.05</t>
  </si>
  <si>
    <t>Low-end</t>
  </si>
  <si>
    <t>2014.07</t>
  </si>
  <si>
    <t>Zadanie 1</t>
  </si>
  <si>
    <t>Zadanie 2</t>
  </si>
  <si>
    <t xml:space="preserve">Rodzaj standadu </t>
  </si>
  <si>
    <t>Rozmiar</t>
  </si>
  <si>
    <t>Numer seryjny</t>
  </si>
  <si>
    <t>Data produkcji</t>
  </si>
  <si>
    <t>Klasa jakości</t>
  </si>
  <si>
    <t>Cena sprzedaży</t>
  </si>
  <si>
    <t>Marża</t>
  </si>
  <si>
    <t xml:space="preserve">Dla poniższych danych zaproponuj kilka wykresów prezentujacych różne zależności pomiędzy danymi.   Zaproponuj odpowiedni typ wykresu (wykresów)  i wytłumacz cel przestawienia danych.
</t>
  </si>
  <si>
    <t>2014.01</t>
  </si>
  <si>
    <t>2014.02</t>
  </si>
  <si>
    <t>2014.03</t>
  </si>
  <si>
    <t>2014.04</t>
  </si>
  <si>
    <t>2014.08</t>
  </si>
  <si>
    <t>2014.09</t>
  </si>
  <si>
    <t>2014.12</t>
  </si>
  <si>
    <t>2014.10</t>
  </si>
  <si>
    <t>2014.11</t>
  </si>
  <si>
    <t>Tytuły osi</t>
  </si>
  <si>
    <t>Tytuł wykresu</t>
  </si>
  <si>
    <t>Etykiety danych</t>
  </si>
  <si>
    <t>Słupki błędów</t>
  </si>
  <si>
    <t xml:space="preserve">Linie siatki </t>
  </si>
  <si>
    <t xml:space="preserve">Legenda </t>
  </si>
  <si>
    <t>Linia trendu</t>
  </si>
  <si>
    <t>Tło</t>
  </si>
  <si>
    <t xml:space="preserve">Skala </t>
  </si>
  <si>
    <t>Osie (ilość osi i rodzaj prezentowanych przez nie danych)</t>
  </si>
  <si>
    <t>Element wykresu</t>
  </si>
  <si>
    <t>średnie opady mm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</si>
  <si>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</si>
  <si>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</si>
  <si>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</si>
  <si>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</si>
  <si>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</si>
  <si>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</si>
  <si>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</si>
  <si>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</si>
  <si>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</si>
  <si>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</si>
  <si>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</si>
  <si>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</si>
  <si>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r>
      <t xml:space="preserve">średnia temperatura </t>
    </r>
    <r>
      <rPr>
        <sz val="12"/>
        <rFont val="Calibri"/>
        <family val="2"/>
        <charset val="238"/>
      </rPr>
      <t>°C</t>
    </r>
  </si>
  <si>
    <t>liczba</t>
  </si>
  <si>
    <t>%</t>
  </si>
  <si>
    <t>pedagogiczne</t>
  </si>
  <si>
    <t>humanistyczne</t>
  </si>
  <si>
    <t>medyczne</t>
  </si>
  <si>
    <t>pozostałe</t>
  </si>
  <si>
    <t>ogółem</t>
  </si>
  <si>
    <t>rok 2018</t>
  </si>
  <si>
    <t>rok 2019</t>
  </si>
  <si>
    <t>Grupa kierunków</t>
  </si>
  <si>
    <t>prawne i nauki społeczne</t>
  </si>
  <si>
    <t>nauki ścisłe przyrodnicze</t>
  </si>
  <si>
    <t>Ludność w mln</t>
  </si>
  <si>
    <t>Powierzchnia kontynentów w mln km^2</t>
  </si>
  <si>
    <t>Afryka</t>
  </si>
  <si>
    <t>Ameryka Południowa</t>
  </si>
  <si>
    <t>Ameryka Północna</t>
  </si>
  <si>
    <t>Antarktyda</t>
  </si>
  <si>
    <t>Australia</t>
  </si>
  <si>
    <t>Azja</t>
  </si>
  <si>
    <t>Europa</t>
  </si>
  <si>
    <t>Kontynent</t>
  </si>
  <si>
    <r>
      <t xml:space="preserve">Dla poniższych danych zaproponuj rodzaj wykresu (wykresów) prezentujacych zależności pomiędzy danymi </t>
    </r>
    <r>
      <rPr>
        <b/>
        <sz val="12"/>
        <rFont val="Arial CE"/>
        <charset val="238"/>
      </rPr>
      <t>Najniższa i nawyższa średnia temperatura w roku oraz Średnie opady</t>
    </r>
    <r>
      <rPr>
        <sz val="12"/>
        <rFont val="Arial CE"/>
        <charset val="238"/>
      </rPr>
      <t xml:space="preserve">
  Dla wykresu uzasadnij wybór lub pominęcie elementu wykresu (uzasadnienie wpisz do tabeli).
</t>
    </r>
  </si>
  <si>
    <t xml:space="preserve">Poniżej podane są liczby studentów w kraju na różnych grupach kierunków studiów w roku akademickim 2018 oraz 2019. 
Zaproponuj rodzaj wykresu (wykresów) prezentujacych zależności pomiędzy danymi.
 Dla wykresu uzasadnij wybór lub pominęcie elementu wykresu (uzasadnienie wpisz do tabeli).
</t>
  </si>
  <si>
    <t xml:space="preserve">Poniżej podane są liczba mieszkańców dla poszczególnych kontynentów oraz powierzchnia tych kontynentów . 
Zaproponuj rodzaj wykresu (wykresów) prezentujacych zależności pomiędzy danymi.
 Dla wykresu uzasadnij wybór lub pominęcie elementu wykresu (uzasadnienie wpisz do tabeli).
</t>
  </si>
  <si>
    <t>Zadanie 3</t>
  </si>
  <si>
    <t>TYP WYKRESU</t>
  </si>
  <si>
    <t>Zadanie 4</t>
  </si>
  <si>
    <t>x</t>
  </si>
  <si>
    <t>y1=2sinx</t>
  </si>
  <si>
    <t>y2=4sinx</t>
  </si>
  <si>
    <t>y2=sin2x</t>
  </si>
  <si>
    <t xml:space="preserve">Dla podanych poniżej argumentów x oblicz wartości funkcji y1=2sinx, y2=4sinx oraz y3=sin2x. 
Zaproponuj rodzaj wykresu (wykresów) prezentujacych zależności pomiędzy danymi.
 Dla wykresu uzasadnij wybór lub pominęcie elementu wykresu (uzasadnienie wpisz do tabeli).
</t>
  </si>
  <si>
    <t>Zadanie 5</t>
  </si>
  <si>
    <t>Kraj</t>
  </si>
  <si>
    <t>powierzchnia km^2</t>
  </si>
  <si>
    <t>zaludnienie</t>
  </si>
  <si>
    <t>gęstość zaludnienia</t>
  </si>
  <si>
    <t>Rosja</t>
  </si>
  <si>
    <t>Francja</t>
  </si>
  <si>
    <t>Polska</t>
  </si>
  <si>
    <t>Niemcy</t>
  </si>
  <si>
    <t>Włochy</t>
  </si>
  <si>
    <t>Portugalia</t>
  </si>
  <si>
    <t>Szwecja</t>
  </si>
  <si>
    <t>Hiszpania</t>
  </si>
  <si>
    <t>Temperatury Lipiec</t>
  </si>
  <si>
    <t>Dzień</t>
  </si>
  <si>
    <t>MAX</t>
  </si>
  <si>
    <t>MIN</t>
  </si>
  <si>
    <t>ŚREDNIA</t>
  </si>
  <si>
    <t>komputery stacjonarne</t>
  </si>
  <si>
    <t>laptopy</t>
  </si>
  <si>
    <t>tablety</t>
  </si>
  <si>
    <t xml:space="preserve">Miesiąc </t>
  </si>
  <si>
    <t>Miesiąc</t>
  </si>
  <si>
    <t>Data gwarancji</t>
  </si>
  <si>
    <t>Zadanie 8</t>
  </si>
  <si>
    <t>Zadanie 7</t>
  </si>
  <si>
    <t>Zadanie 6</t>
  </si>
  <si>
    <r>
      <t xml:space="preserve">Poniżej  podane są dane dotyczące zaludnienia, zaludnienia i gęstości zaludnienia wybranych krajów.
Zaproponuj </t>
    </r>
    <r>
      <rPr>
        <b/>
        <sz val="12"/>
        <rFont val="Arial CE"/>
        <charset val="238"/>
      </rPr>
      <t xml:space="preserve">jeden rodzaj wykresu </t>
    </r>
    <r>
      <rPr>
        <sz val="12"/>
        <rFont val="Arial CE"/>
        <charset val="238"/>
      </rPr>
      <t xml:space="preserve">prezentujacych zależności pomiędzy danymi.
 Dla wykresu uzasadnij wybór lub pominęcie elementu wykresu (uzasadnienie wpisz do tabeli).
</t>
    </r>
  </si>
  <si>
    <r>
      <t xml:space="preserve">Poniżej  podane są dane dotyczące temperatur w lipcu.
Zaproponuj </t>
    </r>
    <r>
      <rPr>
        <b/>
        <sz val="12"/>
        <rFont val="Arial CE"/>
        <charset val="238"/>
      </rPr>
      <t>jeden rodzaj wykresu</t>
    </r>
    <r>
      <rPr>
        <sz val="12"/>
        <rFont val="Arial CE"/>
        <charset val="238"/>
      </rPr>
      <t xml:space="preserve"> prezentujacych zależności pomiędzy danymi.
 Dla wykresu uzasadnij wybór lub pominęcie elementu wykresu (uzasadnienie wpisz do tabeli).
</t>
    </r>
  </si>
  <si>
    <r>
      <t xml:space="preserve">Poniżej  podane są dane dotyczące ilości sprzedanych komputerów, laptopów i tabletów.
Zaproponuj </t>
    </r>
    <r>
      <rPr>
        <b/>
        <sz val="12"/>
        <rFont val="Arial CE"/>
        <charset val="238"/>
      </rPr>
      <t>jeden rodzaj wykresu</t>
    </r>
    <r>
      <rPr>
        <sz val="12"/>
        <rFont val="Arial CE"/>
        <charset val="238"/>
      </rPr>
      <t xml:space="preserve"> prezentujacych zależności pomiędzy danymi.
 Dla wykresu uzasadnij wybór lub pominęcie elementu wykresu (uzasadnienie wpisz do tabeli).
</t>
    </r>
  </si>
  <si>
    <t>Uzasadnienie wyboru/pominięcia elementu oraz sposobu formatowania</t>
  </si>
  <si>
    <t>Liniowo kolumnowy</t>
  </si>
  <si>
    <t>Roczne statystyki meteorologiczne</t>
  </si>
  <si>
    <t>opady mm i Temperatura °C</t>
  </si>
  <si>
    <t>opady 0 - 80 co 10 jednostek, temperaura -20 - 25 co 5 jednostek</t>
  </si>
  <si>
    <t>Brak</t>
  </si>
  <si>
    <t>Kołowy</t>
  </si>
  <si>
    <t>0-100 %</t>
  </si>
  <si>
    <t>Przedstawia ile procent syudentów jest na poszczegolnych kierunkach</t>
  </si>
  <si>
    <t>Poziome, gdyż poprawiają czytelność wartości bez etykiet danych</t>
  </si>
  <si>
    <t>Bąbelkowy</t>
  </si>
  <si>
    <r>
      <t>Oś x - ludność w mln , oś y - powierchnia kontynentów w mln km</t>
    </r>
    <r>
      <rPr>
        <vertAlign val="superscript"/>
        <sz val="12"/>
        <rFont val="Arial CE"/>
        <charset val="238"/>
      </rPr>
      <t>2</t>
    </r>
    <r>
      <rPr>
        <sz val="12"/>
        <rFont val="Arial CE"/>
        <charset val="238"/>
      </rPr>
      <t xml:space="preserve">, rozmiar bąbelków - wartości określające powierzchnię </t>
    </r>
  </si>
  <si>
    <r>
      <t>Oś x - ludność [mln] , oś y - powierchnia [mln km</t>
    </r>
    <r>
      <rPr>
        <vertAlign val="superscript"/>
        <sz val="12"/>
        <rFont val="Arial CE"/>
        <charset val="238"/>
      </rPr>
      <t>2</t>
    </r>
    <r>
      <rPr>
        <sz val="12"/>
        <rFont val="Arial CE"/>
        <charset val="238"/>
      </rPr>
      <t>]</t>
    </r>
  </si>
  <si>
    <t>Oś x 0-5000 co 500 jednostek, oś y 0-60 co 10 jednostek</t>
  </si>
  <si>
    <t>Liniowy</t>
  </si>
  <si>
    <t>Wykresy funkcji sinus</t>
  </si>
  <si>
    <t>Oś x - argumenty x, Oś y - wartości funkcji y</t>
  </si>
  <si>
    <t>Oś x - "Oś X", Oś y - "Oś Y"</t>
  </si>
  <si>
    <t>Oś x 0-6 co 0,1 jednostek, oś y (-5)-5 co 1 jednostkę</t>
  </si>
  <si>
    <t>Zaludnienie, gęstość zaludnienia oraz powierzchnia w poszczegolnych krajach</t>
  </si>
  <si>
    <r>
      <t>Oś x - zaludnienie  , oś y - gęstość zaludnienia, rozmiar bąbelków - wartości określające powierzchnię w km</t>
    </r>
    <r>
      <rPr>
        <vertAlign val="superscript"/>
        <sz val="12"/>
        <rFont val="Arial CE"/>
        <charset val="238"/>
      </rPr>
      <t>2</t>
    </r>
  </si>
  <si>
    <t>Oś x - Zaludnienie  , oś y - Gęstość zaludnienia</t>
  </si>
  <si>
    <t>Oś x 0-160000000 co 20000000 jednostek, oś y 0-250 co 50 jednostek</t>
  </si>
  <si>
    <t>Rozmiar bąbelka określony poprzez powierzchnie krajów, położenie tak aby nie pogarszać czytelności wykresu</t>
  </si>
  <si>
    <t>Giełdowy</t>
  </si>
  <si>
    <t>Temperatura w lipcu</t>
  </si>
  <si>
    <t>Oś x - dzień lipca, oś y - temperatura w °C</t>
  </si>
  <si>
    <t>Oś x - Dzień , oś y - Temperatura °C</t>
  </si>
  <si>
    <t>Oś x 1-31 co 1 jednostkę, oś y 0-40 co 5 jednostek</t>
  </si>
  <si>
    <t>Sprzedaż sprzętu elektronicznego</t>
  </si>
  <si>
    <t>Oś X - miesiące, oś y - ilośc w sztukach sprzedanego sprzętu</t>
  </si>
  <si>
    <t>oś x - brak, oś y - ILOŚĆ SZTUK</t>
  </si>
  <si>
    <t>oś y 0-820 co 20 jednostek</t>
  </si>
  <si>
    <t>Data produkcji(nieprawidłowa)</t>
  </si>
  <si>
    <t>Suma końcowa</t>
  </si>
  <si>
    <t>Średnia z Cena sprzedaży</t>
  </si>
  <si>
    <t>Średnia z Marża</t>
  </si>
  <si>
    <t>Rodzaj standardu</t>
  </si>
  <si>
    <t>Klasa: 1</t>
  </si>
  <si>
    <t>Klasa: 2</t>
  </si>
  <si>
    <t>Klasa: 3</t>
  </si>
  <si>
    <t>Suma z Marża</t>
  </si>
  <si>
    <t>Etykiety wierszy</t>
  </si>
  <si>
    <t>Etykiety kolumn</t>
  </si>
  <si>
    <t>Powyższa  tabela przedstawia relacje standardu i klasy jakości do  śr. Marży</t>
  </si>
  <si>
    <t>Powyższa  tabela przedstawia relacje rozmiaru i rodzaju standardu do  śr. Marży oraz śr. Ceny sprzedaży</t>
  </si>
  <si>
    <t>Celem takiego przedstawienia danych jest pokazanie jak zmienia się średnia Marża w zalezności od klasy jakości oraz rodzaju standardu</t>
  </si>
  <si>
    <t>Celem takiego przedstawienia danych jest pokazanie jak zmienia się średnia Cena sprzedaży w zalezności od klasy jakości oraz rodzaju standardu</t>
  </si>
  <si>
    <t>Celem takiego przedstawienia danych jest pokazanie jak zmienia się średnia Marża oraz Cena w zalezności od rozmiaru produktu oraz rodzaju standardu</t>
  </si>
  <si>
    <t>oś x - miesiące, oś y - wartości pomiarów: temperatury i opadów</t>
  </si>
  <si>
    <t>Białe, gdyż poprawia czytelność wykresu</t>
  </si>
  <si>
    <t>Brak, gdyż zaburzają czytelność wykresu</t>
  </si>
  <si>
    <t>Białe, gdyż nie zaburza czytelności wykresów</t>
  </si>
  <si>
    <t>Brak, gdyż nie występują przy tym typie wykresu</t>
  </si>
  <si>
    <t>Liczba mieszkańców poszczególnych kontynentów oraz ich powierzchnia</t>
  </si>
  <si>
    <t>Wartości X oraz Y, umiejscowione tak aby nie pogarszać czytelności wykresu</t>
  </si>
  <si>
    <t>Pionowe oraz poziome w celu lepszej czytelności wykresu</t>
  </si>
  <si>
    <t>Została użyta tabela danych w celu łatwego odczytania danych z wykresu</t>
  </si>
  <si>
    <t>Poziome w celu lepszej czytelności wykresu bez etykiet danych</t>
  </si>
  <si>
    <t>Brak, gdyż jest to informacja wprowadzająca nieczytelność wykresu</t>
  </si>
  <si>
    <t>Brak, gdyż nie pasuje do tego typu wykresów</t>
  </si>
  <si>
    <t xml:space="preserve">Brak, gdyż funkcje są sinusoidalne </t>
  </si>
  <si>
    <t>Zastosowałem celu pokazania czy dana sprzedaż w przeciągu roku maleje czy rośnie</t>
  </si>
  <si>
    <t>Ilość studentów na danych kierunkach w poszczególnych latach</t>
  </si>
  <si>
    <t>Pionowe oraz poziome w celu lepszej czytelności wykresu bez etykiety danych</t>
  </si>
  <si>
    <t>Poziome w celu lepszej czytelności wykresu bez etykiety danych</t>
  </si>
  <si>
    <t>Dla średniej przyporządkowana zielona kropka</t>
  </si>
  <si>
    <t>Przy pomocy kolorów każdy wykres ma jasną i przjrzystą legende</t>
  </si>
  <si>
    <t>Kolory przyporządkowane do danego kierunku dla przejrzystegi odczytu</t>
  </si>
  <si>
    <t>Każdy kontynent poiada przypisany kolor dla ułatwienia odczytu</t>
  </si>
  <si>
    <t>Każda funkcja ma przyporządkowany kolor</t>
  </si>
  <si>
    <t>Każdy kraj ma przyporzadkowany kolor dla przejrzystosci odczytu</t>
  </si>
  <si>
    <t>Każda sprzedaż  produktu ma przyporządkowany kolor o przezroczystości 70% natomiast trend (linia przerywana) o przezroczystości 0%</t>
  </si>
  <si>
    <t>Brak, ponieważ występuje duża nieregularność danych</t>
  </si>
  <si>
    <t xml:space="preserve">Białe, ponieważ wprowadza dużą przejrzystość </t>
  </si>
  <si>
    <t>Została użyta tabela przestawna oraz wykres przedstawny</t>
  </si>
  <si>
    <t xml:space="preserve">Poniższy wykres  przedstawia relacje standardu i klasy jakości do śr. Marży </t>
  </si>
  <si>
    <t xml:space="preserve">Poniższy wykres  przedstawia relacje standardu i klasy jakości do śr. Ceny sprzedaży </t>
  </si>
  <si>
    <t xml:space="preserve">Powyższa tabela  przedstawia relacje standardu i klasy jakości do śr. Ceny sprzedaży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</si>
</sst>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1">
    <numFmt numFmtId="6" formatCode="#,##0\ &quot;zł&quot;;[Red]\-#,##0\ &quot;zł&quot;"/>
    <numFmt numFmtId="8" formatCode="#,##0.00\ &quot;zł&quot;;[Red]\-#,##0.00\ &quot;zł&quot;"/>
    <numFmt numFmtId="41" formatCode="_-* #,##0_-;\-* #,##0_-;_-* &quot;-&quot;_-;_-@_-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0.0000000000"/>
    <numFmt numFmtId="166" formatCode="_-* #,##0\ _z_ł_-;\-* #,##0\ _z_ł_-;_-* &quot;-&quot;\ _z_ł_-;_-@_-"/>
    <numFmt numFmtId="167" formatCode="_(* #,##0.0_);_(* \(#,##0.0\);_(* &quot;-&quot;??_);_(@_)"/>
    <numFmt numFmtId="168" formatCode="&quot;£&quot;#,##0;[Red]\-&quot;£&quot;#,##0"/>
    <numFmt numFmtId="169" formatCode="0.0%"/>
    <numFmt numFmtId="170" formatCode="0.0_)\%;\(0.0\)\%;0.0_)\%;@_)_%"/>
    <numFmt numFmtId="171" formatCode="#,##0.0_)_%;\(#,##0.0\)_%;0.0_)_%;@_)_%"/>
    <numFmt numFmtId="172" formatCode="0.000000"/>
    <numFmt numFmtId="173" formatCode="#,##0.0_);\(#,##0.0\);#,##0.0_);@_)"/>
    <numFmt numFmtId="174" formatCode="#,##0.0_);\(#,##0.0\)"/>
    <numFmt numFmtId="175" formatCode="&quot;£&quot;_(#,##0.00_);&quot;£&quot;\(#,##0.00\);&quot;£&quot;_(0.00_);@_)"/>
    <numFmt numFmtId="176" formatCode="&quot;$&quot;_(#,##0.00_);&quot;$&quot;\(#,##0.00\)"/>
    <numFmt numFmtId="177" formatCode="&quot;$&quot;_(#,##0.00_);&quot;$&quot;\(#,##0.00\);&quot;$&quot;_(0.00_);@_)"/>
    <numFmt numFmtId="178" formatCode="0.0"/>
    <numFmt numFmtId="179" formatCode="#,##0.00_);\(#,##0.00\);0.00_);@_)"/>
    <numFmt numFmtId="180" formatCode="\€_(#,##0.00_);\€\(#,##0.00\);\€_(0.00_);@_)"/>
    <numFmt numFmtId="181" formatCode="#,##0_)\x;\(#,##0\)\x;0_)\x;@_)_x"/>
    <numFmt numFmtId="182" formatCode="#,##0.0_)\x;\(#,##0.0\)\x"/>
    <numFmt numFmtId="183" formatCode="0.0&quot;%&quot;_;\(0.0\)&quot;%&quot;"/>
    <numFmt numFmtId="184" formatCode="#,##0_)_x;\(#,##0\)_x;0_)_x;@_)_x"/>
    <numFmt numFmtId="185" formatCode="#,##0.0_)_x;\(#,##0.0\)_x"/>
    <numFmt numFmtId="186" formatCode="0.0&quot;%&quot;;\(0.0\)&quot;%&quot;"/>
    <numFmt numFmtId="187" formatCode="0.0_)\%;\(0.0\)\%"/>
    <numFmt numFmtId="188" formatCode="#,##0.0_)_%;\(#,##0.0\)_%"/>
    <numFmt numFmtId="189" formatCode="0.0_);\(0.0\)"/>
    <numFmt numFmtId="190" formatCode="0_)"/>
    <numFmt numFmtId="191" formatCode="_(&quot;$&quot;* #,##0_);_(&quot;$&quot;* \(#,##0\);_(&quot;$&quot;* &quot;-&quot;_);_(@_)"/>
    <numFmt numFmtId="192" formatCode="\£\ #,##0_);[Red]\(\£\ #,##0\)"/>
    <numFmt numFmtId="193" formatCode="\¥\ #,##0_);[Red]\(\¥\ #,##0\)"/>
    <numFmt numFmtId="194" formatCode="#,##0;\(#,##0\)"/>
    <numFmt numFmtId="195" formatCode="\+#,##0;\-#,##0"/>
    <numFmt numFmtId="196" formatCode="0.0;\-0.0;&quot;-&quot;"/>
    <numFmt numFmtId="197" formatCode="0.00;\-0.00;&quot;-&quot;"/>
    <numFmt numFmtId="198" formatCode="0.000;\-0.000;&quot;-&quot;"/>
    <numFmt numFmtId="199" formatCode="_(* #,##0.0_);_(* \(#,##0.0\);_(* &quot;--- &quot;_)"/>
    <numFmt numFmtId="200" formatCode="_(#,##0.0%_);_)\(#,##0.0%\);_(0.0%_);@_)"/>
    <numFmt numFmtId="201" formatCode="0.000000000"/>
    <numFmt numFmtId="202" formatCode="0\A"/>
    <numFmt numFmtId="203" formatCode="_ * #,##0_ ;_ * \(#,##0\)_ ;_ * &quot;-&quot;??_ ;_ @_ "/>
    <numFmt numFmtId="204" formatCode="_(&quot;£&quot;#,##0.0_);\(&quot;£&quot;#,##0.0\);_(&quot;£&quot;#,##0.0_)"/>
    <numFmt numFmtId="205" formatCode="d/m/yy"/>
    <numFmt numFmtId="206" formatCode="_(#,##0.0\x_);\(#,##0.0\x\);_(#,##0.0\x_)"/>
    <numFmt numFmtId="207" formatCode="_(#,##0.0_);\(#,##0.0\);_(#,##0.0_)"/>
    <numFmt numFmtId="208" formatCode="_(#,##0.0%_);\(#,##0.0%\);_(#,##0.0%_)"/>
    <numFmt numFmtId="209" formatCode="_(###0_);\(###0\);_(###0_)"/>
    <numFmt numFmtId="210" formatCode="_)d/m/yy_)"/>
    <numFmt numFmtId="211" formatCode="#,##0.0;\-#,##0.0"/>
    <numFmt numFmtId="212" formatCode="General_)"/>
    <numFmt numFmtId="213" formatCode="&quot;$&quot;#,##0.00_);\(&quot;$&quot;#,##0.00\)"/>
    <numFmt numFmtId="214" formatCode="0.0_)"/>
    <numFmt numFmtId="215" formatCode="#,##0.00\ &quot;FB&quot;;[Red]\-#,##0.00\ &quot;FB&quot;"/>
    <numFmt numFmtId="216" formatCode="#,##0.0000"/>
    <numFmt numFmtId="217" formatCode="\•\ \ @"/>
    <numFmt numFmtId="218" formatCode="#\ ##0"/>
    <numFmt numFmtId="219" formatCode="#,##0;\-#,##0;&quot;-&quot;"/>
    <numFmt numFmtId="220" formatCode="#,##0.0"/>
    <numFmt numFmtId="221" formatCode="#,##0;[Red]\(#,##0\)"/>
    <numFmt numFmtId="222" formatCode="#,##0.00&quot;F&quot;;[Red]\-#,##0.00&quot;F&quot;"/>
    <numFmt numFmtId="223" formatCode="_-* #,##0_F_-;\-* #,##0_F_-;_-* &quot;-&quot;_F_-;_-@_-"/>
    <numFmt numFmtId="224" formatCode="0.00_);\(0.00\);0.00"/>
    <numFmt numFmtId="225" formatCode="&quot;$&quot;#,##0.0;[Red]\(&quot;$&quot;#,##0.0\)"/>
    <numFmt numFmtId="226" formatCode="#,##0.00&quot;F&quot;;\-#,##0.00&quot;F&quot;"/>
    <numFmt numFmtId="227" formatCode="_-* #,##0.00&quot;F&quot;_-;\-* #,##0.00&quot;F&quot;_-;_-* &quot;-&quot;??&quot;F&quot;_-;_-@_-"/>
    <numFmt numFmtId="228" formatCode="&quot;EUR &quot;#,##0.0_);\(&quot;EUR &quot;#,##0.0\)"/>
    <numFmt numFmtId="229" formatCode="&quot;$&quot;#,##0.0;\(&quot;$&quot;#,##0.0\)"/>
    <numFmt numFmtId="230" formatCode="_(&quot;$&quot;* #,##0.00_);_(&quot;$&quot;* \(#,##0.00\);_(&quot;$&quot;* &quot;-&quot;??_);_(@_)"/>
    <numFmt numFmtId="231" formatCode="&quot;€&quot;_-0.00"/>
    <numFmt numFmtId="232" formatCode="&quot;£&quot;_-0.00"/>
    <numFmt numFmtId="233" formatCode="0.0#"/>
    <numFmt numFmtId="234" formatCode="\ \ _•\–\ \ \ \ @"/>
    <numFmt numFmtId="235" formatCode="mmm\-d\-yyyy"/>
    <numFmt numFmtId="236" formatCode="mmm\-yyyy"/>
    <numFmt numFmtId="237" formatCode="dd\ mmm\ yyyy"/>
    <numFmt numFmtId="238" formatCode="#,##0\ &quot;FB&quot;;[Red]\-#,##0\ &quot;FB&quot;"/>
    <numFmt numFmtId="239" formatCode="_-* #,##0.000000_-;\-* #,##0.000000_-;_-* &quot;-&quot;??_-;_-@_-"/>
    <numFmt numFmtId="240" formatCode="_(* #,##0_);_(* \(#,##0\);_(* &quot;-&quot;??_);_(@_)"/>
    <numFmt numFmtId="241" formatCode="_(* #,##0.000_);_(* \(#,##0.000\);_(* &quot;-&quot;??_);_(@_)"/>
    <numFmt numFmtId="242" formatCode="mmm"/>
    <numFmt numFmtId="243" formatCode="&quot;$&quot;#,##0_);[Red]\(&quot;$&quot;#,##0\)"/>
    <numFmt numFmtId="244" formatCode="_-* #,##0\ _z_l_-;\-* #,##0\ _z_l_-;_-* &quot;-&quot;\ _z_l_-;_-@_-"/>
    <numFmt numFmtId="245" formatCode="#,##0.000_);\(#,##0.000\)"/>
    <numFmt numFmtId="246" formatCode="_ * #,##0_)_P_L_N_ ;_ * \(#,##0\)_P_L_N_ ;_ * &quot;-&quot;_)_P_L_N_ ;_ @_ "/>
    <numFmt numFmtId="247" formatCode="0&quot; min&quot;"/>
    <numFmt numFmtId="248" formatCode="_-* #,##0.00\ _z_l_-;\-* #,##0.00\ _z_l_-;_-* &quot;-&quot;??\ _z_l_-;_-@_-"/>
    <numFmt numFmtId="249" formatCode="_ * #,##0.00_)_P_L_N_ ;_ * \(#,##0.00\)_P_L_N_ ;_ * &quot;-&quot;??_)_P_L_N_ ;_ @_ "/>
    <numFmt numFmtId="250" formatCode="0%%"/>
    <numFmt numFmtId="251" formatCode="mmm\ yyyy"/>
    <numFmt numFmtId="252" formatCode="000##0"/>
    <numFmt numFmtId="253" formatCode="0.0&quot;  &quot;"/>
    <numFmt numFmtId="254" formatCode="dd\-mm\-yyyy"/>
    <numFmt numFmtId="255" formatCode="_-* #,##0.00\ &quot;FB&quot;_-;\-* #,##0.00\ &quot;FB&quot;_-;_-* &quot;-&quot;??\ &quot;FB&quot;_-;_-@_-"/>
    <numFmt numFmtId="256" formatCode="#,##0.0\ ;\(#,##0.0\)"/>
    <numFmt numFmtId="257" formatCode="\(0\)"/>
    <numFmt numFmtId="258" formatCode="#,##0.0000\ ;\(#,##0.0000\)"/>
    <numFmt numFmtId="259" formatCode="_-* #,##0_-;\(#,##0\);_-* &quot;–&quot;_-;_-@_-"/>
    <numFmt numFmtId="260" formatCode="#,##0&quot;F&quot;;\-#,##0&quot;F&quot;"/>
    <numFmt numFmtId="261" formatCode="\ ;\ ;"/>
    <numFmt numFmtId="262" formatCode="###0"/>
    <numFmt numFmtId="263" formatCode="0.000%"/>
    <numFmt numFmtId="264" formatCode="#,##0;\(#,##0\);\-_)"/>
    <numFmt numFmtId="265" formatCode="#,##0.0_);\(#,##0.0\);\-_)"/>
    <numFmt numFmtId="266" formatCode="#,##0.00_);\(#,##0.00\);\-_)"/>
    <numFmt numFmtId="267" formatCode="&quot;$&quot;#,##0\ \ \ ;\(&quot;$&quot;#,##0\)\ \ "/>
    <numFmt numFmtId="268" formatCode="#,##0\ \ \ ;\(#,##0\)\ \ "/>
    <numFmt numFmtId="269" formatCode="#,##0\ \ \ "/>
    <numFmt numFmtId="270" formatCode="0.00_);\(0.00\);0.00_)"/>
    <numFmt numFmtId="271" formatCode="_(#,##0_);\(#,##0\);_(#,##0_)"/>
    <numFmt numFmtId="272" formatCode="0.0\x"/>
    <numFmt numFmtId="273" formatCode="0.00\x"/>
    <numFmt numFmtId="274" formatCode="#,##0_*;\(#,##0\);0_*"/>
    <numFmt numFmtId="275" formatCode="#,##0;[Red]&quot;-&quot;#,##0"/>
    <numFmt numFmtId="276" formatCode="_-* #,##0.00\ _D_M_-;\-* #,##0.00\ _D_M_-;_-* &quot;-&quot;??\ _D_M_-;_-@_-"/>
    <numFmt numFmtId="277" formatCode="_ * #,##0.00_ ;_ * \-#,##0.00_ ;_ * &quot;-&quot;??_ ;_ @_ "/>
    <numFmt numFmtId="278" formatCode="#,##0&quot;F&quot;"/>
    <numFmt numFmtId="279" formatCode="#,##0\ ;\(#,##0\)"/>
    <numFmt numFmtId="280" formatCode="_-* #,##0.00\ &quot;F&quot;_-;\-* #,##0.00\ &quot;F&quot;_-;_-* &quot;-&quot;??\ &quot;F&quot;_-;_-@_-"/>
    <numFmt numFmtId="281" formatCode="_-* #,##0.00\ _F_B_-;\-* #,##0.00\ _F_B_-;_-* &quot;-&quot;??\ _F_B_-;_-@_-"/>
    <numFmt numFmtId="282" formatCode="_-* #,##0\ &quot;FB&quot;_-;\-* #,##0\ &quot;FB&quot;_-;_-* &quot;-&quot;\ &quot;FB&quot;_-;_-@_-"/>
    <numFmt numFmtId="283" formatCode="_-* #,##0&quot;F&quot;_-;\-* #,##0&quot;F&quot;_-;_-* &quot;-&quot;&quot;F&quot;_-;_-@_-"/>
    <numFmt numFmtId="284" formatCode="0.0&quot;x&quot;;&quot;nm&quot;;\-_x"/>
    <numFmt numFmtId="285" formatCode="0.00&quot;x&quot;;&quot;nm&quot;;\-_x"/>
    <numFmt numFmtId="286" formatCode="#,##0.00\ &quot;FB&quot;;\-#,##0.00\ &quot;FB&quot;"/>
    <numFmt numFmtId="287" formatCode="0.00\ \x;\-0.00\ \x;&quot;-&quot;\ \x"/>
    <numFmt numFmtId="288" formatCode="_-* #,##0.00\ &quot;pta&quot;_-;\-* #,##0.00\ &quot;pta&quot;_-;_-* &quot;-&quot;??\ &quot;pta&quot;_-;_-@_-"/>
    <numFmt numFmtId="289" formatCode="&quot;$&quot;#,##0.0"/>
    <numFmt numFmtId="290" formatCode="#,##0.00000"/>
    <numFmt numFmtId="291" formatCode="#,##0.0_);[Red]\(#,##0.0\)"/>
    <numFmt numFmtId="292" formatCode="#,##0.0\x_);[Red]\(#,##0.0\x\);&quot;--  &quot;"/>
    <numFmt numFmtId="293" formatCode="_(* #,##0.0_);_(* \(#,##0.0\);_(* &quot;-&quot;?_);_(@_)"/>
    <numFmt numFmtId="294" formatCode="&quot;FF&quot;#,##0.00_);\(&quot;FF&quot;#,##0.00\)"/>
    <numFmt numFmtId="295" formatCode="00"/>
    <numFmt numFmtId="296" formatCode="0.0%;\(0.0%\)"/>
    <numFmt numFmtId="297" formatCode="0.000"/>
    <numFmt numFmtId="298" formatCode="0%_);\(0%\)"/>
    <numFmt numFmtId="299" formatCode="0.0%_);\(0.0%\)"/>
    <numFmt numFmtId="300" formatCode="0.00%_);\(0.00%\)"/>
    <numFmt numFmtId="301" formatCode="##0&quot;bp&quot;_);\(##0&quot;bp&quot;\);\-_b_p_)"/>
    <numFmt numFmtId="302" formatCode="0.00\%;\-0.00\%;0.00\%"/>
    <numFmt numFmtId="303" formatCode="#,##0.0;[Red]\(#,##0.0\)"/>
    <numFmt numFmtId="304" formatCode="&quot;£&quot;#,##0.0_);\(&quot;£&quot;#,##0.0\)"/>
    <numFmt numFmtId="305" formatCode="mmmm\-yy"/>
    <numFmt numFmtId="306" formatCode="#,##0.00;\(#,##0.00\)"/>
    <numFmt numFmtId="307" formatCode="0.00\ \ \x"/>
    <numFmt numFmtId="308" formatCode="0.00\x;\-0.00\x;0.00\x"/>
    <numFmt numFmtId="309" formatCode="&quot;Ch$&quot;#,##0.00_);\(&quot;Ch$&quot;#,##0.00\)"/>
    <numFmt numFmtId="310" formatCode="0.00000000000000000%"/>
    <numFmt numFmtId="311" formatCode="#,##0.00;[Red]\(#,##0.0\)"/>
    <numFmt numFmtId="312" formatCode="&quot;+ &quot;0.0%"/>
    <numFmt numFmtId="313" formatCode="#,##0.0;\(#,##0.0\)"/>
    <numFmt numFmtId="314" formatCode="mmmm\ yy"/>
    <numFmt numFmtId="315" formatCode="#,##0.0%_);\(#,##0.0%\);\-_);@_)"/>
    <numFmt numFmtId="316" formatCode="_-* #,##0.00\ _p_t_a_-;\-* #,##0.00\ _p_t_a_-;_-* &quot;-&quot;??\ _p_t_a_-;_-@_-"/>
    <numFmt numFmtId="317" formatCode="#,##0.000_);[Red]\(#,##0.000\)"/>
    <numFmt numFmtId="318" formatCode="#,##0_*;\(#,##0\);0_*;@_)"/>
    <numFmt numFmtId="319" formatCode="#,##0_);_)\(#,##0\);\-_);@_)"/>
    <numFmt numFmtId="320" formatCode="_(* #,##0.00%_);_(* \(#,##0.00%\);_(* #,##0.00%_);_(@_)"/>
    <numFmt numFmtId="321" formatCode="#,##0_ ;\(#,##0\)_-;&quot;-&quot;"/>
    <numFmt numFmtId="322" formatCode="_-&quot;£&quot;* #,##0_-;\-&quot;£&quot;* #,##0_-;_-&quot;£&quot;* &quot;-&quot;_-;_-@_-"/>
    <numFmt numFmtId="323" formatCode="#,##0.00;\(#,##0.00\);_(* &quot;-&quot;_)"/>
    <numFmt numFmtId="324" formatCode="#,##0;\(#,##0\);_(* &quot;-&quot;_)"/>
    <numFmt numFmtId="325" formatCode="#,##0.0_);\(#,##0.0\);_(* &quot;-&quot;_)"/>
    <numFmt numFmtId="326" formatCode="_(&quot;$&quot;* #,##0.00_);_(&quot;$&quot;* \(#,##0.00\);_(* &quot;-&quot;_);_(@_)"/>
    <numFmt numFmtId="327" formatCode="#,##0.0\x"/>
    <numFmt numFmtId="328" formatCode="&quot;$&quot;#,##0.00"/>
    <numFmt numFmtId="329" formatCode="#,##0.00_);\(#,##0.00\);_(* &quot;-&quot;_)"/>
    <numFmt numFmtId="330" formatCode="#,##0_);\(#,##0\);_(* &quot;-&quot;_);_(* &quot;-&quot;_)"/>
    <numFmt numFmtId="331" formatCode="_(###.##%_);\(* &quot;-&quot;_);_(@_)"/>
    <numFmt numFmtId="332" formatCode="#,##0.00\x"/>
    <numFmt numFmtId="333" formatCode="#,##0;\(#,##0\);\–;@"/>
    <numFmt numFmtId="334" formatCode="\$\ #,##0;&quot;£&quot;\ \-#,##0"/>
    <numFmt numFmtId="335" formatCode="_-&quot;L.&quot;\ * #,##0.00_-;\-&quot;L.&quot;\ * #,##0.00_-;_-&quot;L.&quot;\ * &quot;-&quot;??_-;_-@_-"/>
    <numFmt numFmtId="336" formatCode="yyyy&quot;A&quot;"/>
    <numFmt numFmtId="337" formatCode="yyyy&quot;E&quot;"/>
    <numFmt numFmtId="338" formatCode="yyyy"/>
    <numFmt numFmtId="339" formatCode="_-* #,##0.00\ [$zł-415]_-;\-* #,##0.00\ [$zł-415]_-;_-* &quot;-&quot;??\ [$zł-415]_-;_-@_-"/>
  </numFmts>
  <fonts count="295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indexed="8"/>
      <name val="Verdana"/>
      <family val="2"/>
      <charset val="238"/>
    </font>
    <font>
      <sz val="10"/>
      <color indexed="10"/>
      <name val="Arial CE"/>
      <family val="2"/>
      <charset val="238"/>
    </font>
    <font>
      <sz val="12"/>
      <name val="Arial CE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 CE"/>
      <charset val="238"/>
    </font>
    <font>
      <b/>
      <sz val="18"/>
      <name val="Arial"/>
      <family val="2"/>
      <charset val="238"/>
    </font>
    <font>
      <sz val="12"/>
      <name val="Arial"/>
      <family val="2"/>
      <charset val="238"/>
    </font>
    <font>
      <sz val="10"/>
      <name val="Verdana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indexed="8"/>
      <name val="Times New Roman"/>
      <family val="1"/>
    </font>
    <font>
      <sz val="10"/>
      <color indexed="8"/>
      <name val="MS Sans Serif"/>
      <family val="2"/>
      <charset val="238"/>
    </font>
    <font>
      <sz val="10"/>
      <name val="MS Sans Serif"/>
      <family val="2"/>
      <charset val="238"/>
    </font>
    <font>
      <b/>
      <sz val="10"/>
      <name val="MS Sans Serif"/>
      <family val="2"/>
    </font>
    <font>
      <sz val="9"/>
      <color indexed="12"/>
      <name val="Arial"/>
      <family val="2"/>
      <charset val="238"/>
    </font>
    <font>
      <sz val="10"/>
      <name val="Arial"/>
      <family val="2"/>
    </font>
    <font>
      <sz val="12"/>
      <color indexed="12"/>
      <name val="Times New Roman"/>
      <family val="1"/>
    </font>
    <font>
      <sz val="12"/>
      <name val="Times New Roman"/>
      <family val="1"/>
      <charset val="238"/>
    </font>
    <font>
      <sz val="8"/>
      <name val="Arial"/>
      <family val="2"/>
      <charset val="238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"/>
      <family val="2"/>
    </font>
    <font>
      <sz val="10"/>
      <name val="Helv"/>
    </font>
    <font>
      <sz val="12"/>
      <name val="Times New Roman"/>
      <family val="1"/>
    </font>
    <font>
      <sz val="10"/>
      <name val="Frutiger 45 Light"/>
      <family val="2"/>
    </font>
    <font>
      <sz val="10"/>
      <name val="Courier"/>
      <family val="3"/>
    </font>
    <font>
      <b/>
      <sz val="22"/>
      <color indexed="18"/>
      <name val="Arial"/>
      <family val="2"/>
      <charset val="238"/>
    </font>
    <font>
      <b/>
      <sz val="22"/>
      <color indexed="18"/>
      <name val="Arial"/>
      <family val="2"/>
    </font>
    <font>
      <b/>
      <sz val="14"/>
      <color indexed="18"/>
      <name val="Arial"/>
      <family val="2"/>
      <charset val="238"/>
    </font>
    <font>
      <b/>
      <sz val="14"/>
      <color indexed="18"/>
      <name val="Arial"/>
      <family val="2"/>
    </font>
    <font>
      <sz val="9"/>
      <color indexed="8"/>
      <name val="Arial"/>
      <family val="2"/>
      <charset val="238"/>
    </font>
    <font>
      <sz val="9"/>
      <color indexed="8"/>
      <name val="Arial"/>
      <family val="2"/>
    </font>
    <font>
      <b/>
      <sz val="10"/>
      <color indexed="18"/>
      <name val="Arial"/>
      <family val="2"/>
      <charset val="238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38"/>
    </font>
    <font>
      <b/>
      <u val="singleAccounting"/>
      <sz val="10"/>
      <color indexed="18"/>
      <name val="Arial"/>
      <family val="2"/>
    </font>
    <font>
      <sz val="10"/>
      <name val="Times New Roman"/>
      <family val="1"/>
      <charset val="238"/>
    </font>
    <font>
      <sz val="9"/>
      <color indexed="10"/>
      <name val="Geneva"/>
      <family val="2"/>
    </font>
    <font>
      <sz val="11"/>
      <name val="‚l‚r ƒSƒVƒbƒN"/>
      <charset val="128"/>
    </font>
    <font>
      <sz val="10"/>
      <name val="Times New Roman"/>
      <family val="1"/>
    </font>
    <font>
      <sz val="11"/>
      <name val="Times New Roman"/>
      <family val="1"/>
      <charset val="238"/>
    </font>
    <font>
      <sz val="10"/>
      <name val="MS Sans Serif"/>
      <family val="2"/>
    </font>
    <font>
      <b/>
      <sz val="11"/>
      <name val="Book Antiqua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238"/>
    </font>
    <font>
      <sz val="7"/>
      <name val="Helvetica"/>
      <family val="2"/>
    </font>
    <font>
      <sz val="11"/>
      <color indexed="9"/>
      <name val="Calibri"/>
      <family val="2"/>
      <charset val="238"/>
    </font>
    <font>
      <sz val="12"/>
      <name val="Arial MT"/>
    </font>
    <font>
      <sz val="10"/>
      <color indexed="12"/>
      <name val="Arial"/>
      <family val="2"/>
    </font>
    <font>
      <sz val="9"/>
      <color indexed="12"/>
      <name val="Times New Roman"/>
      <family val="1"/>
    </font>
    <font>
      <sz val="10"/>
      <name val="Book Antiqua"/>
      <family val="1"/>
      <charset val="238"/>
    </font>
    <font>
      <sz val="9"/>
      <color indexed="12"/>
      <name val="Arial"/>
      <family val="2"/>
    </font>
    <font>
      <sz val="9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sz val="12"/>
      <name val="Arial"/>
      <family val="2"/>
    </font>
    <font>
      <b/>
      <i/>
      <sz val="16"/>
      <name val="Verdana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  <charset val="238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Times New Roman"/>
      <family val="1"/>
      <charset val="238"/>
    </font>
    <font>
      <b/>
      <sz val="8"/>
      <color indexed="32"/>
      <name val="Arial"/>
      <family val="2"/>
    </font>
    <font>
      <b/>
      <sz val="7"/>
      <color indexed="32"/>
      <name val="MS Sans Serif"/>
      <family val="2"/>
    </font>
    <font>
      <b/>
      <sz val="8"/>
      <color indexed="32"/>
      <name val="MS Sans Serif"/>
      <family val="2"/>
    </font>
    <font>
      <sz val="12"/>
      <color indexed="8"/>
      <name val="Times New Roman"/>
      <family val="1"/>
      <charset val="238"/>
    </font>
    <font>
      <sz val="11"/>
      <color indexed="20"/>
      <name val="Calibri"/>
      <family val="2"/>
      <charset val="238"/>
    </font>
    <font>
      <sz val="8"/>
      <name val="Times New Roman"/>
      <family val="1"/>
      <charset val="238"/>
    </font>
    <font>
      <sz val="8"/>
      <color indexed="13"/>
      <name val="Arial"/>
      <family val="2"/>
    </font>
    <font>
      <sz val="10"/>
      <color indexed="8"/>
      <name val="Book Antiqua"/>
      <family val="1"/>
    </font>
    <font>
      <sz val="10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  <charset val="238"/>
    </font>
    <font>
      <b/>
      <sz val="8"/>
      <name val="Arial"/>
      <family val="2"/>
      <charset val="238"/>
    </font>
    <font>
      <b/>
      <u/>
      <sz val="8"/>
      <name val="Arial"/>
      <family val="2"/>
    </font>
    <font>
      <sz val="10"/>
      <color indexed="24"/>
      <name val="Arial"/>
      <family val="2"/>
      <charset val="238"/>
    </font>
    <font>
      <sz val="8"/>
      <name val="MS Sans Serif"/>
      <family val="2"/>
      <charset val="238"/>
    </font>
    <font>
      <b/>
      <sz val="8"/>
      <name val="Times New Roman"/>
      <family val="1"/>
      <charset val="238"/>
    </font>
    <font>
      <sz val="8"/>
      <name val="Palatino"/>
      <family val="1"/>
    </font>
    <font>
      <sz val="11"/>
      <color indexed="8"/>
      <name val="Calibri"/>
      <family val="2"/>
    </font>
    <font>
      <sz val="10"/>
      <name val="Helvetica"/>
      <family val="2"/>
    </font>
    <font>
      <i/>
      <sz val="9"/>
      <name val="MS Sans Serif"/>
      <family val="2"/>
      <charset val="238"/>
    </font>
    <font>
      <sz val="24"/>
      <name val="Arial"/>
      <family val="2"/>
      <charset val="238"/>
    </font>
    <font>
      <sz val="24"/>
      <name val="MS Sans Serif"/>
      <family val="2"/>
      <charset val="238"/>
    </font>
    <font>
      <b/>
      <sz val="11"/>
      <name val="Times New Roman"/>
      <family val="1"/>
      <charset val="238"/>
    </font>
    <font>
      <b/>
      <sz val="9"/>
      <name val="CG Times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7"/>
      <color indexed="12"/>
      <name val="Arial"/>
      <family val="2"/>
    </font>
    <font>
      <sz val="8"/>
      <name val="Helv"/>
    </font>
    <font>
      <sz val="8"/>
      <color indexed="16"/>
      <name val="Palatino"/>
      <family val="1"/>
    </font>
    <font>
      <sz val="9"/>
      <name val="Helv"/>
    </font>
    <font>
      <sz val="8"/>
      <color indexed="18"/>
      <name val="Times New Roman"/>
      <family val="1"/>
      <charset val="238"/>
    </font>
    <font>
      <b/>
      <sz val="10"/>
      <color indexed="60"/>
      <name val="Arial"/>
      <family val="2"/>
      <charset val="238"/>
    </font>
    <font>
      <sz val="9"/>
      <name val="Frutiger 45 Light"/>
      <family val="2"/>
    </font>
    <font>
      <sz val="1"/>
      <color indexed="8"/>
      <name val="Courier"/>
      <family val="3"/>
    </font>
    <font>
      <sz val="10"/>
      <color indexed="23"/>
      <name val="Arial"/>
      <family val="2"/>
    </font>
    <font>
      <sz val="12"/>
      <name val="Times"/>
      <family val="1"/>
    </font>
    <font>
      <u val="doubleAccounting"/>
      <sz val="10"/>
      <name val="Arial"/>
      <family val="2"/>
    </font>
    <font>
      <i/>
      <sz val="10"/>
      <color indexed="12"/>
      <name val="Times New Roman"/>
      <family val="1"/>
    </font>
    <font>
      <b/>
      <sz val="11"/>
      <color indexed="16"/>
      <name val="Arial"/>
      <family val="2"/>
      <charset val="238"/>
    </font>
    <font>
      <sz val="10"/>
      <name val="Times New Roman PL"/>
    </font>
    <font>
      <sz val="10"/>
      <name val="Arial PL"/>
    </font>
    <font>
      <sz val="10"/>
      <name val="Arial CE"/>
    </font>
    <font>
      <sz val="8"/>
      <name val="Times New Roman PL"/>
      <charset val="238"/>
    </font>
    <font>
      <sz val="10"/>
      <color indexed="8"/>
      <name val="Arial"/>
      <family val="2"/>
      <charset val="238"/>
    </font>
    <font>
      <i/>
      <sz val="11"/>
      <color indexed="23"/>
      <name val="Calibri"/>
      <family val="2"/>
      <charset val="238"/>
    </font>
    <font>
      <sz val="12"/>
      <color indexed="24"/>
      <name val="Arial"/>
      <family val="2"/>
      <charset val="238"/>
    </font>
    <font>
      <sz val="14"/>
      <color indexed="32"/>
      <name val="Times New Roman"/>
      <family val="1"/>
      <charset val="238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8"/>
      <name val="MS Sans Serif"/>
      <family val="2"/>
    </font>
    <font>
      <b/>
      <sz val="8.5"/>
      <color indexed="17"/>
      <name val="Arial"/>
      <family val="2"/>
      <charset val="238"/>
    </font>
    <font>
      <sz val="9"/>
      <name val="Bembo (DFS)"/>
      <family val="1"/>
    </font>
    <font>
      <sz val="11"/>
      <color indexed="17"/>
      <name val="Calibri"/>
      <family val="2"/>
      <charset val="238"/>
    </font>
    <font>
      <b/>
      <sz val="10"/>
      <color indexed="17"/>
      <name val="Helvetica"/>
      <family val="2"/>
    </font>
    <font>
      <sz val="12"/>
      <color indexed="9"/>
      <name val="Times New Roman"/>
      <family val="1"/>
    </font>
    <font>
      <sz val="7"/>
      <name val="Arial"/>
      <family val="2"/>
      <charset val="238"/>
    </font>
    <font>
      <sz val="7"/>
      <name val="Arial"/>
      <family val="2"/>
    </font>
    <font>
      <b/>
      <sz val="7"/>
      <color indexed="17"/>
      <name val="Arial"/>
      <family val="2"/>
    </font>
    <font>
      <sz val="24"/>
      <color indexed="8"/>
      <name val="TimesNewRomanPS"/>
    </font>
    <font>
      <sz val="18"/>
      <color indexed="8"/>
      <name val="Times New Roman"/>
      <family val="1"/>
    </font>
    <font>
      <sz val="9"/>
      <name val="Futura UBS Bk"/>
      <family val="2"/>
    </font>
    <font>
      <sz val="6"/>
      <name val="Palatino"/>
      <family val="1"/>
    </font>
    <font>
      <sz val="10.5"/>
      <name val="Times New Roman"/>
      <family val="1"/>
    </font>
    <font>
      <b/>
      <sz val="14"/>
      <name val="Arial"/>
      <family val="2"/>
    </font>
    <font>
      <b/>
      <sz val="15"/>
      <color indexed="56"/>
      <name val="Calibri"/>
      <family val="2"/>
      <charset val="238"/>
    </font>
    <font>
      <sz val="10"/>
      <name val="Helvetica-Black"/>
    </font>
    <font>
      <sz val="28"/>
      <name val="Helvetica-Black"/>
    </font>
    <font>
      <b/>
      <sz val="13"/>
      <color indexed="56"/>
      <name val="Calibri"/>
      <family val="2"/>
      <charset val="238"/>
    </font>
    <font>
      <sz val="10"/>
      <name val="Palatino"/>
      <family val="1"/>
    </font>
    <font>
      <b/>
      <sz val="16"/>
      <name val="Arial"/>
      <family val="2"/>
    </font>
    <font>
      <sz val="18"/>
      <name val="Palatino"/>
      <family val="1"/>
    </font>
    <font>
      <b/>
      <sz val="11"/>
      <color indexed="56"/>
      <name val="Calibri"/>
      <family val="2"/>
      <charset val="238"/>
    </font>
    <font>
      <i/>
      <sz val="14"/>
      <name val="Palatino"/>
      <family val="1"/>
    </font>
    <font>
      <b/>
      <sz val="12"/>
      <color indexed="8"/>
      <name val="Arial"/>
      <family val="2"/>
    </font>
    <font>
      <sz val="24"/>
      <color indexed="8"/>
      <name val="Times New Roman"/>
      <family val="1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indexed="18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color indexed="15"/>
      <name val="Wingdings"/>
      <charset val="2"/>
    </font>
    <font>
      <u/>
      <sz val="12"/>
      <color indexed="36"/>
      <name val="Arial"/>
      <family val="2"/>
      <charset val="238"/>
    </font>
    <font>
      <b/>
      <u/>
      <sz val="8"/>
      <color indexed="15"/>
      <name val="Arial"/>
      <family val="2"/>
      <charset val="238"/>
    </font>
    <font>
      <b/>
      <sz val="2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  <charset val="238"/>
    </font>
    <font>
      <sz val="8"/>
      <color indexed="8"/>
      <name val="Helvetica"/>
      <family val="2"/>
    </font>
    <font>
      <sz val="11"/>
      <color indexed="62"/>
      <name val="Calibri"/>
      <family val="2"/>
      <charset val="238"/>
    </font>
    <font>
      <sz val="12"/>
      <color indexed="10"/>
      <name val="Bookman Old Style"/>
      <family val="1"/>
      <charset val="238"/>
    </font>
    <font>
      <i/>
      <sz val="12"/>
      <color indexed="10"/>
      <name val="Bookman Old Style"/>
      <family val="1"/>
      <charset val="238"/>
    </font>
    <font>
      <sz val="10"/>
      <color indexed="16"/>
      <name val="Times New Roman"/>
      <family val="1"/>
      <charset val="238"/>
    </font>
    <font>
      <sz val="9"/>
      <color indexed="12"/>
      <name val="Frutiger 45 Light"/>
      <family val="2"/>
    </font>
    <font>
      <sz val="8"/>
      <color indexed="12"/>
      <name val="Helv"/>
    </font>
    <font>
      <b/>
      <sz val="12"/>
      <color indexed="16"/>
      <name val="Arial MT"/>
    </font>
    <font>
      <b/>
      <sz val="10"/>
      <color indexed="16"/>
      <name val="Arial MT"/>
    </font>
    <font>
      <i/>
      <sz val="8.5"/>
      <name val="Letter Gothic"/>
      <family val="3"/>
    </font>
    <font>
      <sz val="8"/>
      <color indexed="10"/>
      <name val="Helv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  <charset val="177"/>
    </font>
    <font>
      <sz val="24"/>
      <color indexed="9"/>
      <name val="Times New Roman"/>
      <family val="1"/>
    </font>
    <font>
      <sz val="18"/>
      <color indexed="9"/>
      <name val="Times New Roman"/>
      <family val="1"/>
    </font>
    <font>
      <u/>
      <sz val="10"/>
      <color indexed="12"/>
      <name val="Arial"/>
      <family val="2"/>
      <charset val="238"/>
    </font>
    <font>
      <u/>
      <sz val="10"/>
      <color indexed="36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6"/>
      <name val="MS Sans Serif"/>
      <family val="2"/>
      <charset val="238"/>
    </font>
    <font>
      <sz val="11"/>
      <color indexed="52"/>
      <name val="Calibri"/>
      <family val="2"/>
      <charset val="238"/>
    </font>
    <font>
      <b/>
      <sz val="10"/>
      <color indexed="12"/>
      <name val="Arial"/>
      <family val="2"/>
    </font>
    <font>
      <sz val="8"/>
      <color indexed="9"/>
      <name val="Arial"/>
      <family val="2"/>
    </font>
    <font>
      <sz val="26"/>
      <name val="Times New Roman"/>
      <family val="1"/>
      <charset val="238"/>
    </font>
    <font>
      <sz val="8"/>
      <name val="Frutiger 55"/>
      <family val="2"/>
    </font>
    <font>
      <sz val="8"/>
      <color indexed="23"/>
      <name val="Arial Narrow"/>
      <family val="2"/>
    </font>
    <font>
      <sz val="11"/>
      <color indexed="60"/>
      <name val="Calibri"/>
      <family val="2"/>
      <charset val="238"/>
    </font>
    <font>
      <sz val="10"/>
      <color indexed="17"/>
      <name val="Arial"/>
      <family val="2"/>
    </font>
    <font>
      <sz val="7"/>
      <name val="Small Fonts"/>
      <family val="2"/>
      <charset val="238"/>
    </font>
    <font>
      <sz val="10"/>
      <name val="Verdana"/>
      <family val="2"/>
    </font>
    <font>
      <sz val="8"/>
      <name val="Helvetica"/>
      <family val="2"/>
    </font>
    <font>
      <sz val="9"/>
      <name val="Arial"/>
      <family val="2"/>
    </font>
    <font>
      <sz val="10"/>
      <color indexed="14"/>
      <name val="Arial"/>
      <family val="2"/>
    </font>
    <font>
      <b/>
      <sz val="11"/>
      <color indexed="63"/>
      <name val="Calibri"/>
      <family val="2"/>
      <charset val="238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Arial Narrow"/>
      <family val="2"/>
      <charset val="238"/>
    </font>
    <font>
      <i/>
      <sz val="10"/>
      <name val="Times New Roman"/>
      <family val="1"/>
    </font>
    <font>
      <b/>
      <sz val="14"/>
      <name val="Times New Roman"/>
      <family val="1"/>
      <charset val="238"/>
    </font>
    <font>
      <b/>
      <sz val="26"/>
      <name val="Times New Roman"/>
      <family val="1"/>
    </font>
    <font>
      <i/>
      <sz val="12"/>
      <color indexed="8"/>
      <name val="Times New Roman"/>
      <family val="1"/>
      <charset val="238"/>
    </font>
    <font>
      <sz val="9"/>
      <name val="Times New Roman"/>
      <family val="1"/>
      <charset val="238"/>
    </font>
    <font>
      <b/>
      <sz val="12"/>
      <color indexed="56"/>
      <name val="Times New Roman"/>
      <family val="1"/>
    </font>
    <font>
      <sz val="8"/>
      <name val="MS Sans Serif"/>
      <family val="2"/>
    </font>
    <font>
      <sz val="12"/>
      <name val="Book Antiqua"/>
      <family val="1"/>
    </font>
    <font>
      <sz val="8"/>
      <color indexed="32"/>
      <name val="Arial"/>
      <family val="2"/>
    </font>
    <font>
      <b/>
      <sz val="10"/>
      <name val="MS Sans Serif"/>
      <family val="2"/>
      <charset val="238"/>
    </font>
    <font>
      <sz val="16"/>
      <name val="Times New Roman"/>
      <family val="1"/>
    </font>
    <font>
      <b/>
      <sz val="12"/>
      <color indexed="8"/>
      <name val="Times New Roman"/>
      <family val="1"/>
      <charset val="238"/>
    </font>
    <font>
      <sz val="12"/>
      <color indexed="10"/>
      <name val="Times New Roman"/>
      <family val="1"/>
    </font>
    <font>
      <sz val="10"/>
      <name val="SWISS"/>
    </font>
    <font>
      <sz val="10"/>
      <color indexed="8"/>
      <name val="Times New Roman"/>
      <family val="1"/>
      <charset val="238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38"/>
    </font>
    <font>
      <sz val="14"/>
      <color indexed="8"/>
      <name val="BMWTypeRegular"/>
      <family val="2"/>
    </font>
    <font>
      <sz val="12"/>
      <color indexed="8"/>
      <name val="BMWTypeRegular"/>
      <family val="2"/>
    </font>
    <font>
      <sz val="10"/>
      <color indexed="39"/>
      <name val="Arial"/>
      <family val="2"/>
    </font>
    <font>
      <sz val="16"/>
      <name val="BMWTypeRegular"/>
      <family val="2"/>
    </font>
    <font>
      <sz val="10"/>
      <color indexed="10"/>
      <name val="Arial"/>
      <family val="2"/>
    </font>
    <font>
      <sz val="10"/>
      <color indexed="12"/>
      <name val="TimesNewRomanPS"/>
    </font>
    <font>
      <b/>
      <u/>
      <sz val="11"/>
      <color indexed="32"/>
      <name val="Arial"/>
      <family val="2"/>
      <charset val="238"/>
    </font>
    <font>
      <b/>
      <sz val="13"/>
      <name val="Arial"/>
      <family val="2"/>
      <charset val="238"/>
    </font>
    <font>
      <sz val="10"/>
      <name val="TimesNewRomanPS"/>
    </font>
    <font>
      <sz val="12"/>
      <name val="Helvetica"/>
      <family val="2"/>
    </font>
    <font>
      <sz val="10"/>
      <color indexed="12"/>
      <name val="Times New Roman"/>
      <family val="1"/>
    </font>
    <font>
      <i/>
      <sz val="8"/>
      <name val="Times New Roman"/>
      <family val="1"/>
    </font>
    <font>
      <sz val="8"/>
      <color indexed="39"/>
      <name val="Arial"/>
      <family val="2"/>
      <charset val="238"/>
    </font>
    <font>
      <b/>
      <sz val="11"/>
      <color indexed="39"/>
      <name val="Arial"/>
      <family val="2"/>
      <charset val="238"/>
    </font>
    <font>
      <b/>
      <sz val="11"/>
      <color indexed="8"/>
      <name val="Arial"/>
      <family val="2"/>
      <charset val="238"/>
    </font>
    <font>
      <sz val="9"/>
      <color indexed="39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33"/>
      <name val="Arial"/>
      <family val="2"/>
      <charset val="238"/>
    </font>
    <font>
      <b/>
      <sz val="11"/>
      <color indexed="9"/>
      <name val="Arial"/>
      <family val="2"/>
      <charset val="238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  <charset val="238"/>
    </font>
    <font>
      <b/>
      <sz val="10"/>
      <color indexed="18"/>
      <name val="Symbol"/>
      <family val="1"/>
      <charset val="2"/>
    </font>
    <font>
      <b/>
      <sz val="10"/>
      <name val="Palatino"/>
      <family val="1"/>
    </font>
    <font>
      <b/>
      <sz val="10"/>
      <color indexed="9"/>
      <name val="Arial"/>
      <family val="2"/>
    </font>
    <font>
      <u/>
      <sz val="10"/>
      <name val="Times New Roman"/>
      <family val="1"/>
    </font>
    <font>
      <b/>
      <sz val="8.5"/>
      <color indexed="8"/>
      <name val="Arial"/>
      <family val="2"/>
      <charset val="238"/>
    </font>
    <font>
      <b/>
      <sz val="8.5"/>
      <color indexed="17"/>
      <name val="Arial"/>
      <family val="2"/>
    </font>
    <font>
      <sz val="8.5"/>
      <color indexed="8"/>
      <name val="Arial"/>
      <family val="2"/>
      <charset val="238"/>
    </font>
    <font>
      <sz val="12"/>
      <name val="Palatino"/>
      <family val="1"/>
    </font>
    <font>
      <sz val="11"/>
      <name val="Helvetica-Black"/>
    </font>
    <font>
      <sz val="9"/>
      <name val="Book Antiqua"/>
      <family val="1"/>
      <charset val="238"/>
    </font>
    <font>
      <b/>
      <sz val="11"/>
      <color indexed="8"/>
      <name val="Calibri"/>
      <family val="2"/>
      <charset val="238"/>
    </font>
    <font>
      <sz val="10"/>
      <name val="MS Serif"/>
      <family val="1"/>
    </font>
    <font>
      <sz val="10"/>
      <name val="ACaslon Regular"/>
    </font>
    <font>
      <sz val="11"/>
      <color indexed="10"/>
      <name val="Calibri"/>
      <family val="2"/>
      <charset val="238"/>
    </font>
    <font>
      <sz val="8"/>
      <name val="丸ｺﾞｼｯｸ"/>
      <family val="3"/>
      <charset val="128"/>
    </font>
    <font>
      <b/>
      <sz val="12"/>
      <name val="Arial CE"/>
      <charset val="238"/>
    </font>
    <font>
      <sz val="14"/>
      <color rgb="FF404040"/>
      <name val="Trebuchet MS"/>
      <family val="2"/>
      <charset val="238"/>
    </font>
    <font>
      <sz val="14"/>
      <name val="Arial"/>
      <family val="2"/>
      <charset val="238"/>
    </font>
    <font>
      <b/>
      <sz val="10"/>
      <name val="Arial CE"/>
      <charset val="238"/>
    </font>
    <font>
      <b/>
      <sz val="14"/>
      <name val="Arial CE"/>
      <charset val="238"/>
    </font>
    <font>
      <b/>
      <sz val="14"/>
      <color rgb="FF404040"/>
      <name val="Arial"/>
      <family val="2"/>
      <charset val="238"/>
    </font>
    <font>
      <b/>
      <sz val="12"/>
      <name val="Calibri"/>
      <family val="2"/>
      <charset val="238"/>
    </font>
    <font>
      <sz val="12"/>
      <name val="Calibri"/>
      <family val="2"/>
      <charset val="238"/>
    </font>
    <font>
      <vertAlign val="superscript"/>
      <sz val="12"/>
      <name val="Arial CE"/>
      <charset val="238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33"/>
        <bgColor indexed="3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2"/>
        <bgColor indexed="64"/>
      </patternFill>
    </fill>
    <fill>
      <patternFill patternType="lightGray">
        <fgColor indexed="14"/>
        <bgColor indexed="9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26"/>
        <bgColor indexed="26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9"/>
      </patternFill>
    </fill>
    <fill>
      <patternFill patternType="darkTrellis">
        <fgColor indexed="13"/>
        <bgColor indexed="9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mediumGray">
        <fgColor indexed="9"/>
        <bgColor indexed="31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gray0625">
        <fgColor indexed="9"/>
        <bgColor indexed="44"/>
      </patternFill>
    </fill>
    <fill>
      <patternFill patternType="gray0625">
        <fgColor indexed="9"/>
        <b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lightUp">
        <fgColor indexed="23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47"/>
      </left>
      <right style="thin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47"/>
      </left>
      <right style="thin">
        <color indexed="8"/>
      </right>
      <top style="thin">
        <color indexed="47"/>
      </top>
      <bottom style="thin">
        <color indexed="47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47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1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</borders>
  <cellStyleXfs count="242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0" fontId="9" fillId="0" borderId="3" applyNumberFormat="0" applyFill="0" applyAlignment="0" applyProtection="0"/>
    <xf numFmtId="0" fontId="10" fillId="21" borderId="4" applyNumberFormat="0" applyAlignment="0" applyProtection="0"/>
    <xf numFmtId="0" fontId="2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8" fillId="0" borderId="0"/>
    <xf numFmtId="0" fontId="15" fillId="20" borderId="1" applyNumberFormat="0" applyAlignment="0" applyProtection="0"/>
    <xf numFmtId="9" fontId="2" fillId="0" borderId="0" applyFon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23" borderId="9" applyNumberFormat="0" applyFont="0" applyAlignment="0" applyProtection="0"/>
    <xf numFmtId="0" fontId="20" fillId="3" borderId="0" applyNumberFormat="0" applyBorder="0" applyAlignment="0" applyProtection="0"/>
    <xf numFmtId="0" fontId="21" fillId="0" borderId="0"/>
    <xf numFmtId="44" fontId="25" fillId="0" borderId="0" applyFill="0" applyBorder="0" applyAlignment="0" applyProtection="0"/>
    <xf numFmtId="0" fontId="25" fillId="0" borderId="0"/>
    <xf numFmtId="0" fontId="34" fillId="0" borderId="0"/>
    <xf numFmtId="164" fontId="34" fillId="0" borderId="0" applyFont="0" applyFill="0" applyBorder="0" applyAlignment="0" applyProtection="0"/>
    <xf numFmtId="0" fontId="1" fillId="0" borderId="0"/>
    <xf numFmtId="0" fontId="24" fillId="0" borderId="0"/>
    <xf numFmtId="9" fontId="24" fillId="0" borderId="0" applyFont="0" applyFill="0" applyBorder="0" applyAlignment="0" applyProtection="0"/>
    <xf numFmtId="167" fontId="35" fillId="0" borderId="0">
      <alignment horizontal="right"/>
    </xf>
    <xf numFmtId="0" fontId="36" fillId="0" borderId="0"/>
    <xf numFmtId="168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0" fontId="41" fillId="0" borderId="0"/>
    <xf numFmtId="9" fontId="42" fillId="0" borderId="0"/>
    <xf numFmtId="169" fontId="42" fillId="0" borderId="0"/>
    <xf numFmtId="10" fontId="42" fillId="0" borderId="0"/>
    <xf numFmtId="170" fontId="43" fillId="0" borderId="0" applyFont="0" applyFill="0" applyBorder="0" applyAlignment="0" applyProtection="0"/>
    <xf numFmtId="171" fontId="4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4" fillId="0" borderId="0"/>
    <xf numFmtId="0" fontId="4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46" fillId="0" borderId="0">
      <alignment horizontal="right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/>
    <xf numFmtId="0" fontId="48" fillId="0" borderId="0"/>
    <xf numFmtId="0" fontId="8" fillId="0" borderId="0"/>
    <xf numFmtId="0" fontId="8" fillId="0" borderId="0"/>
    <xf numFmtId="0" fontId="8" fillId="0" borderId="0"/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3" fontId="43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43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0" fillId="0" borderId="0" applyFill="0" applyBorder="0" applyProtection="0">
      <protection locked="0"/>
    </xf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5" fontId="43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49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43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43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179" fontId="43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43" fillId="0" borderId="0" applyFont="0" applyFill="0" applyBorder="0" applyAlignment="0" applyProtection="0"/>
    <xf numFmtId="0" fontId="50" fillId="0" borderId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3" fillId="22" borderId="0" applyNumberFormat="0" applyFont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4" fillId="0" borderId="0"/>
    <xf numFmtId="181" fontId="4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4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43" fillId="0" borderId="0" applyFont="0" applyFill="0" applyBorder="0" applyProtection="0">
      <alignment horizontal="right"/>
    </xf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43" fillId="0" borderId="0" applyFont="0" applyFill="0" applyBorder="0" applyProtection="0">
      <alignment horizontal="right"/>
    </xf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4" fontId="25" fillId="0" borderId="0" applyFont="0" applyFill="0" applyBorder="0" applyProtection="0">
      <alignment horizontal="right"/>
    </xf>
    <xf numFmtId="184" fontId="25" fillId="0" borderId="0" applyFont="0" applyFill="0" applyBorder="0" applyProtection="0">
      <alignment horizontal="right"/>
    </xf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44" fillId="0" borderId="0"/>
    <xf numFmtId="0" fontId="45" fillId="0" borderId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36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5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19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19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5" fillId="0" borderId="23" applyNumberFormat="0" applyFill="0" applyAlignment="0" applyProtection="0"/>
    <xf numFmtId="190" fontId="56" fillId="0" borderId="23" applyNumberFormat="0" applyFill="0" applyAlignment="0" applyProtection="0"/>
    <xf numFmtId="0" fontId="57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7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40" fillId="0" borderId="0" applyFill="0" applyBorder="0" applyProtection="0">
      <protection locked="0"/>
    </xf>
    <xf numFmtId="0" fontId="47" fillId="0" borderId="0"/>
    <xf numFmtId="0" fontId="8" fillId="0" borderId="0"/>
    <xf numFmtId="191" fontId="61" fillId="0" borderId="0" applyFont="0" applyFill="0" applyBorder="0" applyAlignment="0" applyProtection="0"/>
    <xf numFmtId="192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0" fontId="62" fillId="0" borderId="0"/>
    <xf numFmtId="0" fontId="40" fillId="0" borderId="0"/>
    <xf numFmtId="0" fontId="63" fillId="0" borderId="0"/>
    <xf numFmtId="0" fontId="64" fillId="0" borderId="0"/>
    <xf numFmtId="0" fontId="65" fillId="0" borderId="0"/>
    <xf numFmtId="9" fontId="25" fillId="0" borderId="0"/>
    <xf numFmtId="9" fontId="25" fillId="0" borderId="0"/>
    <xf numFmtId="0" fontId="47" fillId="0" borderId="0"/>
    <xf numFmtId="178" fontId="37" fillId="0" borderId="0"/>
    <xf numFmtId="169" fontId="37" fillId="0" borderId="0"/>
    <xf numFmtId="178" fontId="66" fillId="0" borderId="0"/>
    <xf numFmtId="2" fontId="37" fillId="0" borderId="0"/>
    <xf numFmtId="10" fontId="37" fillId="0" borderId="0"/>
    <xf numFmtId="2" fontId="66" fillId="0" borderId="0"/>
    <xf numFmtId="0" fontId="67" fillId="0" borderId="25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4" fontId="48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4" fontId="48" fillId="0" borderId="0"/>
    <xf numFmtId="194" fontId="4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66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9" fillId="31" borderId="0"/>
    <xf numFmtId="195" fontId="25" fillId="0" borderId="0"/>
    <xf numFmtId="195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196" fontId="25" fillId="0" borderId="0" applyFont="0" applyFill="0" applyBorder="0" applyProtection="0">
      <alignment horizontal="right"/>
    </xf>
    <xf numFmtId="196" fontId="25" fillId="0" borderId="0" applyFont="0" applyFill="0" applyBorder="0" applyProtection="0">
      <alignment horizontal="right"/>
    </xf>
    <xf numFmtId="0" fontId="70" fillId="32" borderId="0">
      <alignment horizontal="centerContinuous"/>
    </xf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197" fontId="25" fillId="0" borderId="0" applyFont="0" applyFill="0" applyBorder="0" applyProtection="0">
      <alignment horizontal="right"/>
    </xf>
    <xf numFmtId="197" fontId="25" fillId="0" borderId="0" applyFont="0" applyFill="0" applyBorder="0" applyProtection="0">
      <alignment horizontal="right"/>
    </xf>
    <xf numFmtId="198" fontId="25" fillId="0" borderId="0" applyFont="0" applyFill="0" applyBorder="0" applyProtection="0">
      <alignment horizontal="right"/>
    </xf>
    <xf numFmtId="198" fontId="25" fillId="0" borderId="0" applyFont="0" applyFill="0" applyBorder="0" applyProtection="0">
      <alignment horizontal="right"/>
    </xf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5" borderId="0" applyNumberFormat="0" applyBorder="0" applyAlignment="0" applyProtection="0"/>
    <xf numFmtId="0" fontId="71" fillId="8" borderId="0" applyNumberFormat="0" applyBorder="0" applyAlignment="0" applyProtection="0"/>
    <xf numFmtId="0" fontId="71" fillId="11" borderId="0" applyNumberFormat="0" applyBorder="0" applyAlignment="0" applyProtection="0"/>
    <xf numFmtId="174" fontId="22" fillId="0" borderId="12">
      <alignment horizontal="center" vertical="center"/>
    </xf>
    <xf numFmtId="0" fontId="72" fillId="0" borderId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73" fillId="10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37" fontId="74" fillId="0" borderId="0">
      <alignment horizontal="center"/>
    </xf>
    <xf numFmtId="0" fontId="75" fillId="28" borderId="0" applyFont="0" applyFill="0"/>
    <xf numFmtId="0" fontId="40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9" borderId="0" applyNumberFormat="0" applyBorder="0" applyAlignment="0" applyProtection="0"/>
    <xf numFmtId="199" fontId="76" fillId="0" borderId="0" applyFont="0" applyFill="0" applyBorder="0" applyAlignment="0" applyProtection="0"/>
    <xf numFmtId="0" fontId="77" fillId="0" borderId="0" applyNumberFormat="0" applyFont="0" applyFill="0" applyBorder="0" applyProtection="0">
      <alignment horizontal="centerContinuous"/>
    </xf>
    <xf numFmtId="200" fontId="78" fillId="25" borderId="0" applyBorder="0" applyProtection="0"/>
    <xf numFmtId="194" fontId="79" fillId="33" borderId="0" applyNumberFormat="0" applyFont="0" applyBorder="0" applyAlignment="0">
      <alignment horizontal="right"/>
    </xf>
    <xf numFmtId="201" fontId="25" fillId="34" borderId="26">
      <alignment horizontal="center" vertical="center"/>
    </xf>
    <xf numFmtId="201" fontId="25" fillId="34" borderId="26">
      <alignment horizontal="center" vertical="center"/>
    </xf>
    <xf numFmtId="202" fontId="80" fillId="33" borderId="27" applyFont="0">
      <alignment horizontal="right"/>
    </xf>
    <xf numFmtId="0" fontId="43" fillId="0" borderId="0" applyNumberFormat="0" applyFill="0" applyBorder="0" applyAlignment="0" applyProtection="0"/>
    <xf numFmtId="203" fontId="40" fillId="0" borderId="0"/>
    <xf numFmtId="9" fontId="25" fillId="0" borderId="0"/>
    <xf numFmtId="9" fontId="25" fillId="0" borderId="0"/>
    <xf numFmtId="0" fontId="81" fillId="27" borderId="0"/>
    <xf numFmtId="0" fontId="82" fillId="0" borderId="0" applyAlignment="0"/>
    <xf numFmtId="0" fontId="83" fillId="0" borderId="0" applyNumberFormat="0" applyFill="0" applyBorder="0" applyAlignment="0">
      <alignment vertical="top"/>
    </xf>
    <xf numFmtId="0" fontId="84" fillId="0" borderId="0" applyNumberFormat="0" applyFill="0" applyBorder="0"/>
    <xf numFmtId="41" fontId="85" fillId="0" borderId="0" applyNumberFormat="0" applyFill="0" applyBorder="0"/>
    <xf numFmtId="0" fontId="86" fillId="35" borderId="0"/>
    <xf numFmtId="0" fontId="4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6" fillId="35" borderId="0"/>
    <xf numFmtId="0" fontId="86" fillId="35" borderId="0"/>
    <xf numFmtId="0" fontId="86" fillId="35" borderId="0"/>
    <xf numFmtId="0" fontId="87" fillId="0" borderId="28" applyNumberFormat="0" applyFill="0" applyBorder="0" applyAlignment="0" applyProtection="0"/>
    <xf numFmtId="0" fontId="88" fillId="0" borderId="28" applyNumberFormat="0" applyFill="0" applyBorder="0" applyAlignment="0" applyProtection="0"/>
    <xf numFmtId="0" fontId="84" fillId="0" borderId="28" applyNumberFormat="0" applyFill="0" applyBorder="0" applyAlignment="0" applyProtection="0"/>
    <xf numFmtId="0" fontId="89" fillId="0" borderId="28" applyNumberFormat="0" applyFill="0" applyAlignment="0" applyProtection="0"/>
    <xf numFmtId="204" fontId="43" fillId="0" borderId="29">
      <alignment horizontal="center" vertical="center"/>
      <protection locked="0"/>
    </xf>
    <xf numFmtId="205" fontId="43" fillId="0" borderId="29">
      <alignment horizontal="center" vertical="center"/>
      <protection locked="0"/>
    </xf>
    <xf numFmtId="206" fontId="43" fillId="0" borderId="29">
      <alignment horizontal="center" vertical="center"/>
      <protection locked="0"/>
    </xf>
    <xf numFmtId="207" fontId="43" fillId="0" borderId="29">
      <alignment horizontal="center" vertical="center"/>
      <protection locked="0"/>
    </xf>
    <xf numFmtId="208" fontId="43" fillId="0" borderId="29">
      <alignment horizontal="center" vertical="center"/>
      <protection locked="0"/>
    </xf>
    <xf numFmtId="209" fontId="43" fillId="0" borderId="29">
      <alignment horizontal="center" vertical="center"/>
      <protection locked="0"/>
    </xf>
    <xf numFmtId="0" fontId="43" fillId="0" borderId="29">
      <alignment vertical="center"/>
      <protection locked="0"/>
    </xf>
    <xf numFmtId="204" fontId="43" fillId="0" borderId="29">
      <alignment horizontal="right" vertical="center"/>
      <protection locked="0"/>
    </xf>
    <xf numFmtId="210" fontId="43" fillId="0" borderId="29">
      <alignment horizontal="right" vertical="center"/>
      <protection locked="0"/>
    </xf>
    <xf numFmtId="206" fontId="43" fillId="0" borderId="29">
      <alignment horizontal="right" vertical="center"/>
      <protection locked="0"/>
    </xf>
    <xf numFmtId="207" fontId="43" fillId="0" borderId="29">
      <alignment horizontal="right" vertical="center"/>
      <protection locked="0"/>
    </xf>
    <xf numFmtId="208" fontId="43" fillId="0" borderId="29">
      <alignment horizontal="right" vertical="center"/>
      <protection locked="0"/>
    </xf>
    <xf numFmtId="209" fontId="43" fillId="0" borderId="29">
      <alignment horizontal="right" vertical="center"/>
      <protection locked="0"/>
    </xf>
    <xf numFmtId="0" fontId="90" fillId="0" borderId="19" applyFont="0">
      <alignment horizontal="centerContinuous"/>
    </xf>
    <xf numFmtId="1" fontId="91" fillId="0" borderId="0"/>
    <xf numFmtId="169" fontId="92" fillId="0" borderId="0"/>
    <xf numFmtId="40" fontId="93" fillId="0" borderId="0" applyNumberFormat="0" applyFill="0" applyBorder="0" applyAlignment="0"/>
    <xf numFmtId="0" fontId="94" fillId="0" borderId="0"/>
    <xf numFmtId="9" fontId="41" fillId="0" borderId="0"/>
    <xf numFmtId="0" fontId="41" fillId="0" borderId="0"/>
    <xf numFmtId="0" fontId="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1" fillId="0" borderId="0"/>
    <xf numFmtId="0" fontId="41" fillId="0" borderId="0"/>
    <xf numFmtId="0" fontId="25" fillId="0" borderId="0"/>
    <xf numFmtId="0" fontId="25" fillId="0" borderId="0"/>
    <xf numFmtId="0" fontId="42" fillId="0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95" fillId="3" borderId="0" applyNumberFormat="0" applyBorder="0" applyAlignment="0" applyProtection="0"/>
    <xf numFmtId="211" fontId="96" fillId="0" borderId="0" applyFont="0" applyFill="0" applyBorder="0" applyAlignment="0" applyProtection="0"/>
    <xf numFmtId="1" fontId="97" fillId="37" borderId="30" applyNumberFormat="0" applyBorder="0" applyAlignment="0">
      <alignment horizontal="center" vertical="top" wrapText="1"/>
      <protection hidden="1"/>
    </xf>
    <xf numFmtId="38" fontId="98" fillId="0" borderId="0" applyNumberFormat="0" applyFill="0" applyBorder="0" applyAlignment="0" applyProtection="0"/>
    <xf numFmtId="212" fontId="99" fillId="0" borderId="0"/>
    <xf numFmtId="37" fontId="99" fillId="0" borderId="0"/>
    <xf numFmtId="0" fontId="100" fillId="0" borderId="0" applyNumberFormat="0" applyFill="0" applyBorder="0" applyAlignment="0" applyProtection="0"/>
    <xf numFmtId="0" fontId="101" fillId="35" borderId="0" applyNumberFormat="0" applyFill="0" applyBorder="0" applyAlignment="0" applyProtection="0">
      <protection locked="0"/>
    </xf>
    <xf numFmtId="213" fontId="43" fillId="0" borderId="0" applyNumberFormat="0" applyFont="0" applyAlignment="0"/>
    <xf numFmtId="14" fontId="102" fillId="0" borderId="0" applyNumberFormat="0" applyFill="0" applyBorder="0" applyAlignment="0" applyProtection="0">
      <alignment horizontal="center"/>
    </xf>
    <xf numFmtId="0" fontId="42" fillId="0" borderId="0"/>
    <xf numFmtId="0" fontId="103" fillId="0" borderId="19" applyNumberFormat="0" applyFill="0" applyAlignment="0" applyProtection="0"/>
    <xf numFmtId="0" fontId="104" fillId="35" borderId="31" applyNumberFormat="0" applyFill="0" applyBorder="0" applyAlignment="0" applyProtection="0">
      <protection locked="0"/>
    </xf>
    <xf numFmtId="214" fontId="96" fillId="0" borderId="32" applyNumberFormat="0" applyFont="0" applyFill="0" applyAlignment="0" applyProtection="0"/>
    <xf numFmtId="0" fontId="105" fillId="0" borderId="33" applyNumberFormat="0" applyFont="0" applyFill="0" applyAlignment="0" applyProtection="0"/>
    <xf numFmtId="215" fontId="25" fillId="0" borderId="34" applyNumberFormat="0" applyFill="0" applyAlignment="0" applyProtection="0"/>
    <xf numFmtId="215" fontId="25" fillId="0" borderId="34" applyNumberFormat="0" applyFill="0" applyAlignment="0" applyProtection="0"/>
    <xf numFmtId="0" fontId="98" fillId="0" borderId="19" applyNumberFormat="0" applyFont="0" applyFill="0" applyAlignment="0" applyProtection="0"/>
    <xf numFmtId="0" fontId="94" fillId="0" borderId="35"/>
    <xf numFmtId="216" fontId="25" fillId="0" borderId="0" applyFont="0" applyFill="0" applyBorder="0" applyAlignment="0" applyProtection="0"/>
    <xf numFmtId="216" fontId="25" fillId="0" borderId="0" applyFont="0" applyFill="0" applyBorder="0" applyAlignment="0" applyProtection="0"/>
    <xf numFmtId="0" fontId="48" fillId="0" borderId="19">
      <alignment horizontal="centerContinuous"/>
    </xf>
    <xf numFmtId="0" fontId="25" fillId="0" borderId="33" applyBorder="0">
      <alignment horizontal="centerContinuous"/>
    </xf>
    <xf numFmtId="0" fontId="25" fillId="0" borderId="33" applyBorder="0">
      <alignment horizontal="centerContinuous"/>
    </xf>
    <xf numFmtId="217" fontId="42" fillId="0" borderId="0" applyFont="0" applyFill="0" applyBorder="0" applyAlignment="0" applyProtection="0"/>
    <xf numFmtId="218" fontId="47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1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4" fillId="0" borderId="0">
      <alignment horizontal="right"/>
    </xf>
    <xf numFmtId="0" fontId="94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94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94" fillId="0" borderId="0">
      <alignment horizontal="right"/>
    </xf>
    <xf numFmtId="43" fontId="35" fillId="0" borderId="0">
      <alignment horizontal="right"/>
    </xf>
    <xf numFmtId="43" fontId="35" fillId="0" borderId="0">
      <alignment horizontal="right"/>
    </xf>
    <xf numFmtId="43" fontId="35" fillId="0" borderId="0">
      <alignment horizontal="right"/>
    </xf>
    <xf numFmtId="43" fontId="35" fillId="0" borderId="0">
      <alignment horizontal="right"/>
    </xf>
    <xf numFmtId="43" fontId="35" fillId="0" borderId="0">
      <alignment horizontal="right"/>
    </xf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37" fontId="48" fillId="0" borderId="0">
      <alignment horizontal="center"/>
    </xf>
    <xf numFmtId="0" fontId="89" fillId="0" borderId="0"/>
    <xf numFmtId="0" fontId="48" fillId="0" borderId="0"/>
    <xf numFmtId="0" fontId="90" fillId="0" borderId="0"/>
    <xf numFmtId="2" fontId="43" fillId="38" borderId="0" applyNumberFormat="0" applyFont="0" applyBorder="0" applyAlignment="0" applyProtection="0"/>
    <xf numFmtId="219" fontId="107" fillId="0" borderId="0" applyFill="0" applyBorder="0" applyAlignment="0"/>
    <xf numFmtId="194" fontId="40" fillId="0" borderId="12"/>
    <xf numFmtId="0" fontId="108" fillId="20" borderId="1" applyNumberFormat="0" applyAlignment="0" applyProtection="0"/>
    <xf numFmtId="0" fontId="6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3" fillId="0" borderId="0" applyNumberFormat="0" applyFont="0" applyFill="0" applyBorder="0">
      <alignment horizontal="center" vertical="center"/>
      <protection locked="0"/>
    </xf>
    <xf numFmtId="0" fontId="77" fillId="0" borderId="0" applyNumberFormat="0" applyFont="0" applyFill="0" applyBorder="0" applyProtection="0">
      <alignment horizontal="center"/>
    </xf>
    <xf numFmtId="204" fontId="43" fillId="0" borderId="0" applyFill="0" applyBorder="0">
      <alignment horizontal="center" vertical="center"/>
    </xf>
    <xf numFmtId="205" fontId="43" fillId="0" borderId="0" applyFill="0" applyBorder="0">
      <alignment horizontal="center" vertical="center"/>
    </xf>
    <xf numFmtId="206" fontId="43" fillId="0" borderId="0" applyFill="0" applyBorder="0">
      <alignment horizontal="center" vertical="center"/>
    </xf>
    <xf numFmtId="207" fontId="43" fillId="0" borderId="0" applyFill="0" applyBorder="0">
      <alignment horizontal="center" vertical="center"/>
    </xf>
    <xf numFmtId="208" fontId="43" fillId="0" borderId="0" applyFill="0" applyBorder="0">
      <alignment horizontal="center" vertical="center"/>
    </xf>
    <xf numFmtId="209" fontId="43" fillId="0" borderId="0" applyFill="0" applyBorder="0">
      <alignment horizontal="center" vertical="center"/>
    </xf>
    <xf numFmtId="0" fontId="109" fillId="0" borderId="0">
      <alignment horizontal="right"/>
    </xf>
    <xf numFmtId="0" fontId="109" fillId="0" borderId="0"/>
    <xf numFmtId="1" fontId="110" fillId="0" borderId="0"/>
    <xf numFmtId="0" fontId="111" fillId="21" borderId="4" applyNumberFormat="0" applyAlignment="0" applyProtection="0"/>
    <xf numFmtId="0" fontId="48" fillId="0" borderId="0"/>
    <xf numFmtId="0" fontId="112" fillId="39" borderId="20" applyFont="0" applyFill="0" applyBorder="0"/>
    <xf numFmtId="0" fontId="43" fillId="0" borderId="36"/>
    <xf numFmtId="0" fontId="25" fillId="0" borderId="0">
      <alignment horizontal="center" wrapText="1"/>
      <protection hidden="1"/>
    </xf>
    <xf numFmtId="0" fontId="25" fillId="0" borderId="0">
      <alignment horizontal="center" wrapText="1"/>
      <protection hidden="1"/>
    </xf>
    <xf numFmtId="0" fontId="113" fillId="0" borderId="0" applyNumberFormat="0" applyFill="0" applyBorder="0" applyProtection="0">
      <alignment horizontal="right"/>
    </xf>
    <xf numFmtId="178" fontId="88" fillId="0" borderId="0" applyBorder="0">
      <alignment horizontal="right"/>
    </xf>
    <xf numFmtId="178" fontId="88" fillId="0" borderId="33" applyAlignment="0">
      <alignment horizontal="right"/>
    </xf>
    <xf numFmtId="220" fontId="11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1" fontId="115" fillId="0" borderId="0"/>
    <xf numFmtId="38" fontId="37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40" fontId="116" fillId="0" borderId="0" applyFont="0" applyFill="0" applyBorder="0" applyAlignment="0" applyProtection="0">
      <alignment horizontal="center"/>
    </xf>
    <xf numFmtId="223" fontId="25" fillId="0" borderId="0" applyFont="0" applyFill="0" applyBorder="0" applyAlignment="0" applyProtection="0">
      <alignment horizontal="center"/>
    </xf>
    <xf numFmtId="223" fontId="25" fillId="0" borderId="0" applyFont="0" applyFill="0" applyBorder="0" applyAlignment="0" applyProtection="0">
      <alignment horizontal="center"/>
    </xf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17" fillId="0" borderId="0" applyFont="0" applyFill="0" applyBorder="0" applyAlignment="0" applyProtection="0"/>
    <xf numFmtId="43" fontId="118" fillId="0" borderId="0" applyFont="0" applyFill="0" applyBorder="0" applyAlignment="0" applyProtection="0"/>
    <xf numFmtId="0" fontId="117" fillId="0" borderId="0" applyFont="0" applyFill="0" applyBorder="0" applyAlignment="0" applyProtection="0"/>
    <xf numFmtId="195" fontId="25" fillId="0" borderId="0"/>
    <xf numFmtId="195" fontId="25" fillId="0" borderId="0"/>
    <xf numFmtId="40" fontId="37" fillId="0" borderId="0" applyFont="0" applyFill="0" applyBorder="0" applyAlignment="0" applyProtection="0"/>
    <xf numFmtId="3" fontId="11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120" fillId="0" borderId="0"/>
    <xf numFmtId="0" fontId="121" fillId="40" borderId="0">
      <alignment horizontal="center" vertical="center" wrapText="1"/>
    </xf>
    <xf numFmtId="195" fontId="25" fillId="0" borderId="0"/>
    <xf numFmtId="195" fontId="25" fillId="0" borderId="0"/>
    <xf numFmtId="0" fontId="122" fillId="40" borderId="0">
      <alignment horizontal="center" vertical="center" wrapText="1"/>
    </xf>
    <xf numFmtId="212" fontId="123" fillId="0" borderId="0" applyFill="0" applyBorder="0">
      <alignment horizontal="left"/>
    </xf>
    <xf numFmtId="0" fontId="25" fillId="0" borderId="0" applyNumberFormat="0" applyFont="0" applyBorder="0" applyAlignment="0" applyProtection="0"/>
    <xf numFmtId="0" fontId="25" fillId="0" borderId="0" applyNumberFormat="0" applyFont="0" applyBorder="0" applyAlignment="0" applyProtection="0"/>
    <xf numFmtId="0" fontId="25" fillId="41" borderId="0" applyNumberFormat="0" applyFont="0" applyBorder="0" applyAlignment="0" applyProtection="0"/>
    <xf numFmtId="0" fontId="25" fillId="41" borderId="0" applyNumberFormat="0" applyFont="0" applyBorder="0" applyAlignment="0" applyProtection="0"/>
    <xf numFmtId="0" fontId="25" fillId="42" borderId="0" applyNumberFormat="0" applyFont="0" applyBorder="0" applyAlignment="0" applyProtection="0"/>
    <xf numFmtId="0" fontId="25" fillId="42" borderId="0" applyNumberFormat="0" applyFont="0" applyBorder="0" applyAlignment="0" applyProtection="0"/>
    <xf numFmtId="0" fontId="25" fillId="28" borderId="0" applyNumberFormat="0" applyFont="0" applyBorder="0" applyAlignment="0" applyProtection="0"/>
    <xf numFmtId="0" fontId="25" fillId="28" borderId="0" applyNumberFormat="0" applyFont="0" applyBorder="0" applyAlignment="0" applyProtection="0"/>
    <xf numFmtId="0" fontId="25" fillId="43" borderId="0" applyNumberFormat="0" applyFont="0" applyBorder="0" applyAlignment="0" applyProtection="0"/>
    <xf numFmtId="0" fontId="25" fillId="43" borderId="0" applyNumberFormat="0" applyFont="0" applyBorder="0" applyAlignment="0" applyProtection="0"/>
    <xf numFmtId="37" fontId="124" fillId="44" borderId="12">
      <alignment horizontal="right"/>
    </xf>
    <xf numFmtId="0" fontId="25" fillId="0" borderId="0" applyNumberFormat="0" applyAlignment="0">
      <alignment horizontal="left"/>
    </xf>
    <xf numFmtId="0" fontId="25" fillId="0" borderId="0" applyNumberFormat="0" applyAlignment="0">
      <alignment horizontal="left"/>
    </xf>
    <xf numFmtId="0" fontId="125" fillId="0" borderId="0">
      <alignment horizontal="left"/>
    </xf>
    <xf numFmtId="0" fontId="126" fillId="0" borderId="0"/>
    <xf numFmtId="0" fontId="127" fillId="0" borderId="0">
      <alignment horizontal="left"/>
    </xf>
    <xf numFmtId="224" fontId="25" fillId="0" borderId="0" applyFill="0" applyBorder="0">
      <alignment horizontal="right"/>
      <protection locked="0"/>
    </xf>
    <xf numFmtId="224" fontId="25" fillId="0" borderId="0" applyFill="0" applyBorder="0">
      <alignment horizontal="right"/>
      <protection locked="0"/>
    </xf>
    <xf numFmtId="225" fontId="96" fillId="0" borderId="0"/>
    <xf numFmtId="6" fontId="37" fillId="0" borderId="0" applyFont="0" applyFill="0" applyBorder="0" applyAlignment="0" applyProtection="0"/>
    <xf numFmtId="226" fontId="25" fillId="0" borderId="0" applyFont="0" applyFill="0" applyBorder="0" applyAlignment="0" applyProtection="0"/>
    <xf numFmtId="226" fontId="25" fillId="0" borderId="0" applyFont="0" applyFill="0" applyBorder="0" applyAlignment="0" applyProtection="0"/>
    <xf numFmtId="191" fontId="96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8" fontId="128" fillId="0" borderId="0"/>
    <xf numFmtId="0" fontId="117" fillId="0" borderId="0" applyFont="0" applyFill="0" applyBorder="0" applyAlignment="0" applyProtection="0">
      <alignment horizontal="right"/>
    </xf>
    <xf numFmtId="229" fontId="129" fillId="0" borderId="36" applyBorder="0"/>
    <xf numFmtId="0" fontId="117" fillId="0" borderId="0" applyFont="0" applyFill="0" applyBorder="0" applyAlignment="0" applyProtection="0">
      <alignment horizontal="right"/>
    </xf>
    <xf numFmtId="0" fontId="130" fillId="0" borderId="0" applyFont="0" applyFill="0" applyBorder="0" applyAlignment="0" applyProtection="0"/>
    <xf numFmtId="230" fontId="40" fillId="0" borderId="0" applyFont="0" applyFill="0" applyBorder="0" applyAlignment="0" applyProtection="0"/>
    <xf numFmtId="0" fontId="130" fillId="0" borderId="0" applyFont="0" applyFill="0" applyBorder="0" applyAlignment="0" applyProtection="0"/>
    <xf numFmtId="231" fontId="25" fillId="0" borderId="0" applyFont="0" applyFill="0" applyBorder="0" applyAlignment="0" applyProtection="0"/>
    <xf numFmtId="231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0" fontId="117" fillId="0" borderId="0" applyFont="0" applyFill="0" applyBorder="0" applyAlignment="0" applyProtection="0"/>
    <xf numFmtId="8" fontId="37" fillId="0" borderId="0" applyFont="0" applyFill="0" applyBorder="0" applyAlignment="0" applyProtection="0"/>
    <xf numFmtId="0" fontId="119" fillId="0" borderId="0" applyFont="0" applyFill="0" applyBorder="0" applyAlignment="0" applyProtection="0"/>
    <xf numFmtId="169" fontId="129" fillId="0" borderId="0" applyFill="0" applyBorder="0">
      <alignment horizontal="right"/>
    </xf>
    <xf numFmtId="233" fontId="25" fillId="27" borderId="0" applyFont="0" applyBorder="0"/>
    <xf numFmtId="233" fontId="25" fillId="27" borderId="0" applyFont="0" applyBorder="0"/>
    <xf numFmtId="167" fontId="41" fillId="0" borderId="0">
      <alignment horizontal="right"/>
    </xf>
    <xf numFmtId="234" fontId="42" fillId="0" borderId="0" applyFont="0" applyFill="0" applyBorder="0" applyAlignment="0" applyProtection="0"/>
    <xf numFmtId="2" fontId="131" fillId="0" borderId="0" applyNumberFormat="0" applyFill="0" applyBorder="0" applyAlignment="0" applyProtection="0">
      <protection locked="0"/>
    </xf>
    <xf numFmtId="191" fontId="132" fillId="0" borderId="0" applyNumberFormat="0" applyFill="0" applyBorder="0" applyAlignment="0"/>
    <xf numFmtId="2" fontId="47" fillId="0" borderId="0" applyNumberFormat="0" applyFill="0" applyBorder="0" applyProtection="0">
      <alignment horizontal="left"/>
    </xf>
    <xf numFmtId="0" fontId="89" fillId="25" borderId="0" applyNumberFormat="0" applyFont="0" applyBorder="0" applyAlignment="0" applyProtection="0">
      <protection locked="0"/>
    </xf>
    <xf numFmtId="0" fontId="133" fillId="27" borderId="0"/>
    <xf numFmtId="215" fontId="25" fillId="0" borderId="0" applyFont="0" applyFill="0" applyBorder="0" applyProtection="0">
      <alignment horizontal="right"/>
    </xf>
    <xf numFmtId="235" fontId="43" fillId="45" borderId="0" applyFont="0" applyFill="0" applyBorder="0" applyAlignment="0" applyProtection="0"/>
    <xf numFmtId="17" fontId="112" fillId="0" borderId="0" applyFill="0" applyBorder="0">
      <alignment horizontal="right"/>
    </xf>
    <xf numFmtId="236" fontId="88" fillId="0" borderId="19"/>
    <xf numFmtId="215" fontId="25" fillId="0" borderId="0" applyFont="0" applyFill="0" applyBorder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237" fontId="134" fillId="0" borderId="0" applyFill="0" applyBorder="0" applyProtection="0"/>
    <xf numFmtId="14" fontId="134" fillId="0" borderId="0" applyFill="0" applyBorder="0" applyProtection="0"/>
    <xf numFmtId="238" fontId="25" fillId="0" borderId="0" applyFont="0" applyFill="0" applyBorder="0" applyProtection="0">
      <alignment horizontal="right"/>
    </xf>
    <xf numFmtId="239" fontId="25" fillId="0" borderId="0"/>
    <xf numFmtId="239" fontId="25" fillId="0" borderId="0"/>
    <xf numFmtId="14" fontId="25" fillId="0" borderId="0" applyFont="0" applyFill="0" applyBorder="0" applyAlignment="0" applyProtection="0">
      <alignment horizontal="center"/>
    </xf>
    <xf numFmtId="14" fontId="25" fillId="0" borderId="0" applyFont="0" applyFill="0" applyBorder="0" applyAlignment="0" applyProtection="0">
      <alignment horizontal="center"/>
    </xf>
    <xf numFmtId="0" fontId="25" fillId="0" borderId="0" applyFont="0" applyFill="0" applyBorder="0" applyAlignment="0" applyProtection="0">
      <alignment horizontal="center"/>
    </xf>
    <xf numFmtId="0" fontId="25" fillId="0" borderId="0" applyFont="0" applyFill="0" applyBorder="0" applyAlignment="0" applyProtection="0">
      <alignment horizontal="center"/>
    </xf>
    <xf numFmtId="14" fontId="37" fillId="0" borderId="0"/>
    <xf numFmtId="196" fontId="25" fillId="0" borderId="0" applyFont="0" applyFill="0" applyBorder="0" applyProtection="0">
      <alignment horizontal="right"/>
    </xf>
    <xf numFmtId="196" fontId="25" fillId="0" borderId="0" applyFont="0" applyFill="0" applyBorder="0" applyProtection="0">
      <alignment horizontal="right"/>
    </xf>
    <xf numFmtId="0" fontId="129" fillId="0" borderId="0"/>
    <xf numFmtId="240" fontId="41" fillId="0" borderId="0"/>
    <xf numFmtId="241" fontId="41" fillId="0" borderId="0"/>
    <xf numFmtId="174" fontId="99" fillId="0" borderId="0"/>
    <xf numFmtId="0" fontId="96" fillId="0" borderId="0"/>
    <xf numFmtId="0" fontId="48" fillId="46" borderId="0" applyNumberFormat="0" applyBorder="0" applyAlignment="0"/>
    <xf numFmtId="41" fontId="40" fillId="0" borderId="0" applyFont="0" applyFill="0" applyBorder="0" applyAlignment="0" applyProtection="0"/>
    <xf numFmtId="242" fontId="25" fillId="0" borderId="0" applyFont="0" applyFill="0" applyBorder="0" applyAlignment="0" applyProtection="0"/>
    <xf numFmtId="0" fontId="135" fillId="0" borderId="0">
      <protection locked="0"/>
    </xf>
    <xf numFmtId="49" fontId="136" fillId="0" borderId="0"/>
    <xf numFmtId="0" fontId="25" fillId="0" borderId="0"/>
    <xf numFmtId="0" fontId="25" fillId="0" borderId="0"/>
    <xf numFmtId="15" fontId="137" fillId="0" borderId="0"/>
    <xf numFmtId="169" fontId="43" fillId="0" borderId="0"/>
    <xf numFmtId="191" fontId="25" fillId="0" borderId="0" applyFill="0" applyBorder="0" applyAlignment="0" applyProtection="0"/>
    <xf numFmtId="191" fontId="25" fillId="0" borderId="0" applyFill="0" applyBorder="0" applyAlignment="0" applyProtection="0"/>
    <xf numFmtId="243" fontId="96" fillId="0" borderId="0" applyFont="0" applyFill="0" applyBorder="0" applyAlignment="0" applyProtection="0"/>
    <xf numFmtId="0" fontId="117" fillId="0" borderId="37" applyNumberFormat="0" applyFont="0" applyFill="0" applyAlignment="0" applyProtection="0"/>
    <xf numFmtId="0" fontId="77" fillId="0" borderId="38" applyNumberFormat="0" applyFont="0" applyFill="0" applyAlignment="0" applyProtection="0"/>
    <xf numFmtId="230" fontId="138" fillId="0" borderId="0" applyFill="0" applyBorder="0" applyAlignment="0" applyProtection="0"/>
    <xf numFmtId="3" fontId="89" fillId="0" borderId="35" applyNumberFormat="0" applyBorder="0"/>
    <xf numFmtId="169" fontId="139" fillId="0" borderId="0">
      <alignment horizontal="right"/>
    </xf>
    <xf numFmtId="167" fontId="41" fillId="0" borderId="35">
      <alignment horizontal="right"/>
    </xf>
    <xf numFmtId="3" fontId="140" fillId="27" borderId="39"/>
    <xf numFmtId="38" fontId="37" fillId="0" borderId="0" applyFont="0" applyFill="0" applyBorder="0" applyAlignment="0" applyProtection="0"/>
    <xf numFmtId="166" fontId="141" fillId="0" borderId="0" applyFont="0" applyFill="0" applyBorder="0" applyAlignment="0" applyProtection="0"/>
    <xf numFmtId="41" fontId="142" fillId="0" borderId="0" applyFont="0" applyFill="0" applyBorder="0" applyAlignment="0" applyProtection="0"/>
    <xf numFmtId="41" fontId="141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41" fillId="0" borderId="0" applyFont="0" applyFill="0" applyBorder="0" applyAlignment="0" applyProtection="0"/>
    <xf numFmtId="244" fontId="143" fillId="0" borderId="0" applyFont="0" applyFill="0" applyBorder="0" applyAlignment="0" applyProtection="0"/>
    <xf numFmtId="245" fontId="8" fillId="0" borderId="0" applyFont="0" applyFill="0" applyBorder="0" applyAlignment="0" applyProtection="0"/>
    <xf numFmtId="244" fontId="8" fillId="0" borderId="0" applyFont="0" applyFill="0" applyBorder="0" applyAlignment="0" applyProtection="0"/>
    <xf numFmtId="166" fontId="141" fillId="0" borderId="0" applyFont="0" applyFill="0" applyBorder="0" applyAlignment="0" applyProtection="0"/>
    <xf numFmtId="166" fontId="143" fillId="0" borderId="0" applyFont="0" applyFill="0" applyBorder="0" applyAlignment="0" applyProtection="0"/>
    <xf numFmtId="246" fontId="141" fillId="0" borderId="0" applyFont="0" applyFill="0" applyBorder="0" applyAlignment="0" applyProtection="0"/>
    <xf numFmtId="166" fontId="141" fillId="0" borderId="0" applyFont="0" applyFill="0" applyBorder="0" applyAlignment="0" applyProtection="0"/>
    <xf numFmtId="244" fontId="8" fillId="0" borderId="0" applyFont="0" applyFill="0" applyBorder="0" applyAlignment="0" applyProtection="0"/>
    <xf numFmtId="41" fontId="141" fillId="0" borderId="0" applyFont="0" applyFill="0" applyBorder="0" applyAlignment="0" applyProtection="0"/>
    <xf numFmtId="166" fontId="141" fillId="0" borderId="0" applyFont="0" applyFill="0" applyBorder="0" applyAlignment="0" applyProtection="0"/>
    <xf numFmtId="244" fontId="144" fillId="0" borderId="0" applyFont="0" applyFill="0" applyBorder="0" applyAlignment="0" applyProtection="0"/>
    <xf numFmtId="166" fontId="141" fillId="0" borderId="0" applyFont="0" applyFill="0" applyBorder="0" applyAlignment="0" applyProtection="0"/>
    <xf numFmtId="166" fontId="141" fillId="0" borderId="0" applyFont="0" applyFill="0" applyBorder="0" applyAlignment="0" applyProtection="0"/>
    <xf numFmtId="166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8" fillId="0" borderId="0" applyFont="0" applyFill="0" applyBorder="0" applyAlignment="0" applyProtection="0"/>
    <xf numFmtId="245" fontId="8" fillId="0" borderId="0" applyFont="0" applyFill="0" applyBorder="0" applyAlignment="0" applyProtection="0"/>
    <xf numFmtId="247" fontId="143" fillId="0" borderId="0" applyFont="0" applyFill="0" applyBorder="0" applyAlignment="0" applyProtection="0"/>
    <xf numFmtId="40" fontId="37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41" fillId="0" borderId="0" applyFont="0" applyFill="0" applyBorder="0" applyAlignment="0" applyProtection="0"/>
    <xf numFmtId="248" fontId="143" fillId="0" borderId="0" applyFont="0" applyFill="0" applyBorder="0" applyAlignment="0" applyProtection="0"/>
    <xf numFmtId="212" fontId="8" fillId="0" borderId="0" applyFont="0" applyFill="0" applyBorder="0" applyAlignment="0" applyProtection="0"/>
    <xf numFmtId="248" fontId="8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3" fillId="0" borderId="0" applyFont="0" applyFill="0" applyBorder="0" applyAlignment="0" applyProtection="0"/>
    <xf numFmtId="249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248" fontId="8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248" fontId="144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8" fillId="0" borderId="0" applyFont="0" applyFill="0" applyBorder="0" applyAlignment="0" applyProtection="0"/>
    <xf numFmtId="212" fontId="8" fillId="0" borderId="0" applyFont="0" applyFill="0" applyBorder="0" applyAlignment="0" applyProtection="0"/>
    <xf numFmtId="250" fontId="143" fillId="0" borderId="0" applyFont="0" applyFill="0" applyBorder="0" applyAlignment="0" applyProtection="0"/>
    <xf numFmtId="248" fontId="14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4" fillId="0" borderId="0" applyFont="0" applyFill="0" applyBorder="0" applyAlignment="0" applyProtection="0"/>
    <xf numFmtId="251" fontId="25" fillId="0" borderId="0">
      <protection locked="0"/>
    </xf>
    <xf numFmtId="251" fontId="25" fillId="0" borderId="0">
      <protection locked="0"/>
    </xf>
    <xf numFmtId="251" fontId="25" fillId="0" borderId="0">
      <protection locked="0"/>
    </xf>
    <xf numFmtId="251" fontId="25" fillId="0" borderId="0">
      <protection locked="0"/>
    </xf>
    <xf numFmtId="0" fontId="25" fillId="0" borderId="0" applyNumberFormat="0" applyAlignment="0">
      <alignment horizontal="left"/>
    </xf>
    <xf numFmtId="0" fontId="25" fillId="0" borderId="0" applyNumberFormat="0" applyAlignment="0">
      <alignment horizontal="left"/>
    </xf>
    <xf numFmtId="191" fontId="25" fillId="0" borderId="0">
      <alignment horizontal="center"/>
      <protection locked="0"/>
    </xf>
    <xf numFmtId="191" fontId="25" fillId="0" borderId="0">
      <alignment horizontal="center"/>
      <protection locked="0"/>
    </xf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0" fontId="146" fillId="0" borderId="0" applyNumberFormat="0" applyFill="0" applyBorder="0" applyAlignment="0" applyProtection="0"/>
    <xf numFmtId="253" fontId="43" fillId="47" borderId="35" applyNumberFormat="0" applyFont="0" applyBorder="0" applyAlignment="0" applyProtection="0">
      <alignment horizontal="right"/>
    </xf>
    <xf numFmtId="0" fontId="48" fillId="0" borderId="0" applyNumberFormat="0" applyFill="0" applyBorder="0" applyAlignment="0" applyProtection="0"/>
    <xf numFmtId="167" fontId="35" fillId="0" borderId="0">
      <alignment horizontal="right"/>
    </xf>
    <xf numFmtId="0" fontId="147" fillId="0" borderId="0" applyNumberFormat="0" applyFont="0" applyFill="0" applyBorder="0" applyAlignment="0" applyProtection="0"/>
    <xf numFmtId="0" fontId="47" fillId="0" borderId="0"/>
    <xf numFmtId="240" fontId="35" fillId="0" borderId="0">
      <alignment horizontal="right"/>
    </xf>
    <xf numFmtId="241" fontId="35" fillId="0" borderId="0">
      <alignment horizontal="right"/>
    </xf>
    <xf numFmtId="1" fontId="148" fillId="48" borderId="16" applyNumberFormat="0" applyBorder="0" applyAlignment="0">
      <alignment horizontal="centerContinuous" vertical="center"/>
      <protection locked="0"/>
    </xf>
    <xf numFmtId="254" fontId="25" fillId="0" borderId="0">
      <protection locked="0"/>
    </xf>
    <xf numFmtId="254" fontId="25" fillId="0" borderId="0">
      <protection locked="0"/>
    </xf>
    <xf numFmtId="255" fontId="25" fillId="0" borderId="0">
      <protection locked="0"/>
    </xf>
    <xf numFmtId="255" fontId="25" fillId="0" borderId="0">
      <protection locked="0"/>
    </xf>
    <xf numFmtId="243" fontId="61" fillId="0" borderId="0">
      <protection locked="0"/>
    </xf>
    <xf numFmtId="256" fontId="25" fillId="0" borderId="0" applyFill="0" applyBorder="0">
      <alignment horizontal="right"/>
    </xf>
    <xf numFmtId="256" fontId="25" fillId="0" borderId="0" applyFill="0" applyBorder="0">
      <alignment horizontal="right"/>
    </xf>
    <xf numFmtId="257" fontId="94" fillId="0" borderId="0" applyProtection="0">
      <alignment horizontal="left"/>
    </xf>
    <xf numFmtId="0" fontId="149" fillId="0" borderId="0">
      <alignment horizontal="left"/>
    </xf>
    <xf numFmtId="0" fontId="150" fillId="0" borderId="0">
      <alignment horizontal="left"/>
    </xf>
    <xf numFmtId="0" fontId="151" fillId="0" borderId="0">
      <alignment horizontal="left"/>
    </xf>
    <xf numFmtId="0" fontId="151" fillId="0" borderId="0" applyNumberFormat="0" applyFill="0" applyBorder="0" applyProtection="0">
      <alignment horizontal="left"/>
    </xf>
    <xf numFmtId="0" fontId="151" fillId="0" borderId="0" applyFill="0" applyBorder="0" applyProtection="0">
      <alignment horizontal="left"/>
    </xf>
    <xf numFmtId="0" fontId="25" fillId="0" borderId="0"/>
    <xf numFmtId="0" fontId="25" fillId="0" borderId="0"/>
    <xf numFmtId="1" fontId="43" fillId="0" borderId="0" applyNumberFormat="0" applyBorder="0" applyAlignment="0" applyProtection="0"/>
    <xf numFmtId="222" fontId="25" fillId="35" borderId="12" applyFont="0" applyBorder="0" applyAlignment="0" applyProtection="0">
      <alignment vertical="top"/>
    </xf>
    <xf numFmtId="222" fontId="25" fillId="35" borderId="12" applyFont="0" applyBorder="0" applyAlignment="0" applyProtection="0">
      <alignment vertical="top"/>
    </xf>
    <xf numFmtId="258" fontId="88" fillId="0" borderId="0" applyBorder="0" applyProtection="0"/>
    <xf numFmtId="3" fontId="152" fillId="49" borderId="12">
      <alignment horizontal="right" vertical="center"/>
    </xf>
    <xf numFmtId="1" fontId="25" fillId="24" borderId="12"/>
    <xf numFmtId="1" fontId="25" fillId="24" borderId="12"/>
    <xf numFmtId="49" fontId="43" fillId="0" borderId="0" applyFill="0" applyBorder="0"/>
    <xf numFmtId="49" fontId="25" fillId="0" borderId="0"/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259" fontId="153" fillId="0" borderId="0">
      <alignment vertical="center"/>
    </xf>
    <xf numFmtId="0" fontId="43" fillId="0" borderId="0"/>
    <xf numFmtId="0" fontId="154" fillId="0" borderId="0" applyNumberFormat="0" applyFill="0" applyBorder="0" applyAlignment="0" applyProtection="0"/>
    <xf numFmtId="0" fontId="155" fillId="4" borderId="0" applyNumberFormat="0" applyBorder="0" applyAlignment="0" applyProtection="0"/>
    <xf numFmtId="0" fontId="156" fillId="0" borderId="0"/>
    <xf numFmtId="38" fontId="89" fillId="27" borderId="0" applyNumberFormat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157" fillId="0" borderId="0" applyNumberFormat="0" applyFill="0" applyProtection="0">
      <alignment horizontal="left"/>
    </xf>
    <xf numFmtId="0" fontId="70" fillId="0" borderId="0" applyBorder="0">
      <alignment horizontal="left"/>
    </xf>
    <xf numFmtId="49" fontId="158" fillId="0" borderId="0">
      <alignment horizontal="right"/>
    </xf>
    <xf numFmtId="49" fontId="159" fillId="0" borderId="0">
      <alignment horizontal="right"/>
    </xf>
    <xf numFmtId="49" fontId="160" fillId="0" borderId="0">
      <alignment horizontal="right"/>
    </xf>
    <xf numFmtId="0" fontId="161" fillId="0" borderId="40">
      <alignment horizontal="centerContinuous"/>
    </xf>
    <xf numFmtId="0" fontId="162" fillId="0" borderId="0">
      <alignment horizontal="centerContinuous"/>
    </xf>
    <xf numFmtId="169" fontId="40" fillId="41" borderId="12" applyNumberFormat="0" applyFont="0" applyBorder="0" applyAlignment="0" applyProtection="0"/>
    <xf numFmtId="238" fontId="25" fillId="45" borderId="12" applyNumberFormat="0" applyFont="0" applyAlignment="0"/>
    <xf numFmtId="238" fontId="25" fillId="45" borderId="12" applyNumberFormat="0" applyFont="0" applyAlignment="0"/>
    <xf numFmtId="169" fontId="40" fillId="45" borderId="12" applyNumberFormat="0" applyFont="0" applyAlignment="0"/>
    <xf numFmtId="0" fontId="117" fillId="0" borderId="0" applyFont="0" applyFill="0" applyBorder="0" applyAlignment="0" applyProtection="0">
      <alignment horizontal="right"/>
    </xf>
    <xf numFmtId="174" fontId="163" fillId="41" borderId="0" applyNumberFormat="0" applyFont="0" applyAlignment="0"/>
    <xf numFmtId="0" fontId="164" fillId="0" borderId="0">
      <alignment horizontal="left"/>
    </xf>
    <xf numFmtId="0" fontId="164" fillId="0" borderId="0">
      <alignment horizontal="left"/>
    </xf>
    <xf numFmtId="0" fontId="165" fillId="0" borderId="0" applyProtection="0">
      <alignment horizontal="right" vertical="top"/>
    </xf>
    <xf numFmtId="0" fontId="69" fillId="0" borderId="17" applyNumberFormat="0" applyAlignment="0" applyProtection="0">
      <alignment horizontal="left" vertical="center"/>
    </xf>
    <xf numFmtId="0" fontId="69" fillId="0" borderId="27">
      <alignment horizontal="left" vertical="center"/>
    </xf>
    <xf numFmtId="0" fontId="28" fillId="0" borderId="0"/>
    <xf numFmtId="0" fontId="28" fillId="0" borderId="0"/>
    <xf numFmtId="0" fontId="69" fillId="0" borderId="0"/>
    <xf numFmtId="0" fontId="69" fillId="0" borderId="12" applyNumberFormat="0" applyFill="0" applyBorder="0" applyAlignment="0" applyProtection="0"/>
    <xf numFmtId="0" fontId="16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35" applyNumberFormat="0" applyFill="0" applyAlignment="0" applyProtection="0"/>
    <xf numFmtId="0" fontId="167" fillId="0" borderId="5" applyNumberFormat="0" applyFill="0" applyAlignment="0" applyProtection="0"/>
    <xf numFmtId="0" fontId="168" fillId="0" borderId="0">
      <alignment horizontal="left"/>
    </xf>
    <xf numFmtId="0" fontId="169" fillId="0" borderId="30">
      <alignment horizontal="left" vertical="top"/>
    </xf>
    <xf numFmtId="0" fontId="170" fillId="0" borderId="6" applyNumberFormat="0" applyFill="0" applyAlignment="0" applyProtection="0"/>
    <xf numFmtId="0" fontId="171" fillId="0" borderId="0">
      <alignment horizontal="left"/>
    </xf>
    <xf numFmtId="0" fontId="172" fillId="27" borderId="13" applyFont="0" applyBorder="0">
      <alignment horizontal="left"/>
    </xf>
    <xf numFmtId="0" fontId="173" fillId="0" borderId="30">
      <alignment horizontal="left" vertical="top"/>
    </xf>
    <xf numFmtId="0" fontId="174" fillId="0" borderId="7" applyNumberFormat="0" applyFill="0" applyAlignment="0" applyProtection="0"/>
    <xf numFmtId="0" fontId="175" fillId="0" borderId="0">
      <alignment horizontal="left"/>
    </xf>
    <xf numFmtId="0" fontId="174" fillId="0" borderId="0" applyNumberFormat="0" applyFill="0" applyBorder="0" applyAlignment="0" applyProtection="0"/>
    <xf numFmtId="260" fontId="25" fillId="0" borderId="0">
      <protection locked="0"/>
    </xf>
    <xf numFmtId="260" fontId="25" fillId="0" borderId="0">
      <protection locked="0"/>
    </xf>
    <xf numFmtId="0" fontId="25" fillId="0" borderId="32"/>
    <xf numFmtId="0" fontId="25" fillId="0" borderId="32"/>
    <xf numFmtId="0" fontId="25" fillId="0" borderId="32"/>
    <xf numFmtId="0" fontId="25" fillId="0" borderId="32"/>
    <xf numFmtId="0" fontId="70" fillId="0" borderId="0"/>
    <xf numFmtId="0" fontId="176" fillId="0" borderId="0"/>
    <xf numFmtId="0" fontId="166" fillId="0" borderId="0">
      <alignment horizontal="left"/>
    </xf>
    <xf numFmtId="174" fontId="26" fillId="0" borderId="0" applyProtection="0"/>
    <xf numFmtId="174" fontId="26" fillId="0" borderId="0" applyProtection="0"/>
    <xf numFmtId="0" fontId="177" fillId="0" borderId="33">
      <alignment horizontal="centerContinuous"/>
    </xf>
    <xf numFmtId="261" fontId="178" fillId="0" borderId="0" applyAlignment="0">
      <alignment horizontal="right"/>
      <protection hidden="1"/>
    </xf>
    <xf numFmtId="214" fontId="123" fillId="0" borderId="0" applyNumberFormat="0" applyFill="0" applyBorder="0" applyAlignment="0" applyProtection="0"/>
    <xf numFmtId="0" fontId="179" fillId="50" borderId="0" applyNumberFormat="0" applyBorder="0" applyAlignment="0" applyProtection="0"/>
    <xf numFmtId="0" fontId="180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262" fontId="102" fillId="0" borderId="0" applyNumberFormat="0" applyFill="0" applyBorder="0" applyAlignment="0">
      <protection locked="0"/>
    </xf>
    <xf numFmtId="0" fontId="90" fillId="0" borderId="0" applyFont="0" applyAlignment="0">
      <alignment horizontal="centerContinuous"/>
    </xf>
    <xf numFmtId="49" fontId="26" fillId="0" borderId="0">
      <alignment horizontal="left"/>
    </xf>
    <xf numFmtId="49" fontId="181" fillId="0" borderId="0">
      <alignment horizontal="left"/>
    </xf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8" fillId="0" borderId="0" applyFont="0" applyFill="0" applyBorder="0" applyAlignment="0" applyProtection="0"/>
    <xf numFmtId="49" fontId="26" fillId="0" borderId="0"/>
    <xf numFmtId="49" fontId="26" fillId="0" borderId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49" fontId="26" fillId="0" borderId="0"/>
    <xf numFmtId="49" fontId="26" fillId="0" borderId="0"/>
    <xf numFmtId="49" fontId="26" fillId="0" borderId="0"/>
    <xf numFmtId="49" fontId="26" fillId="0" borderId="0"/>
    <xf numFmtId="49" fontId="26" fillId="0" borderId="0">
      <alignment vertical="top"/>
    </xf>
    <xf numFmtId="49" fontId="26" fillId="0" borderId="0">
      <alignment vertical="top"/>
    </xf>
    <xf numFmtId="0" fontId="182" fillId="0" borderId="0" applyFill="0" applyBorder="0">
      <alignment horizontal="center" vertical="center"/>
      <protection locked="0"/>
    </xf>
    <xf numFmtId="0" fontId="183" fillId="0" borderId="0" applyNumberFormat="0" applyFill="0" applyBorder="0" applyAlignment="0" applyProtection="0">
      <alignment vertical="top"/>
      <protection locked="0"/>
    </xf>
    <xf numFmtId="0" fontId="184" fillId="0" borderId="0" applyFill="0" applyBorder="0">
      <alignment horizontal="left" vertical="center"/>
      <protection locked="0"/>
    </xf>
    <xf numFmtId="0" fontId="41" fillId="0" borderId="12">
      <alignment horizontal="centerContinuous"/>
    </xf>
    <xf numFmtId="49" fontId="185" fillId="0" borderId="41"/>
    <xf numFmtId="49" fontId="186" fillId="0" borderId="0"/>
    <xf numFmtId="49" fontId="187" fillId="0" borderId="0"/>
    <xf numFmtId="0" fontId="48" fillId="0" borderId="0"/>
    <xf numFmtId="0" fontId="188" fillId="0" borderId="0"/>
    <xf numFmtId="0" fontId="188" fillId="0" borderId="0"/>
    <xf numFmtId="263" fontId="96" fillId="0" borderId="0" applyFont="0" applyFill="0" applyBorder="0" applyAlignment="0" applyProtection="0"/>
    <xf numFmtId="262" fontId="189" fillId="0" borderId="0" applyNumberFormat="0" applyFill="0" applyBorder="0" applyAlignment="0"/>
    <xf numFmtId="10" fontId="89" fillId="45" borderId="12" applyNumberFormat="0" applyBorder="0" applyAlignment="0" applyProtection="0"/>
    <xf numFmtId="0" fontId="190" fillId="7" borderId="1" applyNumberFormat="0" applyAlignment="0" applyProtection="0"/>
    <xf numFmtId="0" fontId="190" fillId="7" borderId="1" applyNumberFormat="0" applyAlignment="0" applyProtection="0"/>
    <xf numFmtId="0" fontId="190" fillId="7" borderId="1" applyNumberFormat="0" applyAlignment="0" applyProtection="0"/>
    <xf numFmtId="0" fontId="37" fillId="51" borderId="0" applyNumberFormat="0" applyFont="0" applyBorder="0" applyAlignment="0" applyProtection="0"/>
    <xf numFmtId="0" fontId="191" fillId="0" borderId="42"/>
    <xf numFmtId="9" fontId="192" fillId="0" borderId="42" applyFill="0" applyAlignment="0" applyProtection="0"/>
    <xf numFmtId="0" fontId="193" fillId="0" borderId="42"/>
    <xf numFmtId="194" fontId="40" fillId="28" borderId="12"/>
    <xf numFmtId="264" fontId="194" fillId="0" borderId="0" applyFill="0" applyBorder="0" applyProtection="0"/>
    <xf numFmtId="265" fontId="194" fillId="0" borderId="0" applyFill="0" applyBorder="0" applyProtection="0"/>
    <xf numFmtId="266" fontId="194" fillId="0" borderId="0" applyFill="0" applyBorder="0" applyProtection="0"/>
    <xf numFmtId="238" fontId="25" fillId="45" borderId="0" applyNumberFormat="0" applyFont="0" applyBorder="0" applyAlignment="0" applyProtection="0">
      <alignment horizontal="center"/>
      <protection locked="0"/>
    </xf>
    <xf numFmtId="238" fontId="25" fillId="45" borderId="0" applyNumberFormat="0" applyFont="0" applyBorder="0" applyAlignment="0" applyProtection="0">
      <alignment horizontal="center"/>
      <protection locked="0"/>
    </xf>
    <xf numFmtId="178" fontId="43" fillId="45" borderId="19" applyNumberFormat="0" applyFont="0" applyAlignment="0" applyProtection="0">
      <alignment horizontal="center"/>
      <protection locked="0"/>
    </xf>
    <xf numFmtId="0" fontId="41" fillId="0" borderId="0" applyNumberFormat="0" applyFill="0" applyBorder="0" applyAlignment="0">
      <protection locked="0"/>
    </xf>
    <xf numFmtId="0" fontId="75" fillId="0" borderId="0" applyNumberFormat="0" applyFill="0" applyBorder="0" applyAlignment="0"/>
    <xf numFmtId="267" fontId="195" fillId="0" borderId="0"/>
    <xf numFmtId="268" fontId="195" fillId="0" borderId="0"/>
    <xf numFmtId="9" fontId="61" fillId="52" borderId="12" applyProtection="0">
      <alignment horizontal="right"/>
      <protection locked="0"/>
    </xf>
    <xf numFmtId="0" fontId="196" fillId="53" borderId="0" applyNumberFormat="0" applyBorder="0" applyProtection="0"/>
    <xf numFmtId="0" fontId="197" fillId="54" borderId="0" applyNumberFormat="0"/>
    <xf numFmtId="1" fontId="43" fillId="0" borderId="0"/>
    <xf numFmtId="269" fontId="198" fillId="0" borderId="30" applyFill="0" applyBorder="0" applyProtection="0"/>
    <xf numFmtId="270" fontId="25" fillId="0" borderId="0" applyFill="0" applyBorder="0">
      <alignment horizontal="right"/>
      <protection locked="0"/>
    </xf>
    <xf numFmtId="270" fontId="25" fillId="0" borderId="0" applyFill="0" applyBorder="0">
      <alignment horizontal="right"/>
      <protection locked="0"/>
    </xf>
    <xf numFmtId="0" fontId="26" fillId="24" borderId="22">
      <alignment horizontal="left" vertical="center" wrapText="1"/>
    </xf>
    <xf numFmtId="0" fontId="26" fillId="24" borderId="22">
      <alignment horizontal="left" vertical="center" wrapText="1"/>
    </xf>
    <xf numFmtId="195" fontId="25" fillId="0" borderId="0" applyFont="0" applyFill="0" applyBorder="0" applyAlignment="0" applyProtection="0"/>
    <xf numFmtId="195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" fontId="199" fillId="1" borderId="18">
      <protection locked="0"/>
    </xf>
    <xf numFmtId="38" fontId="200" fillId="0" borderId="0"/>
    <xf numFmtId="38" fontId="201" fillId="0" borderId="0"/>
    <xf numFmtId="38" fontId="202" fillId="0" borderId="0"/>
    <xf numFmtId="38" fontId="203" fillId="0" borderId="0"/>
    <xf numFmtId="0" fontId="68" fillId="0" borderId="0"/>
    <xf numFmtId="0" fontId="68" fillId="0" borderId="0"/>
    <xf numFmtId="0" fontId="204" fillId="0" borderId="0"/>
    <xf numFmtId="0" fontId="25" fillId="0" borderId="0" applyFont="0" applyFill="0" applyBorder="0" applyAlignment="0" applyProtection="0"/>
    <xf numFmtId="0" fontId="205" fillId="0" borderId="0">
      <alignment horizontal="left"/>
    </xf>
    <xf numFmtId="0" fontId="206" fillId="0" borderId="0">
      <alignment horizontal="left"/>
    </xf>
    <xf numFmtId="0" fontId="157" fillId="0" borderId="0">
      <alignment horizontal="left"/>
    </xf>
    <xf numFmtId="0" fontId="157" fillId="0" borderId="0">
      <alignment horizontal="left"/>
    </xf>
    <xf numFmtId="174" fontId="64" fillId="0" borderId="0" applyNumberFormat="0" applyAlignment="0">
      <alignment horizontal="left"/>
    </xf>
    <xf numFmtId="0" fontId="207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89" fillId="27" borderId="0"/>
    <xf numFmtId="3" fontId="25" fillId="55" borderId="0" applyFont="0" applyBorder="0" applyAlignment="0"/>
    <xf numFmtId="3" fontId="25" fillId="55" borderId="0" applyFont="0" applyBorder="0" applyAlignment="0"/>
    <xf numFmtId="37" fontId="210" fillId="0" borderId="0" applyNumberFormat="0" applyFill="0" applyBorder="0" applyAlignment="0" applyProtection="0">
      <alignment horizontal="right"/>
    </xf>
    <xf numFmtId="0" fontId="211" fillId="0" borderId="3" applyNumberFormat="0" applyFill="0" applyAlignment="0" applyProtection="0"/>
    <xf numFmtId="15" fontId="25" fillId="0" borderId="0" applyFill="0" applyBorder="0">
      <alignment horizontal="right"/>
    </xf>
    <xf numFmtId="15" fontId="25" fillId="0" borderId="0" applyFill="0" applyBorder="0">
      <alignment horizontal="right"/>
    </xf>
    <xf numFmtId="0" fontId="112" fillId="0" borderId="12" applyFill="0">
      <alignment horizontal="center" vertical="center"/>
    </xf>
    <xf numFmtId="0" fontId="43" fillId="0" borderId="12" applyFill="0">
      <alignment horizontal="center" vertical="center"/>
    </xf>
    <xf numFmtId="271" fontId="43" fillId="0" borderId="12" applyFill="0">
      <alignment horizontal="center" vertical="center"/>
    </xf>
    <xf numFmtId="272" fontId="35" fillId="0" borderId="0">
      <alignment horizontal="right"/>
    </xf>
    <xf numFmtId="3" fontId="25" fillId="0" borderId="0"/>
    <xf numFmtId="3" fontId="25" fillId="0" borderId="0"/>
    <xf numFmtId="273" fontId="35" fillId="0" borderId="0">
      <alignment horizontal="right"/>
    </xf>
    <xf numFmtId="0" fontId="166" fillId="0" borderId="0"/>
    <xf numFmtId="274" fontId="166" fillId="0" borderId="0" applyFill="0" applyBorder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275" fontId="37" fillId="0" borderId="0" applyFont="0" applyFill="0" applyBorder="0" applyAlignment="0" applyProtection="0"/>
    <xf numFmtId="276" fontId="25" fillId="0" borderId="0" applyFont="0" applyFill="0" applyBorder="0" applyAlignment="0" applyProtection="0"/>
    <xf numFmtId="38" fontId="37" fillId="0" borderId="0" applyFont="0" applyFill="0" applyBorder="0" applyAlignment="0" applyProtection="0"/>
    <xf numFmtId="2" fontId="212" fillId="0" borderId="0" applyFont="0"/>
    <xf numFmtId="277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3" fontId="48" fillId="0" borderId="0"/>
    <xf numFmtId="0" fontId="28" fillId="0" borderId="0" applyFill="0" applyBorder="0">
      <alignment horizontal="left" vertical="center"/>
    </xf>
    <xf numFmtId="0" fontId="28" fillId="0" borderId="0" applyFill="0" applyBorder="0">
      <alignment horizontal="left" vertical="center"/>
    </xf>
    <xf numFmtId="2" fontId="115" fillId="56" borderId="0" applyNumberFormat="0" applyFont="0" applyBorder="0" applyAlignment="0" applyProtection="0"/>
    <xf numFmtId="3" fontId="48" fillId="0" borderId="0"/>
    <xf numFmtId="278" fontId="25" fillId="0" borderId="0" applyFont="0" applyFill="0" applyBorder="0" applyAlignment="0" applyProtection="0"/>
    <xf numFmtId="279" fontId="25" fillId="0" borderId="0" applyFont="0" applyFill="0" applyBorder="0" applyAlignment="0" applyProtection="0"/>
    <xf numFmtId="280" fontId="25" fillId="0" borderId="0" applyFont="0" applyFill="0" applyBorder="0" applyAlignment="0" applyProtection="0"/>
    <xf numFmtId="281" fontId="25" fillId="0" borderId="0">
      <protection locked="0"/>
    </xf>
    <xf numFmtId="281" fontId="25" fillId="0" borderId="0">
      <protection locked="0"/>
    </xf>
    <xf numFmtId="0" fontId="213" fillId="57" borderId="0"/>
    <xf numFmtId="0" fontId="214" fillId="0" borderId="0">
      <alignment horizontal="centerContinuous"/>
    </xf>
    <xf numFmtId="282" fontId="25" fillId="0" borderId="0" applyFont="0" applyFill="0" applyBorder="0" applyProtection="0">
      <alignment horizontal="right"/>
    </xf>
    <xf numFmtId="283" fontId="25" fillId="0" borderId="0" applyFill="0" applyBorder="0" applyProtection="0">
      <alignment horizontal="right"/>
    </xf>
    <xf numFmtId="283" fontId="25" fillId="0" borderId="0" applyFill="0" applyBorder="0" applyProtection="0">
      <alignment horizontal="right"/>
    </xf>
    <xf numFmtId="282" fontId="25" fillId="0" borderId="0" applyFont="0" applyFill="0" applyBorder="0" applyProtection="0">
      <alignment horizontal="right"/>
    </xf>
    <xf numFmtId="284" fontId="134" fillId="0" borderId="0" applyFill="0" applyBorder="0" applyProtection="0">
      <alignment horizontal="right"/>
    </xf>
    <xf numFmtId="285" fontId="134" fillId="0" borderId="0" applyFill="0" applyBorder="0" applyProtection="0">
      <alignment horizontal="right"/>
    </xf>
    <xf numFmtId="286" fontId="25" fillId="0" borderId="0" applyFont="0" applyFill="0" applyBorder="0" applyProtection="0">
      <alignment horizontal="right"/>
    </xf>
    <xf numFmtId="0" fontId="117" fillId="0" borderId="0" applyFont="0" applyFill="0" applyBorder="0" applyAlignment="0" applyProtection="0">
      <alignment horizontal="right"/>
    </xf>
    <xf numFmtId="287" fontId="25" fillId="0" borderId="0" applyFont="0" applyFill="0" applyBorder="0" applyProtection="0">
      <alignment horizontal="right"/>
    </xf>
    <xf numFmtId="287" fontId="25" fillId="0" borderId="0" applyFont="0" applyFill="0" applyBorder="0" applyProtection="0">
      <alignment horizontal="right"/>
    </xf>
    <xf numFmtId="286" fontId="25" fillId="0" borderId="0"/>
    <xf numFmtId="286" fontId="25" fillId="0" borderId="0"/>
    <xf numFmtId="288" fontId="25" fillId="0" borderId="0"/>
    <xf numFmtId="288" fontId="25" fillId="0" borderId="0"/>
    <xf numFmtId="288" fontId="25" fillId="0" borderId="0"/>
    <xf numFmtId="288" fontId="25" fillId="0" borderId="0"/>
    <xf numFmtId="286" fontId="25" fillId="0" borderId="0"/>
    <xf numFmtId="286" fontId="25" fillId="0" borderId="0"/>
    <xf numFmtId="288" fontId="25" fillId="0" borderId="0"/>
    <xf numFmtId="288" fontId="25" fillId="0" borderId="0"/>
    <xf numFmtId="288" fontId="25" fillId="0" borderId="0"/>
    <xf numFmtId="288" fontId="25" fillId="0" borderId="0"/>
    <xf numFmtId="0" fontId="215" fillId="35" borderId="0">
      <alignment horizontal="right"/>
    </xf>
    <xf numFmtId="277" fontId="215" fillId="35" borderId="0">
      <alignment horizontal="right"/>
    </xf>
    <xf numFmtId="277" fontId="215" fillId="35" borderId="0">
      <alignment horizontal="right"/>
    </xf>
    <xf numFmtId="289" fontId="25" fillId="27" borderId="0" applyFont="0" applyBorder="0" applyAlignment="0" applyProtection="0">
      <alignment horizontal="right"/>
      <protection hidden="1"/>
    </xf>
    <xf numFmtId="289" fontId="25" fillId="27" borderId="0" applyFont="0" applyBorder="0" applyAlignment="0" applyProtection="0">
      <alignment horizontal="right"/>
      <protection hidden="1"/>
    </xf>
    <xf numFmtId="0" fontId="216" fillId="0" borderId="0" applyNumberFormat="0" applyFill="0" applyBorder="0" applyAlignment="0" applyProtection="0">
      <protection locked="0"/>
    </xf>
    <xf numFmtId="0" fontId="217" fillId="22" borderId="0" applyNumberFormat="0" applyBorder="0" applyAlignment="0" applyProtection="0"/>
    <xf numFmtId="3" fontId="152" fillId="49" borderId="43" applyNumberFormat="0">
      <alignment horizontal="right" vertical="center"/>
    </xf>
    <xf numFmtId="0" fontId="64" fillId="0" borderId="0"/>
    <xf numFmtId="0" fontId="218" fillId="0" borderId="44" applyNumberFormat="0" applyAlignment="0"/>
    <xf numFmtId="37" fontId="219" fillId="0" borderId="0"/>
    <xf numFmtId="1" fontId="48" fillId="0" borderId="0"/>
    <xf numFmtId="290" fontId="25" fillId="0" borderId="0"/>
    <xf numFmtId="290" fontId="25" fillId="0" borderId="0"/>
    <xf numFmtId="178" fontId="129" fillId="0" borderId="36" applyBorder="0"/>
    <xf numFmtId="0" fontId="40" fillId="0" borderId="0"/>
    <xf numFmtId="0" fontId="40" fillId="0" borderId="0"/>
    <xf numFmtId="0" fontId="40" fillId="0" borderId="0">
      <alignment vertical="top"/>
    </xf>
    <xf numFmtId="0" fontId="220" fillId="0" borderId="0"/>
    <xf numFmtId="0" fontId="40" fillId="0" borderId="0"/>
    <xf numFmtId="263" fontId="88" fillId="0" borderId="0" applyNumberFormat="0" applyFill="0" applyBorder="0" applyAlignment="0" applyProtection="0"/>
    <xf numFmtId="2" fontId="37" fillId="0" borderId="0" applyBorder="0" applyProtection="0"/>
    <xf numFmtId="0" fontId="41" fillId="0" borderId="0" applyFill="0" applyBorder="0">
      <protection locked="0"/>
    </xf>
    <xf numFmtId="0" fontId="142" fillId="0" borderId="0"/>
    <xf numFmtId="0" fontId="25" fillId="0" borderId="0"/>
    <xf numFmtId="0" fontId="25" fillId="0" borderId="0"/>
    <xf numFmtId="0" fontId="25" fillId="0" borderId="0"/>
    <xf numFmtId="0" fontId="221" fillId="0" borderId="0" applyFill="0" applyBorder="0" applyAlignment="0" applyProtection="0"/>
    <xf numFmtId="291" fontId="89" fillId="0" borderId="0"/>
    <xf numFmtId="0" fontId="25" fillId="0" borderId="0"/>
    <xf numFmtId="0" fontId="25" fillId="0" borderId="0"/>
    <xf numFmtId="0" fontId="1" fillId="0" borderId="0"/>
    <xf numFmtId="292" fontId="43" fillId="0" borderId="0" applyFont="0" applyFill="0" applyBorder="0" applyAlignment="0" applyProtection="0"/>
    <xf numFmtId="37" fontId="128" fillId="0" borderId="0" applyNumberFormat="0" applyFont="0" applyFill="0" applyBorder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1" fontId="88" fillId="0" borderId="0" applyFont="0" applyFill="0" applyBorder="0" applyAlignment="0" applyProtection="0">
      <protection locked="0"/>
    </xf>
    <xf numFmtId="264" fontId="134" fillId="0" borderId="0" applyFill="0" applyBorder="0" applyProtection="0"/>
    <xf numFmtId="265" fontId="134" fillId="0" borderId="0" applyFill="0" applyBorder="0" applyProtection="0"/>
    <xf numFmtId="266" fontId="134" fillId="0" borderId="0" applyFill="0" applyBorder="0" applyProtection="0"/>
    <xf numFmtId="293" fontId="46" fillId="0" borderId="0" applyFont="0" applyFill="0" applyBorder="0" applyProtection="0">
      <alignment horizontal="right"/>
    </xf>
    <xf numFmtId="294" fontId="43" fillId="0" borderId="0" applyFont="0" applyFill="0" applyBorder="0" applyAlignment="0" applyProtection="0"/>
    <xf numFmtId="0" fontId="222" fillId="0" borderId="12">
      <alignment horizontal="left"/>
    </xf>
    <xf numFmtId="43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0" fontId="77" fillId="0" borderId="0"/>
    <xf numFmtId="0" fontId="223" fillId="0" borderId="0">
      <alignment horizontal="left"/>
    </xf>
    <xf numFmtId="290" fontId="101" fillId="0" borderId="0"/>
    <xf numFmtId="37" fontId="25" fillId="27" borderId="12">
      <alignment horizontal="right"/>
    </xf>
    <xf numFmtId="0" fontId="25" fillId="0" borderId="0">
      <alignment horizontal="left"/>
    </xf>
    <xf numFmtId="0" fontId="25" fillId="0" borderId="0">
      <alignment horizontal="left"/>
    </xf>
    <xf numFmtId="0" fontId="77" fillId="0" borderId="12" applyNumberFormat="0" applyFont="0" applyFill="0" applyAlignment="0" applyProtection="0"/>
    <xf numFmtId="0" fontId="224" fillId="20" borderId="2" applyNumberFormat="0" applyAlignment="0" applyProtection="0"/>
    <xf numFmtId="40" fontId="25" fillId="35" borderId="0">
      <alignment horizontal="right"/>
    </xf>
    <xf numFmtId="40" fontId="25" fillId="35" borderId="0">
      <alignment horizontal="right"/>
    </xf>
    <xf numFmtId="0" fontId="225" fillId="35" borderId="0">
      <alignment horizontal="right"/>
    </xf>
    <xf numFmtId="0" fontId="61" fillId="0" borderId="0" applyProtection="0"/>
    <xf numFmtId="0" fontId="25" fillId="35" borderId="31"/>
    <xf numFmtId="0" fontId="25" fillId="35" borderId="31"/>
    <xf numFmtId="0" fontId="226" fillId="0" borderId="0" applyBorder="0">
      <alignment horizontal="centerContinuous"/>
    </xf>
    <xf numFmtId="0" fontId="227" fillId="0" borderId="0" applyBorder="0">
      <alignment horizontal="centerContinuous"/>
    </xf>
    <xf numFmtId="37" fontId="228" fillId="35" borderId="0" applyAlignment="0"/>
    <xf numFmtId="10" fontId="48" fillId="0" borderId="31"/>
    <xf numFmtId="37" fontId="89" fillId="0" borderId="0" applyBorder="0">
      <protection locked="0"/>
    </xf>
    <xf numFmtId="169" fontId="229" fillId="0" borderId="0" applyProtection="0">
      <alignment horizontal="right"/>
    </xf>
    <xf numFmtId="169" fontId="35" fillId="0" borderId="0"/>
    <xf numFmtId="0" fontId="230" fillId="0" borderId="0" applyNumberFormat="0" applyFill="0" applyBorder="0">
      <alignment horizontal="left"/>
    </xf>
    <xf numFmtId="0" fontId="25" fillId="0" borderId="0" applyProtection="0">
      <alignment horizontal="left"/>
    </xf>
    <xf numFmtId="0" fontId="25" fillId="0" borderId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31" fillId="0" borderId="0" applyProtection="0">
      <alignment horizontal="left"/>
    </xf>
    <xf numFmtId="0" fontId="168" fillId="0" borderId="0" applyNumberFormat="0" applyFill="0" applyBorder="0" applyProtection="0">
      <alignment horizontal="left"/>
    </xf>
    <xf numFmtId="295" fontId="25" fillId="0" borderId="0" applyFont="0" applyFill="0" applyBorder="0" applyAlignment="0"/>
    <xf numFmtId="295" fontId="25" fillId="0" borderId="0" applyFont="0" applyFill="0" applyBorder="0" applyAlignment="0"/>
    <xf numFmtId="296" fontId="25" fillId="0" borderId="0" applyFill="0" applyBorder="0"/>
    <xf numFmtId="296" fontId="25" fillId="0" borderId="0" applyFill="0" applyBorder="0"/>
    <xf numFmtId="297" fontId="25" fillId="0" borderId="0" applyFont="0" applyFill="0" applyBorder="0" applyAlignment="0" applyProtection="0"/>
    <xf numFmtId="169" fontId="139" fillId="0" borderId="0">
      <alignment horizontal="right"/>
    </xf>
    <xf numFmtId="0" fontId="94" fillId="0" borderId="0"/>
    <xf numFmtId="20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0" fontId="232" fillId="0" borderId="0"/>
    <xf numFmtId="9" fontId="6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65" fontId="25" fillId="0" borderId="0" applyFont="0" applyFill="0" applyBorder="0" applyAlignment="0"/>
    <xf numFmtId="165" fontId="25" fillId="0" borderId="0" applyFont="0" applyFill="0" applyBorder="0" applyAlignment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129" fillId="0" borderId="36" applyBorder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8" fillId="0" borderId="0" applyFont="0" applyFill="0" applyBorder="0" applyAlignment="0" applyProtection="0"/>
    <xf numFmtId="282" fontId="25" fillId="0" borderId="0" applyFont="0" applyFill="0" applyBorder="0" applyProtection="0">
      <alignment horizontal="right"/>
    </xf>
    <xf numFmtId="282" fontId="25" fillId="0" borderId="0" applyFont="0" applyFill="0" applyBorder="0" applyProtection="0">
      <alignment horizontal="right"/>
    </xf>
    <xf numFmtId="0" fontId="130" fillId="0" borderId="0" applyFont="0" applyFill="0" applyBorder="0" applyAlignment="0" applyProtection="0"/>
    <xf numFmtId="298" fontId="134" fillId="0" borderId="0" applyFill="0" applyBorder="0" applyProtection="0"/>
    <xf numFmtId="299" fontId="134" fillId="0" borderId="0" applyFill="0" applyBorder="0" applyProtection="0"/>
    <xf numFmtId="300" fontId="134" fillId="0" borderId="0" applyFill="0" applyBorder="0" applyProtection="0"/>
    <xf numFmtId="301" fontId="134" fillId="0" borderId="0" applyFill="0" applyBorder="0" applyProtection="0"/>
    <xf numFmtId="302" fontId="25" fillId="0" borderId="0" applyFill="0" applyBorder="0">
      <alignment horizontal="right"/>
      <protection locked="0"/>
    </xf>
    <xf numFmtId="302" fontId="25" fillId="0" borderId="0" applyFill="0" applyBorder="0">
      <alignment horizontal="right"/>
      <protection locked="0"/>
    </xf>
    <xf numFmtId="303" fontId="233" fillId="0" borderId="0" applyFont="0" applyFill="0" applyBorder="0" applyAlignment="0" applyProtection="0"/>
    <xf numFmtId="304" fontId="43" fillId="0" borderId="0" applyFont="0" applyFill="0" applyBorder="0" applyAlignment="0" applyProtection="0"/>
    <xf numFmtId="0" fontId="25" fillId="0" borderId="35" applyBorder="0" applyProtection="0"/>
    <xf numFmtId="0" fontId="112" fillId="0" borderId="0" applyFill="0" applyBorder="0">
      <alignment vertical="center"/>
    </xf>
    <xf numFmtId="305" fontId="129" fillId="0" borderId="0" applyFill="0" applyBorder="0">
      <alignment horizontal="right"/>
    </xf>
    <xf numFmtId="169" fontId="229" fillId="0" borderId="0">
      <alignment horizontal="right"/>
    </xf>
    <xf numFmtId="38" fontId="89" fillId="0" borderId="0" applyFill="0" applyBorder="0" applyAlignment="0" applyProtection="0">
      <alignment horizontal="right"/>
    </xf>
    <xf numFmtId="0" fontId="234" fillId="58" borderId="0" applyNumberFormat="0" applyFont="0" applyBorder="0" applyAlignment="0"/>
    <xf numFmtId="1" fontId="48" fillId="0" borderId="0"/>
    <xf numFmtId="263" fontId="96" fillId="0" borderId="0" applyFont="0" applyFill="0" applyBorder="0" applyAlignment="0" applyProtection="0">
      <protection locked="0"/>
    </xf>
    <xf numFmtId="0" fontId="47" fillId="0" borderId="0"/>
    <xf numFmtId="254" fontId="25" fillId="0" borderId="0">
      <protection locked="0"/>
    </xf>
    <xf numFmtId="254" fontId="25" fillId="0" borderId="0">
      <protection locked="0"/>
    </xf>
    <xf numFmtId="9" fontId="235" fillId="0" borderId="0" applyFill="0" applyBorder="0" applyAlignment="0" applyProtection="0"/>
    <xf numFmtId="0" fontId="236" fillId="0" borderId="0" applyFont="0" applyFill="0" applyBorder="0" applyAlignment="0" applyProtection="0">
      <alignment horizontal="center"/>
    </xf>
    <xf numFmtId="0" fontId="236" fillId="0" borderId="0" applyFont="0" applyFill="0" applyBorder="0" applyAlignment="0" applyProtection="0">
      <alignment horizontal="center"/>
    </xf>
    <xf numFmtId="0" fontId="236" fillId="0" borderId="0" applyFont="0" applyFill="0" applyBorder="0" applyAlignment="0" applyProtection="0">
      <alignment horizontal="center"/>
    </xf>
    <xf numFmtId="165" fontId="25" fillId="0" borderId="0"/>
    <xf numFmtId="297" fontId="25" fillId="0" borderId="0"/>
    <xf numFmtId="297" fontId="25" fillId="0" borderId="0"/>
    <xf numFmtId="165" fontId="25" fillId="0" borderId="0"/>
    <xf numFmtId="201" fontId="25" fillId="0" borderId="0"/>
    <xf numFmtId="10" fontId="41" fillId="0" borderId="0"/>
    <xf numFmtId="9" fontId="41" fillId="0" borderId="0"/>
    <xf numFmtId="38" fontId="96" fillId="0" borderId="0" applyFont="0" applyFill="0" applyBorder="0" applyAlignment="0" applyProtection="0"/>
    <xf numFmtId="0" fontId="234" fillId="59" borderId="0" applyNumberFormat="0" applyFont="0" applyBorder="0" applyAlignment="0"/>
    <xf numFmtId="0" fontId="25" fillId="0" borderId="45">
      <alignment horizontal="right"/>
    </xf>
    <xf numFmtId="197" fontId="25" fillId="42" borderId="0" applyFont="0" applyFill="0" applyBorder="0" applyAlignment="0" applyProtection="0"/>
    <xf numFmtId="197" fontId="25" fillId="42" borderId="0" applyFont="0" applyFill="0" applyBorder="0" applyAlignment="0" applyProtection="0"/>
    <xf numFmtId="0" fontId="25" fillId="0" borderId="45">
      <alignment horizontal="right"/>
    </xf>
    <xf numFmtId="0" fontId="40" fillId="0" borderId="45">
      <alignment horizontal="right"/>
    </xf>
    <xf numFmtId="0" fontId="88" fillId="27" borderId="12" applyNumberFormat="0" applyFont="0" applyAlignment="0" applyProtection="0"/>
    <xf numFmtId="288" fontId="25" fillId="27" borderId="0" applyNumberFormat="0" applyFont="0" applyBorder="0" applyAlignment="0" applyProtection="0">
      <alignment horizontal="center"/>
      <protection locked="0"/>
    </xf>
    <xf numFmtId="288" fontId="25" fillId="27" borderId="0" applyNumberFormat="0" applyFont="0" applyBorder="0" applyAlignment="0" applyProtection="0">
      <alignment horizontal="center"/>
      <protection locked="0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" fontId="237" fillId="27" borderId="0">
      <alignment horizontal="center"/>
    </xf>
    <xf numFmtId="9" fontId="37" fillId="0" borderId="0" applyFont="0" applyFill="0" applyBorder="0" applyAlignment="0" applyProtection="0"/>
    <xf numFmtId="0" fontId="37" fillId="0" borderId="0" applyNumberFormat="0" applyFont="0" applyFill="0" applyBorder="0" applyAlignment="0" applyProtection="0">
      <alignment horizontal="left"/>
    </xf>
    <xf numFmtId="15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0" fontId="238" fillId="0" borderId="33">
      <alignment horizontal="center"/>
    </xf>
    <xf numFmtId="3" fontId="37" fillId="0" borderId="0" applyFont="0" applyFill="0" applyBorder="0" applyAlignment="0" applyProtection="0"/>
    <xf numFmtId="0" fontId="37" fillId="39" borderId="0" applyNumberFormat="0" applyFont="0" applyBorder="0" applyAlignment="0" applyProtection="0"/>
    <xf numFmtId="0" fontId="239" fillId="0" borderId="0">
      <alignment horizontal="centerContinuous"/>
    </xf>
    <xf numFmtId="0" fontId="240" fillId="0" borderId="19"/>
    <xf numFmtId="306" fontId="42" fillId="0" borderId="0">
      <alignment vertical="center"/>
    </xf>
    <xf numFmtId="3" fontId="114" fillId="0" borderId="0" applyFont="0" applyFill="0" applyBorder="0" applyAlignment="0" applyProtection="0"/>
    <xf numFmtId="0" fontId="47" fillId="0" borderId="0"/>
    <xf numFmtId="167" fontId="241" fillId="0" borderId="0">
      <alignment horizontal="right"/>
    </xf>
    <xf numFmtId="10" fontId="94" fillId="0" borderId="12"/>
    <xf numFmtId="10" fontId="25" fillId="0" borderId="0"/>
    <xf numFmtId="10" fontId="25" fillId="0" borderId="0"/>
    <xf numFmtId="307" fontId="25" fillId="0" borderId="0"/>
    <xf numFmtId="307" fontId="25" fillId="0" borderId="0"/>
    <xf numFmtId="308" fontId="25" fillId="0" borderId="0">
      <alignment horizontal="right"/>
      <protection locked="0"/>
    </xf>
    <xf numFmtId="308" fontId="25" fillId="0" borderId="0">
      <alignment horizontal="right"/>
      <protection locked="0"/>
    </xf>
    <xf numFmtId="309" fontId="25" fillId="0" borderId="0" applyFont="0" applyFill="0" applyBorder="0" applyAlignment="0" applyProtection="0"/>
    <xf numFmtId="309" fontId="25" fillId="0" borderId="0" applyFont="0" applyFill="0" applyBorder="0" applyAlignment="0" applyProtection="0"/>
    <xf numFmtId="310" fontId="43" fillId="0" borderId="0"/>
    <xf numFmtId="311" fontId="233" fillId="0" borderId="0" applyNumberFormat="0" applyFill="0" applyBorder="0" applyAlignment="0" applyProtection="0">
      <alignment horizontal="left"/>
    </xf>
    <xf numFmtId="310" fontId="89" fillId="0" borderId="0"/>
    <xf numFmtId="0" fontId="102" fillId="0" borderId="0"/>
    <xf numFmtId="3" fontId="25" fillId="60" borderId="12"/>
    <xf numFmtId="312" fontId="25" fillId="0" borderId="0" applyProtection="0">
      <alignment horizontal="right"/>
    </xf>
    <xf numFmtId="312" fontId="25" fillId="0" borderId="0" applyProtection="0">
      <alignment horizontal="right"/>
    </xf>
    <xf numFmtId="3" fontId="25" fillId="60" borderId="12"/>
    <xf numFmtId="290" fontId="25" fillId="0" borderId="0" applyProtection="0">
      <alignment horizontal="right"/>
    </xf>
    <xf numFmtId="290" fontId="25" fillId="0" borderId="0" applyProtection="0">
      <alignment horizontal="right"/>
    </xf>
    <xf numFmtId="3" fontId="25" fillId="60" borderId="12"/>
    <xf numFmtId="178" fontId="37" fillId="17" borderId="10" applyNumberFormat="0" applyFont="0" applyBorder="0" applyAlignment="0" applyProtection="0">
      <alignment horizontal="center"/>
    </xf>
    <xf numFmtId="14" fontId="129" fillId="0" borderId="0" applyNumberFormat="0" applyFill="0" applyBorder="0" applyAlignment="0" applyProtection="0">
      <alignment horizontal="left"/>
    </xf>
    <xf numFmtId="37" fontId="25" fillId="0" borderId="0" applyNumberFormat="0" applyFill="0" applyBorder="0" applyAlignment="0" applyProtection="0"/>
    <xf numFmtId="37" fontId="25" fillId="0" borderId="0" applyNumberFormat="0" applyFill="0" applyBorder="0" applyAlignment="0" applyProtection="0"/>
    <xf numFmtId="204" fontId="43" fillId="0" borderId="0" applyFill="0" applyBorder="0">
      <alignment horizontal="right" vertical="center"/>
    </xf>
    <xf numFmtId="210" fontId="43" fillId="0" borderId="0" applyFill="0" applyBorder="0">
      <alignment horizontal="right" vertical="center"/>
    </xf>
    <xf numFmtId="206" fontId="43" fillId="0" borderId="0" applyFill="0" applyBorder="0">
      <alignment horizontal="right" vertical="center"/>
    </xf>
    <xf numFmtId="207" fontId="43" fillId="0" borderId="0" applyFill="0" applyBorder="0">
      <alignment horizontal="right" vertical="center"/>
    </xf>
    <xf numFmtId="208" fontId="43" fillId="0" borderId="0" applyFill="0" applyBorder="0">
      <alignment horizontal="right" vertical="center"/>
    </xf>
    <xf numFmtId="209" fontId="43" fillId="0" borderId="0" applyFill="0" applyBorder="0">
      <alignment horizontal="right" vertical="center"/>
    </xf>
    <xf numFmtId="0" fontId="88" fillId="0" borderId="0" applyNumberFormat="0" applyFill="0" applyBorder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0"/>
    <xf numFmtId="0" fontId="244" fillId="0" borderId="0"/>
    <xf numFmtId="0" fontId="244" fillId="0" borderId="0"/>
    <xf numFmtId="0" fontId="244" fillId="0" borderId="0"/>
    <xf numFmtId="0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0"/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64" fillId="0" borderId="0">
      <alignment horizontal="center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67" fontId="94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4" fontId="245" fillId="22" borderId="46" applyNumberFormat="0" applyProtection="0">
      <alignment vertical="center"/>
    </xf>
    <xf numFmtId="4" fontId="246" fillId="28" borderId="46" applyNumberFormat="0" applyProtection="0">
      <alignment vertical="center"/>
    </xf>
    <xf numFmtId="4" fontId="245" fillId="28" borderId="46" applyNumberFormat="0" applyProtection="0">
      <alignment horizontal="left" vertical="center" indent="1"/>
    </xf>
    <xf numFmtId="0" fontId="245" fillId="28" borderId="46" applyNumberFormat="0" applyProtection="0">
      <alignment horizontal="left" vertical="top" indent="1"/>
    </xf>
    <xf numFmtId="4" fontId="245" fillId="56" borderId="0" applyNumberFormat="0" applyProtection="0">
      <alignment horizontal="left" vertical="center" indent="1"/>
    </xf>
    <xf numFmtId="4" fontId="107" fillId="3" borderId="46" applyNumberFormat="0" applyProtection="0">
      <alignment horizontal="right" vertical="center"/>
    </xf>
    <xf numFmtId="4" fontId="107" fillId="9" borderId="46" applyNumberFormat="0" applyProtection="0">
      <alignment horizontal="right" vertical="center"/>
    </xf>
    <xf numFmtId="4" fontId="107" fillId="17" borderId="46" applyNumberFormat="0" applyProtection="0">
      <alignment horizontal="right" vertical="center"/>
    </xf>
    <xf numFmtId="4" fontId="107" fillId="11" borderId="46" applyNumberFormat="0" applyProtection="0">
      <alignment horizontal="right" vertical="center"/>
    </xf>
    <xf numFmtId="4" fontId="107" fillId="15" borderId="46" applyNumberFormat="0" applyProtection="0">
      <alignment horizontal="right" vertical="center"/>
    </xf>
    <xf numFmtId="4" fontId="107" fillId="19" borderId="46" applyNumberFormat="0" applyProtection="0">
      <alignment horizontal="right" vertical="center"/>
    </xf>
    <xf numFmtId="4" fontId="107" fillId="18" borderId="46" applyNumberFormat="0" applyProtection="0">
      <alignment horizontal="right" vertical="center"/>
    </xf>
    <xf numFmtId="4" fontId="107" fillId="62" borderId="46" applyNumberFormat="0" applyProtection="0">
      <alignment horizontal="right" vertical="center"/>
    </xf>
    <xf numFmtId="4" fontId="107" fillId="10" borderId="46" applyNumberFormat="0" applyProtection="0">
      <alignment horizontal="right" vertical="center"/>
    </xf>
    <xf numFmtId="4" fontId="245" fillId="63" borderId="0" applyNumberFormat="0" applyProtection="0">
      <alignment horizontal="left" vertical="center" indent="1"/>
    </xf>
    <xf numFmtId="4" fontId="107" fillId="61" borderId="0" applyNumberFormat="0" applyProtection="0">
      <alignment horizontal="left" vertical="center" indent="1"/>
    </xf>
    <xf numFmtId="4" fontId="247" fillId="64" borderId="0" applyNumberFormat="0" applyProtection="0">
      <alignment horizontal="left" vertical="center" indent="1"/>
    </xf>
    <xf numFmtId="4" fontId="107" fillId="65" borderId="46" applyNumberFormat="0" applyProtection="0">
      <alignment horizontal="right" vertical="center"/>
    </xf>
    <xf numFmtId="4" fontId="248" fillId="61" borderId="0" applyNumberFormat="0" applyProtection="0">
      <alignment horizontal="left" vertical="center" indent="1"/>
    </xf>
    <xf numFmtId="4" fontId="249" fillId="56" borderId="0" applyNumberFormat="0" applyProtection="0">
      <alignment horizontal="left" vertical="center" indent="1"/>
    </xf>
    <xf numFmtId="0" fontId="25" fillId="64" borderId="46" applyNumberFormat="0" applyProtection="0">
      <alignment horizontal="left" vertical="center" indent="1"/>
    </xf>
    <xf numFmtId="0" fontId="25" fillId="64" borderId="46" applyNumberFormat="0" applyProtection="0">
      <alignment horizontal="left" vertical="center" indent="1"/>
    </xf>
    <xf numFmtId="0" fontId="25" fillId="56" borderId="22" applyNumberFormat="0" applyProtection="0">
      <alignment horizontal="left" vertical="top" indent="1"/>
    </xf>
    <xf numFmtId="0" fontId="25" fillId="56" borderId="22" applyNumberFormat="0" applyProtection="0">
      <alignment horizontal="left" vertical="top" indent="1"/>
    </xf>
    <xf numFmtId="0" fontId="25" fillId="66" borderId="46" applyNumberFormat="0" applyProtection="0">
      <alignment horizontal="left" vertical="center" indent="1"/>
    </xf>
    <xf numFmtId="0" fontId="25" fillId="66" borderId="46" applyNumberFormat="0" applyProtection="0">
      <alignment horizontal="left" vertical="center" indent="1"/>
    </xf>
    <xf numFmtId="0" fontId="25" fillId="8" borderId="22" applyNumberFormat="0" applyProtection="0">
      <alignment horizontal="left" vertical="top" indent="1"/>
    </xf>
    <xf numFmtId="0" fontId="25" fillId="8" borderId="22" applyNumberFormat="0" applyProtection="0">
      <alignment horizontal="left" vertical="top" indent="1"/>
    </xf>
    <xf numFmtId="0" fontId="25" fillId="34" borderId="46" applyNumberFormat="0" applyProtection="0">
      <alignment horizontal="left" vertical="center" indent="1"/>
    </xf>
    <xf numFmtId="0" fontId="25" fillId="34" borderId="46" applyNumberFormat="0" applyProtection="0">
      <alignment horizontal="left" vertical="center" indent="1"/>
    </xf>
    <xf numFmtId="0" fontId="25" fillId="56" borderId="22" applyNumberFormat="0" applyProtection="0">
      <alignment horizontal="left" vertical="top" indent="1"/>
    </xf>
    <xf numFmtId="0" fontId="25" fillId="56" borderId="22" applyNumberFormat="0" applyProtection="0">
      <alignment horizontal="left" vertical="top" indent="1"/>
    </xf>
    <xf numFmtId="0" fontId="25" fillId="25" borderId="46" applyNumberFormat="0" applyProtection="0">
      <alignment horizontal="left" vertical="center" indent="1"/>
    </xf>
    <xf numFmtId="0" fontId="25" fillId="25" borderId="46" applyNumberFormat="0" applyProtection="0">
      <alignment horizontal="left" vertical="center" indent="1"/>
    </xf>
    <xf numFmtId="0" fontId="25" fillId="25" borderId="46" applyNumberFormat="0" applyProtection="0">
      <alignment horizontal="left" vertical="top" indent="1"/>
    </xf>
    <xf numFmtId="0" fontId="25" fillId="25" borderId="46" applyNumberFormat="0" applyProtection="0">
      <alignment horizontal="left" vertical="top" indent="1"/>
    </xf>
    <xf numFmtId="4" fontId="107" fillId="45" borderId="46" applyNumberFormat="0" applyProtection="0">
      <alignment vertical="center"/>
    </xf>
    <xf numFmtId="4" fontId="250" fillId="45" borderId="46" applyNumberFormat="0" applyProtection="0">
      <alignment vertical="center"/>
    </xf>
    <xf numFmtId="4" fontId="107" fillId="56" borderId="46" applyNumberFormat="0" applyProtection="0">
      <alignment horizontal="left" vertical="center" indent="1"/>
    </xf>
    <xf numFmtId="0" fontId="107" fillId="45" borderId="46" applyNumberFormat="0" applyProtection="0">
      <alignment horizontal="left" vertical="top" indent="1"/>
    </xf>
    <xf numFmtId="4" fontId="107" fillId="56" borderId="46" applyNumberFormat="0" applyProtection="0">
      <alignment horizontal="right" vertical="center"/>
    </xf>
    <xf numFmtId="4" fontId="250" fillId="56" borderId="46" applyNumberFormat="0" applyProtection="0">
      <alignment horizontal="right" vertical="center"/>
    </xf>
    <xf numFmtId="4" fontId="107" fillId="65" borderId="46" applyNumberFormat="0" applyProtection="0">
      <alignment horizontal="left" vertical="center" indent="1"/>
    </xf>
    <xf numFmtId="0" fontId="107" fillId="66" borderId="46" applyNumberFormat="0" applyProtection="0">
      <alignment horizontal="left" vertical="top" indent="1"/>
    </xf>
    <xf numFmtId="4" fontId="251" fillId="0" borderId="0" applyNumberFormat="0" applyProtection="0">
      <alignment horizontal="left" vertical="center" indent="1"/>
    </xf>
    <xf numFmtId="4" fontId="252" fillId="56" borderId="46" applyNumberFormat="0" applyProtection="0">
      <alignment horizontal="right" vertical="center"/>
    </xf>
    <xf numFmtId="174" fontId="253" fillId="0" borderId="0">
      <protection locked="0"/>
    </xf>
    <xf numFmtId="0" fontId="26" fillId="27" borderId="0"/>
    <xf numFmtId="0" fontId="26" fillId="27" borderId="0"/>
    <xf numFmtId="0" fontId="140" fillId="27" borderId="0"/>
    <xf numFmtId="0" fontId="254" fillId="26" borderId="0">
      <alignment vertical="center"/>
    </xf>
    <xf numFmtId="313" fontId="26" fillId="35" borderId="47">
      <protection locked="0"/>
    </xf>
    <xf numFmtId="306" fontId="26" fillId="35" borderId="47">
      <protection locked="0"/>
    </xf>
    <xf numFmtId="314" fontId="25" fillId="0" borderId="0">
      <alignment horizontal="left"/>
    </xf>
    <xf numFmtId="314" fontId="25" fillId="0" borderId="0">
      <alignment horizontal="left"/>
    </xf>
    <xf numFmtId="0" fontId="255" fillId="0" borderId="0" applyFill="0" applyBorder="0">
      <alignment horizontal="left" vertical="center"/>
    </xf>
    <xf numFmtId="0" fontId="28" fillId="40" borderId="12">
      <alignment horizontal="center" vertical="center" wrapText="1"/>
      <protection hidden="1"/>
    </xf>
    <xf numFmtId="0" fontId="28" fillId="40" borderId="12">
      <alignment horizontal="center" vertical="center" wrapText="1"/>
      <protection hidden="1"/>
    </xf>
    <xf numFmtId="194" fontId="26" fillId="35" borderId="47">
      <protection locked="0"/>
    </xf>
    <xf numFmtId="194" fontId="140" fillId="27" borderId="48"/>
    <xf numFmtId="3" fontId="26" fillId="26" borderId="49"/>
    <xf numFmtId="194" fontId="86" fillId="26" borderId="50"/>
    <xf numFmtId="315" fontId="222" fillId="43" borderId="0">
      <alignment horizontal="right"/>
    </xf>
    <xf numFmtId="0" fontId="25" fillId="66" borderId="0" applyNumberFormat="0"/>
    <xf numFmtId="0" fontId="25" fillId="66" borderId="0" applyNumberFormat="0"/>
    <xf numFmtId="23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4" fontId="256" fillId="0" borderId="0"/>
    <xf numFmtId="37" fontId="256" fillId="0" borderId="0"/>
    <xf numFmtId="0" fontId="25" fillId="67" borderId="0" applyNumberFormat="0" applyFont="0" applyBorder="0" applyAlignment="0" applyProtection="0"/>
    <xf numFmtId="0" fontId="25" fillId="67" borderId="0" applyNumberFormat="0" applyFont="0" applyBorder="0" applyAlignment="0" applyProtection="0"/>
    <xf numFmtId="1" fontId="257" fillId="68" borderId="0" applyNumberFormat="0" applyFont="0" applyBorder="0" applyAlignment="0">
      <alignment horizontal="left"/>
    </xf>
    <xf numFmtId="0" fontId="258" fillId="69" borderId="0" applyNumberFormat="0" applyFont="0" applyBorder="0" applyAlignment="0" applyProtection="0"/>
    <xf numFmtId="311" fontId="233" fillId="0" borderId="0" applyFont="0" applyFill="0" applyBorder="0" applyAlignment="0" applyProtection="0"/>
    <xf numFmtId="0" fontId="29" fillId="0" borderId="0" applyFill="0" applyBorder="0">
      <alignment horizontal="left" vertical="center"/>
    </xf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6" fillId="26" borderId="30">
      <alignment horizontal="right"/>
    </xf>
    <xf numFmtId="0" fontId="26" fillId="26" borderId="30">
      <alignment horizontal="right"/>
    </xf>
    <xf numFmtId="0" fontId="140" fillId="27" borderId="30">
      <alignment horizontal="left"/>
    </xf>
    <xf numFmtId="194" fontId="26" fillId="26" borderId="51"/>
    <xf numFmtId="194" fontId="26" fillId="26" borderId="51"/>
    <xf numFmtId="194" fontId="140" fillId="27" borderId="52"/>
    <xf numFmtId="316" fontId="25" fillId="0" borderId="0">
      <alignment horizontal="left"/>
    </xf>
    <xf numFmtId="316" fontId="25" fillId="0" borderId="0">
      <alignment horizontal="left"/>
    </xf>
    <xf numFmtId="167" fontId="240" fillId="0" borderId="53">
      <alignment horizontal="right"/>
    </xf>
    <xf numFmtId="3" fontId="40" fillId="27" borderId="54" applyFont="0" applyFill="0" applyBorder="0" applyAlignment="0" applyProtection="0"/>
    <xf numFmtId="4" fontId="40" fillId="27" borderId="54" applyFont="0" applyFill="0" applyBorder="0" applyAlignment="0" applyProtection="0"/>
    <xf numFmtId="317" fontId="40" fillId="27" borderId="54" applyFont="0" applyFill="0" applyBorder="0" applyAlignment="0" applyProtection="0"/>
    <xf numFmtId="291" fontId="40" fillId="27" borderId="55" applyFont="0" applyFill="0" applyBorder="0" applyAlignment="0" applyProtection="0"/>
    <xf numFmtId="10" fontId="40" fillId="27" borderId="54" applyFont="0" applyFill="0" applyBorder="0" applyAlignment="0" applyProtection="0"/>
    <xf numFmtId="9" fontId="40" fillId="27" borderId="54" applyFont="0" applyFill="0" applyBorder="0" applyAlignment="0" applyProtection="0"/>
    <xf numFmtId="2" fontId="40" fillId="27" borderId="54" applyFont="0" applyFill="0" applyBorder="0" applyAlignment="0" applyProtection="0"/>
    <xf numFmtId="0" fontId="259" fillId="0" borderId="25"/>
    <xf numFmtId="0" fontId="90" fillId="0" borderId="0">
      <alignment horizontal="centerContinuous"/>
    </xf>
    <xf numFmtId="0" fontId="25" fillId="0" borderId="0"/>
    <xf numFmtId="0" fontId="25" fillId="0" borderId="0">
      <alignment vertical="center"/>
    </xf>
    <xf numFmtId="318" fontId="222" fillId="0" borderId="0" applyFill="0" applyBorder="0" applyProtection="0"/>
    <xf numFmtId="319" fontId="222" fillId="0" borderId="35"/>
    <xf numFmtId="320" fontId="107" fillId="0" borderId="0" applyFill="0" applyBorder="0" applyAlignment="0"/>
    <xf numFmtId="311" fontId="233" fillId="41" borderId="0" applyNumberFormat="0" applyFont="0" applyBorder="0" applyAlignment="0">
      <protection hidden="1"/>
    </xf>
    <xf numFmtId="321" fontId="25" fillId="0" borderId="0" applyNumberFormat="0" applyFont="0" applyFill="0"/>
    <xf numFmtId="321" fontId="25" fillId="0" borderId="0" applyNumberFormat="0" applyFont="0" applyFill="0"/>
    <xf numFmtId="0" fontId="47" fillId="0" borderId="0"/>
    <xf numFmtId="322" fontId="25" fillId="0" borderId="0" applyFont="0" applyFill="0" applyBorder="0" applyAlignment="0" applyProtection="0"/>
    <xf numFmtId="322" fontId="25" fillId="0" borderId="0" applyFont="0" applyFill="0" applyBorder="0" applyAlignment="0" applyProtection="0"/>
    <xf numFmtId="0" fontId="40" fillId="0" borderId="0">
      <alignment vertical="top"/>
    </xf>
    <xf numFmtId="322" fontId="40" fillId="0" borderId="0" applyFont="0" applyFill="0" applyBorder="0" applyAlignment="0" applyProtection="0"/>
    <xf numFmtId="322" fontId="25" fillId="0" borderId="0" applyFont="0" applyFill="0" applyBorder="0" applyAlignment="0" applyProtection="0"/>
    <xf numFmtId="322" fontId="25" fillId="0" borderId="0" applyFont="0" applyFill="0" applyBorder="0" applyAlignment="0" applyProtection="0"/>
    <xf numFmtId="0" fontId="25" fillId="0" borderId="0">
      <alignment vertical="top"/>
    </xf>
    <xf numFmtId="0" fontId="25" fillId="0" borderId="0">
      <alignment vertical="top"/>
    </xf>
    <xf numFmtId="323" fontId="43" fillId="0" borderId="0" applyFill="0" applyBorder="0" applyProtection="0">
      <alignment horizontal="right" wrapText="1"/>
    </xf>
    <xf numFmtId="324" fontId="43" fillId="0" borderId="0" applyFill="0" applyBorder="0" applyProtection="0">
      <alignment horizontal="right" wrapText="1"/>
    </xf>
    <xf numFmtId="325" fontId="43" fillId="0" borderId="0" applyFill="0" applyBorder="0" applyProtection="0">
      <alignment horizontal="right" wrapText="1"/>
    </xf>
    <xf numFmtId="14" fontId="43" fillId="0" borderId="0" applyFill="0" applyBorder="0" applyProtection="0">
      <alignment horizontal="right"/>
    </xf>
    <xf numFmtId="326" fontId="43" fillId="0" borderId="0" applyFill="0" applyBorder="0" applyProtection="0">
      <alignment horizontal="right"/>
    </xf>
    <xf numFmtId="326" fontId="43" fillId="0" borderId="0" applyFill="0" applyBorder="0" applyProtection="0">
      <alignment horizontal="right"/>
    </xf>
    <xf numFmtId="327" fontId="43" fillId="0" borderId="0" applyFill="0" applyBorder="0" applyProtection="0">
      <alignment horizontal="right" wrapText="1"/>
    </xf>
    <xf numFmtId="328" fontId="43" fillId="0" borderId="0" applyFill="0" applyBorder="0" applyProtection="0">
      <alignment horizontal="right" wrapText="1"/>
    </xf>
    <xf numFmtId="4" fontId="43" fillId="0" borderId="0" applyFill="0" applyBorder="0" applyProtection="0">
      <alignment wrapText="1"/>
    </xf>
    <xf numFmtId="0" fontId="25" fillId="0" borderId="0">
      <alignment vertical="top"/>
    </xf>
    <xf numFmtId="0" fontId="40" fillId="0" borderId="0">
      <alignment vertical="top"/>
    </xf>
    <xf numFmtId="0" fontId="25" fillId="0" borderId="0">
      <alignment vertical="top"/>
    </xf>
    <xf numFmtId="0" fontId="40" fillId="0" borderId="0">
      <alignment vertical="top"/>
    </xf>
    <xf numFmtId="0" fontId="43" fillId="0" borderId="0" applyNumberFormat="0" applyFill="0" applyBorder="0" applyProtection="0">
      <alignment horizontal="left" vertical="top" wrapText="1"/>
    </xf>
    <xf numFmtId="0" fontId="112" fillId="0" borderId="0" applyNumberFormat="0" applyFill="0" applyBorder="0" applyProtection="0">
      <alignment horizontal="left" vertical="top" wrapText="1"/>
    </xf>
    <xf numFmtId="329" fontId="260" fillId="0" borderId="0" applyFill="0" applyBorder="0" applyProtection="0">
      <alignment horizontal="center" wrapText="1"/>
    </xf>
    <xf numFmtId="327" fontId="260" fillId="0" borderId="0" applyFill="0" applyBorder="0" applyProtection="0">
      <alignment horizontal="right" wrapText="1"/>
    </xf>
    <xf numFmtId="325" fontId="260" fillId="0" borderId="0" applyFill="0" applyBorder="0" applyProtection="0">
      <alignment horizontal="right" wrapText="1"/>
    </xf>
    <xf numFmtId="330" fontId="260" fillId="0" borderId="0" applyFill="0" applyBorder="0" applyProtection="0">
      <alignment horizontal="right" wrapText="1"/>
    </xf>
    <xf numFmtId="37" fontId="260" fillId="0" borderId="0" applyFill="0" applyBorder="0" applyProtection="0">
      <alignment horizontal="center" wrapText="1"/>
    </xf>
    <xf numFmtId="326" fontId="260" fillId="0" borderId="0" applyFill="0" applyBorder="0" applyProtection="0">
      <alignment horizontal="right"/>
    </xf>
    <xf numFmtId="331" fontId="260" fillId="0" borderId="0" applyFill="0" applyBorder="0" applyProtection="0">
      <alignment horizontal="right"/>
    </xf>
    <xf numFmtId="14" fontId="260" fillId="0" borderId="0" applyFill="0" applyBorder="0" applyProtection="0">
      <alignment horizontal="right"/>
    </xf>
    <xf numFmtId="0" fontId="25" fillId="0" borderId="0">
      <alignment vertical="top"/>
    </xf>
    <xf numFmtId="0" fontId="25" fillId="0" borderId="0">
      <alignment vertical="top"/>
    </xf>
    <xf numFmtId="4" fontId="260" fillId="0" borderId="0" applyFill="0" applyBorder="0" applyProtection="0">
      <alignment wrapText="1"/>
    </xf>
    <xf numFmtId="0" fontId="112" fillId="0" borderId="56" applyNumberFormat="0" applyFill="0" applyProtection="0">
      <alignment wrapText="1"/>
    </xf>
    <xf numFmtId="0" fontId="26" fillId="0" borderId="0" applyNumberFormat="0" applyFill="0" applyBorder="0" applyProtection="0">
      <alignment wrapText="1"/>
    </xf>
    <xf numFmtId="0" fontId="26" fillId="0" borderId="0" applyNumberFormat="0" applyFill="0" applyBorder="0" applyProtection="0">
      <alignment wrapText="1"/>
    </xf>
    <xf numFmtId="0" fontId="261" fillId="35" borderId="0" applyNumberFormat="0" applyProtection="0">
      <alignment horizontal="center" vertical="center"/>
    </xf>
    <xf numFmtId="332" fontId="112" fillId="0" borderId="0" applyFill="0" applyBorder="0" applyProtection="0">
      <alignment horizontal="center" wrapText="1"/>
    </xf>
    <xf numFmtId="0" fontId="28" fillId="0" borderId="0" applyNumberFormat="0" applyFill="0" applyBorder="0" applyProtection="0">
      <alignment horizontal="justify" wrapText="1"/>
    </xf>
    <xf numFmtId="0" fontId="28" fillId="0" borderId="0" applyNumberFormat="0" applyFill="0" applyBorder="0" applyProtection="0">
      <alignment horizontal="justify" wrapText="1"/>
    </xf>
    <xf numFmtId="0" fontId="112" fillId="0" borderId="0" applyNumberFormat="0" applyFill="0" applyBorder="0" applyProtection="0">
      <alignment horizontal="centerContinuous" wrapText="1"/>
    </xf>
    <xf numFmtId="0" fontId="25" fillId="0" borderId="0">
      <alignment vertical="top"/>
    </xf>
    <xf numFmtId="0" fontId="25" fillId="0" borderId="0">
      <alignment vertical="top"/>
    </xf>
    <xf numFmtId="0" fontId="262" fillId="35" borderId="0" applyNumberFormat="0" applyProtection="0">
      <alignment horizontal="center" vertical="center"/>
    </xf>
    <xf numFmtId="0" fontId="261" fillId="35" borderId="0" applyNumberFormat="0" applyProtection="0">
      <alignment horizontal="center" vertical="center"/>
    </xf>
    <xf numFmtId="4" fontId="263" fillId="35" borderId="0" applyProtection="0">
      <alignment horizontal="center" vertical="center"/>
    </xf>
    <xf numFmtId="0" fontId="25" fillId="0" borderId="0">
      <alignment vertical="top"/>
    </xf>
    <xf numFmtId="0" fontId="25" fillId="0" borderId="0">
      <alignment vertical="top"/>
    </xf>
    <xf numFmtId="0" fontId="264" fillId="67" borderId="0" applyNumberFormat="0" applyProtection="0">
      <alignment horizontal="center" vertical="center"/>
    </xf>
    <xf numFmtId="0" fontId="265" fillId="35" borderId="0" applyNumberFormat="0" applyProtection="0">
      <alignment horizontal="center" vertical="center"/>
    </xf>
    <xf numFmtId="0" fontId="266" fillId="57" borderId="0" applyNumberFormat="0" applyProtection="0">
      <alignment horizontal="center"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333" fontId="267" fillId="0" borderId="0" applyNumberFormat="0" applyFill="0" applyBorder="0" applyAlignment="0" applyProtection="0">
      <alignment horizontal="right" vertical="center" wrapText="1"/>
    </xf>
    <xf numFmtId="0" fontId="268" fillId="0" borderId="0" applyNumberFormat="0" applyFill="0" applyBorder="0" applyAlignment="0" applyProtection="0"/>
    <xf numFmtId="0" fontId="269" fillId="0" borderId="0" applyNumberFormat="0" applyFill="0" applyBorder="0" applyAlignment="0" applyProtection="0">
      <protection locked="0"/>
    </xf>
    <xf numFmtId="321" fontId="25" fillId="0" borderId="0"/>
    <xf numFmtId="321" fontId="25" fillId="0" borderId="0"/>
    <xf numFmtId="0" fontId="26" fillId="27" borderId="15" applyFont="0" applyBorder="0"/>
    <xf numFmtId="0" fontId="26" fillId="27" borderId="15" applyFont="0" applyBorder="0"/>
    <xf numFmtId="321" fontId="75" fillId="0" borderId="0"/>
    <xf numFmtId="0" fontId="50" fillId="0" borderId="0"/>
    <xf numFmtId="0" fontId="50" fillId="0" borderId="0"/>
    <xf numFmtId="15" fontId="25" fillId="0" borderId="0"/>
    <xf numFmtId="15" fontId="25" fillId="0" borderId="0"/>
    <xf numFmtId="15" fontId="75" fillId="0" borderId="0"/>
    <xf numFmtId="10" fontId="25" fillId="0" borderId="0"/>
    <xf numFmtId="10" fontId="25" fillId="0" borderId="0"/>
    <xf numFmtId="10" fontId="75" fillId="0" borderId="0"/>
    <xf numFmtId="321" fontId="25" fillId="0" borderId="0"/>
    <xf numFmtId="321" fontId="25" fillId="0" borderId="0"/>
    <xf numFmtId="321" fontId="70" fillId="27" borderId="11"/>
    <xf numFmtId="0" fontId="270" fillId="0" borderId="35" applyNumberFormat="0" applyFill="0" applyProtection="0">
      <alignment horizontal="right"/>
    </xf>
    <xf numFmtId="0" fontId="166" fillId="27" borderId="0">
      <alignment horizontal="left"/>
    </xf>
    <xf numFmtId="40" fontId="25" fillId="0" borderId="0" applyBorder="0">
      <alignment horizontal="right"/>
    </xf>
    <xf numFmtId="40" fontId="25" fillId="0" borderId="0" applyBorder="0">
      <alignment horizontal="right"/>
    </xf>
    <xf numFmtId="0" fontId="25" fillId="66" borderId="0" applyNumberFormat="0" applyFont="0" applyBorder="0" applyAlignment="0" applyProtection="0">
      <protection locked="0"/>
    </xf>
    <xf numFmtId="0" fontId="25" fillId="66" borderId="0" applyNumberFormat="0" applyFont="0" applyBorder="0" applyAlignment="0" applyProtection="0">
      <protection locked="0"/>
    </xf>
    <xf numFmtId="0" fontId="88" fillId="27" borderId="0" applyNumberFormat="0" applyFont="0" applyBorder="0" applyAlignment="0" applyProtection="0"/>
    <xf numFmtId="334" fontId="25" fillId="0" borderId="0"/>
    <xf numFmtId="334" fontId="25" fillId="0" borderId="0"/>
    <xf numFmtId="0" fontId="271" fillId="0" borderId="28" applyNumberFormat="0" applyFill="0" applyBorder="0" applyAlignment="0" applyProtection="0"/>
    <xf numFmtId="0" fontId="85" fillId="0" borderId="0" applyFill="0" applyBorder="0" applyProtection="0">
      <alignment horizontal="center" vertical="center"/>
    </xf>
    <xf numFmtId="0" fontId="270" fillId="0" borderId="57" applyNumberFormat="0" applyProtection="0">
      <alignment horizontal="right"/>
    </xf>
    <xf numFmtId="0" fontId="272" fillId="0" borderId="0" applyNumberFormat="0" applyFill="0" applyBorder="0" applyProtection="0">
      <alignment horizontal="left"/>
    </xf>
    <xf numFmtId="0" fontId="25" fillId="0" borderId="19" applyBorder="0" applyProtection="0">
      <alignment horizontal="right" vertical="center"/>
    </xf>
    <xf numFmtId="0" fontId="25" fillId="0" borderId="19" applyBorder="0" applyProtection="0">
      <alignment horizontal="right" vertical="center"/>
    </xf>
    <xf numFmtId="0" fontId="25" fillId="70" borderId="0" applyBorder="0" applyProtection="0">
      <alignment horizontal="centerContinuous" vertical="center"/>
    </xf>
    <xf numFmtId="0" fontId="25" fillId="70" borderId="0" applyBorder="0" applyProtection="0">
      <alignment horizontal="centerContinuous" vertical="center"/>
    </xf>
    <xf numFmtId="0" fontId="25" fillId="57" borderId="19" applyBorder="0" applyProtection="0">
      <alignment horizontal="centerContinuous" vertical="center"/>
    </xf>
    <xf numFmtId="0" fontId="25" fillId="57" borderId="19" applyBorder="0" applyProtection="0">
      <alignment horizontal="centerContinuous" vertical="center"/>
    </xf>
    <xf numFmtId="0" fontId="40" fillId="0" borderId="0" applyBorder="0" applyProtection="0">
      <alignment vertical="center"/>
    </xf>
    <xf numFmtId="0" fontId="273" fillId="57" borderId="0">
      <alignment horizontal="right" vertical="center"/>
    </xf>
    <xf numFmtId="0" fontId="274" fillId="0" borderId="0" applyFill="0" applyBorder="0" applyAlignment="0"/>
    <xf numFmtId="0" fontId="151" fillId="0" borderId="0" applyNumberFormat="0" applyFill="0" applyBorder="0" applyProtection="0">
      <alignment horizontal="left"/>
    </xf>
    <xf numFmtId="0" fontId="85" fillId="0" borderId="0" applyFill="0" applyBorder="0" applyProtection="0"/>
    <xf numFmtId="0" fontId="171" fillId="0" borderId="0" applyNumberFormat="0" applyFill="0" applyBorder="0" applyProtection="0"/>
    <xf numFmtId="0" fontId="275" fillId="0" borderId="0">
      <alignment vertical="center"/>
    </xf>
    <xf numFmtId="0" fontId="276" fillId="0" borderId="0">
      <alignment vertical="center"/>
    </xf>
    <xf numFmtId="0" fontId="277" fillId="0" borderId="0">
      <alignment vertical="center"/>
    </xf>
    <xf numFmtId="0" fontId="168" fillId="0" borderId="0" applyNumberFormat="0" applyFill="0" applyBorder="0" applyProtection="0"/>
    <xf numFmtId="0" fontId="151" fillId="0" borderId="0" applyNumberFormat="0" applyFill="0" applyBorder="0" applyProtection="0"/>
    <xf numFmtId="0" fontId="101" fillId="35" borderId="35" applyNumberFormat="0" applyFont="0" applyFill="0" applyAlignment="0" applyProtection="0">
      <protection locked="0"/>
    </xf>
    <xf numFmtId="0" fontId="101" fillId="35" borderId="58" applyNumberFormat="0" applyFont="0" applyFill="0" applyAlignment="0" applyProtection="0">
      <protection locked="0"/>
    </xf>
    <xf numFmtId="0" fontId="196" fillId="53" borderId="0" applyNumberFormat="0" applyBorder="0" applyProtection="0"/>
    <xf numFmtId="0" fontId="88" fillId="0" borderId="0" applyNumberFormat="0" applyFill="0" applyBorder="0" applyAlignment="0" applyProtection="0"/>
    <xf numFmtId="0" fontId="278" fillId="0" borderId="0" applyNumberFormat="0" applyFill="0" applyBorder="0" applyProtection="0"/>
    <xf numFmtId="0" fontId="278" fillId="0" borderId="0" applyNumberFormat="0" applyFill="0" applyBorder="0" applyProtection="0"/>
    <xf numFmtId="0" fontId="279" fillId="0" borderId="0" applyNumberFormat="0" applyFill="0" applyBorder="0" applyProtection="0"/>
    <xf numFmtId="0" fontId="279" fillId="0" borderId="0" applyNumberFormat="0" applyFill="0" applyBorder="0" applyProtection="0"/>
    <xf numFmtId="0" fontId="278" fillId="0" borderId="0" applyNumberFormat="0" applyFill="0" applyBorder="0" applyProtection="0"/>
    <xf numFmtId="0" fontId="278" fillId="0" borderId="0"/>
    <xf numFmtId="0" fontId="77" fillId="0" borderId="0" applyNumberFormat="0" applyFill="0" applyBorder="0" applyAlignment="0" applyProtection="0"/>
    <xf numFmtId="0" fontId="280" fillId="0" borderId="0"/>
    <xf numFmtId="0" fontId="25" fillId="0" borderId="0">
      <alignment horizontal="left"/>
    </xf>
    <xf numFmtId="0" fontId="25" fillId="0" borderId="0">
      <alignment horizontal="left"/>
    </xf>
    <xf numFmtId="18" fontId="25" fillId="35" borderId="0" applyFont="0" applyFill="0" applyBorder="0" applyAlignment="0" applyProtection="0">
      <protection locked="0"/>
    </xf>
    <xf numFmtId="18" fontId="25" fillId="35" borderId="0" applyFont="0" applyFill="0" applyBorder="0" applyAlignment="0" applyProtection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59"/>
    <xf numFmtId="0" fontId="25" fillId="0" borderId="59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/>
    <xf numFmtId="0" fontId="25" fillId="0" borderId="0"/>
    <xf numFmtId="0" fontId="166" fillId="0" borderId="0">
      <alignment horizontal="left"/>
    </xf>
    <xf numFmtId="0" fontId="27" fillId="0" borderId="0" applyFill="0" applyBorder="0" applyAlignment="0" applyProtection="0">
      <protection locked="0"/>
    </xf>
    <xf numFmtId="37" fontId="25" fillId="71" borderId="12">
      <alignment horizontal="right"/>
    </xf>
    <xf numFmtId="37" fontId="25" fillId="71" borderId="12">
      <alignment horizontal="right"/>
    </xf>
    <xf numFmtId="3" fontId="25" fillId="72" borderId="12"/>
    <xf numFmtId="0" fontId="279" fillId="0" borderId="0"/>
    <xf numFmtId="0" fontId="278" fillId="0" borderId="0"/>
    <xf numFmtId="169" fontId="196" fillId="73" borderId="0" applyNumberFormat="0" applyProtection="0"/>
    <xf numFmtId="0" fontId="281" fillId="0" borderId="8" applyNumberFormat="0" applyFill="0" applyAlignment="0" applyProtection="0"/>
    <xf numFmtId="214" fontId="25" fillId="0" borderId="12">
      <protection locked="0"/>
    </xf>
    <xf numFmtId="214" fontId="25" fillId="0" borderId="12">
      <protection locked="0"/>
    </xf>
    <xf numFmtId="178" fontId="25" fillId="0" borderId="12">
      <alignment horizontal="right"/>
      <protection locked="0"/>
    </xf>
    <xf numFmtId="178" fontId="25" fillId="0" borderId="12">
      <alignment horizontal="right"/>
      <protection locked="0"/>
    </xf>
    <xf numFmtId="20" fontId="37" fillId="0" borderId="0"/>
    <xf numFmtId="0" fontId="196" fillId="53" borderId="0" applyNumberFormat="0" applyBorder="0" applyProtection="0"/>
    <xf numFmtId="0" fontId="282" fillId="0" borderId="19" applyNumberFormat="0" applyFill="0" applyProtection="0"/>
    <xf numFmtId="0" fontId="25" fillId="0" borderId="0" applyNumberFormat="0" applyFont="0" applyFill="0"/>
    <xf numFmtId="0" fontId="25" fillId="0" borderId="0" applyNumberFormat="0" applyFont="0" applyFill="0"/>
    <xf numFmtId="37" fontId="43" fillId="27" borderId="0" applyNumberFormat="0" applyBorder="0" applyAlignment="0" applyProtection="0"/>
    <xf numFmtId="37" fontId="43" fillId="0" borderId="0"/>
    <xf numFmtId="37" fontId="89" fillId="28" borderId="0" applyNumberFormat="0" applyBorder="0" applyAlignment="0" applyProtection="0"/>
    <xf numFmtId="3" fontId="25" fillId="0" borderId="60" applyProtection="0"/>
    <xf numFmtId="3" fontId="25" fillId="0" borderId="60" applyProtection="0"/>
    <xf numFmtId="0" fontId="50" fillId="0" borderId="0"/>
    <xf numFmtId="0" fontId="45" fillId="0" borderId="0"/>
    <xf numFmtId="243" fontId="37" fillId="0" borderId="0" applyFont="0" applyFill="0" applyBorder="0" applyAlignment="0" applyProtection="0"/>
    <xf numFmtId="191" fontId="283" fillId="0" borderId="0" applyFont="0" applyFill="0" applyBorder="0" applyAlignment="0" applyProtection="0"/>
    <xf numFmtId="335" fontId="25" fillId="0" borderId="0" applyFont="0" applyFill="0" applyBorder="0" applyAlignment="0" applyProtection="0"/>
    <xf numFmtId="322" fontId="40" fillId="0" borderId="0" applyFont="0" applyFill="0" applyBorder="0" applyAlignment="0" applyProtection="0"/>
    <xf numFmtId="223" fontId="25" fillId="0" borderId="0" applyFont="0" applyFill="0" applyBorder="0" applyAlignment="0" applyProtection="0"/>
    <xf numFmtId="0" fontId="284" fillId="0" borderId="0" applyNumberFormat="0" applyFill="0" applyBorder="0" applyAlignment="0" applyProtection="0"/>
    <xf numFmtId="0" fontId="25" fillId="0" borderId="31" applyBorder="0"/>
    <xf numFmtId="0" fontId="25" fillId="0" borderId="31" applyBorder="0"/>
    <xf numFmtId="0" fontId="88" fillId="35" borderId="0" applyNumberFormat="0" applyFont="0" applyAlignment="0" applyProtection="0"/>
    <xf numFmtId="0" fontId="88" fillId="35" borderId="35" applyNumberFormat="0" applyFont="0" applyAlignment="0" applyProtection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" fontId="96" fillId="0" borderId="0" applyFont="0" applyFill="0" applyBorder="0" applyAlignment="0" applyProtection="0"/>
    <xf numFmtId="238" fontId="25" fillId="0" borderId="0" applyFont="0" applyFill="0" applyBorder="0" applyProtection="0">
      <alignment horizontal="right"/>
    </xf>
    <xf numFmtId="238" fontId="25" fillId="0" borderId="0" applyFont="0" applyFill="0" applyBorder="0" applyProtection="0">
      <alignment horizontal="right"/>
    </xf>
    <xf numFmtId="336" fontId="134" fillId="0" borderId="0" applyFill="0" applyBorder="0" applyProtection="0"/>
    <xf numFmtId="337" fontId="134" fillId="0" borderId="0" applyFill="0" applyBorder="0" applyProtection="0"/>
    <xf numFmtId="338" fontId="25" fillId="0" borderId="0" applyFont="0" applyFill="0" applyBorder="0" applyAlignment="0" applyProtection="0"/>
    <xf numFmtId="297" fontId="25" fillId="0" borderId="0" applyFont="0" applyFill="0" applyBorder="0" applyAlignment="0" applyProtection="0"/>
    <xf numFmtId="297" fontId="25" fillId="0" borderId="0" applyFont="0" applyFill="0" applyBorder="0" applyAlignment="0" applyProtection="0"/>
    <xf numFmtId="0" fontId="285" fillId="0" borderId="0"/>
  </cellStyleXfs>
  <cellXfs count="147">
    <xf numFmtId="0" fontId="0" fillId="0" borderId="0" xfId="0"/>
    <xf numFmtId="0" fontId="8" fillId="0" borderId="0" xfId="36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87" fillId="0" borderId="0" xfId="0" applyFont="1" applyAlignment="1">
      <alignment vertical="center" readingOrder="1"/>
    </xf>
    <xf numFmtId="0" fontId="288" fillId="0" borderId="0" xfId="0" applyFont="1" applyAlignment="1">
      <alignment wrapText="1"/>
    </xf>
    <xf numFmtId="0" fontId="288" fillId="0" borderId="0" xfId="0" applyFont="1" applyAlignment="1"/>
    <xf numFmtId="0" fontId="289" fillId="0" borderId="0" xfId="36" applyFont="1"/>
    <xf numFmtId="0" fontId="290" fillId="75" borderId="67" xfId="36" applyFont="1" applyFill="1" applyBorder="1"/>
    <xf numFmtId="0" fontId="291" fillId="74" borderId="70" xfId="0" applyFont="1" applyFill="1" applyBorder="1" applyAlignment="1">
      <alignment vertical="center" readingOrder="1"/>
    </xf>
    <xf numFmtId="0" fontId="291" fillId="30" borderId="71" xfId="0" applyFont="1" applyFill="1" applyBorder="1" applyAlignment="1">
      <alignment vertical="center" wrapText="1" readingOrder="1"/>
    </xf>
    <xf numFmtId="0" fontId="291" fillId="74" borderId="71" xfId="0" applyFont="1" applyFill="1" applyBorder="1" applyAlignment="1">
      <alignment vertical="center" readingOrder="1"/>
    </xf>
    <xf numFmtId="0" fontId="291" fillId="30" borderId="71" xfId="0" applyFont="1" applyFill="1" applyBorder="1" applyAlignment="1">
      <alignment vertical="center" readingOrder="1"/>
    </xf>
    <xf numFmtId="0" fontId="0" fillId="0" borderId="0" xfId="0" applyBorder="1"/>
    <xf numFmtId="0" fontId="0" fillId="0" borderId="0" xfId="0" applyBorder="1" applyAlignment="1">
      <alignment horizontal="right"/>
    </xf>
    <xf numFmtId="0" fontId="25" fillId="0" borderId="0" xfId="47" applyBorder="1"/>
    <xf numFmtId="0" fontId="291" fillId="30" borderId="70" xfId="0" applyFont="1" applyFill="1" applyBorder="1" applyAlignment="1">
      <alignment vertical="center" readingOrder="1"/>
    </xf>
    <xf numFmtId="0" fontId="26" fillId="77" borderId="42" xfId="0" applyFont="1" applyFill="1" applyBorder="1"/>
    <xf numFmtId="0" fontId="0" fillId="76" borderId="42" xfId="0" applyFill="1" applyBorder="1"/>
    <xf numFmtId="0" fontId="0" fillId="76" borderId="42" xfId="0" applyFill="1" applyBorder="1" applyAlignment="1">
      <alignment horizontal="center"/>
    </xf>
    <xf numFmtId="0" fontId="0" fillId="76" borderId="42" xfId="0" applyFill="1" applyBorder="1" applyAlignment="1">
      <alignment horizontal="left"/>
    </xf>
    <xf numFmtId="0" fontId="26" fillId="77" borderId="42" xfId="0" applyFont="1" applyFill="1" applyBorder="1" applyAlignment="1">
      <alignment horizontal="left" wrapText="1"/>
    </xf>
    <xf numFmtId="0" fontId="26" fillId="77" borderId="42" xfId="0" applyFont="1" applyFill="1" applyBorder="1" applyAlignment="1">
      <alignment horizontal="center" wrapText="1"/>
    </xf>
    <xf numFmtId="0" fontId="0" fillId="0" borderId="42" xfId="0" applyFill="1" applyBorder="1" applyAlignment="1">
      <alignment horizontal="left"/>
    </xf>
    <xf numFmtId="0" fontId="0" fillId="0" borderId="42" xfId="0" applyFill="1" applyBorder="1" applyAlignment="1">
      <alignment horizontal="center"/>
    </xf>
    <xf numFmtId="0" fontId="0" fillId="0" borderId="79" xfId="0" applyFill="1" applyBorder="1" applyAlignment="1">
      <alignment horizontal="left"/>
    </xf>
    <xf numFmtId="0" fontId="0" fillId="0" borderId="79" xfId="0" applyFill="1" applyBorder="1" applyAlignment="1">
      <alignment horizontal="center"/>
    </xf>
    <xf numFmtId="0" fontId="2" fillId="79" borderId="42" xfId="0" applyFont="1" applyFill="1" applyBorder="1"/>
    <xf numFmtId="0" fontId="0" fillId="79" borderId="42" xfId="0" applyFill="1" applyBorder="1" applyAlignment="1">
      <alignment horizontal="center" vertical="center" wrapText="1"/>
    </xf>
    <xf numFmtId="0" fontId="0" fillId="79" borderId="42" xfId="0" applyFill="1" applyBorder="1" applyAlignment="1">
      <alignment horizontal="center" vertical="center"/>
    </xf>
    <xf numFmtId="0" fontId="0" fillId="80" borderId="42" xfId="0" applyFill="1" applyBorder="1"/>
    <xf numFmtId="0" fontId="292" fillId="79" borderId="42" xfId="0" applyFont="1" applyFill="1" applyBorder="1" applyAlignment="1">
      <alignment horizontal="center" vertical="center" wrapText="1"/>
    </xf>
    <xf numFmtId="0" fontId="292" fillId="80" borderId="42" xfId="0" applyFont="1" applyFill="1" applyBorder="1" applyAlignment="1">
      <alignment vertical="center" wrapText="1"/>
    </xf>
    <xf numFmtId="0" fontId="293" fillId="80" borderId="42" xfId="0" applyFont="1" applyFill="1" applyBorder="1" applyAlignment="1">
      <alignment horizontal="center" vertical="center" wrapText="1"/>
    </xf>
    <xf numFmtId="0" fontId="28" fillId="79" borderId="75" xfId="0" applyFont="1" applyFill="1" applyBorder="1" applyAlignment="1">
      <alignment horizontal="right"/>
    </xf>
    <xf numFmtId="0" fontId="28" fillId="79" borderId="78" xfId="0" applyFont="1" applyFill="1" applyBorder="1" applyAlignment="1">
      <alignment horizontal="right"/>
    </xf>
    <xf numFmtId="0" fontId="28" fillId="79" borderId="76" xfId="0" applyFont="1" applyFill="1" applyBorder="1" applyAlignment="1">
      <alignment horizontal="right"/>
    </xf>
    <xf numFmtId="0" fontId="32" fillId="80" borderId="61" xfId="0" applyFont="1" applyFill="1" applyBorder="1"/>
    <xf numFmtId="0" fontId="32" fillId="80" borderId="62" xfId="0" applyFont="1" applyFill="1" applyBorder="1"/>
    <xf numFmtId="0" fontId="32" fillId="80" borderId="45" xfId="0" applyFont="1" applyFill="1" applyBorder="1"/>
    <xf numFmtId="0" fontId="32" fillId="80" borderId="63" xfId="0" applyFont="1" applyFill="1" applyBorder="1"/>
    <xf numFmtId="0" fontId="32" fillId="80" borderId="64" xfId="0" applyFont="1" applyFill="1" applyBorder="1"/>
    <xf numFmtId="0" fontId="32" fillId="80" borderId="0" xfId="0" applyFont="1" applyFill="1" applyBorder="1"/>
    <xf numFmtId="0" fontId="32" fillId="80" borderId="65" xfId="0" applyFont="1" applyFill="1" applyBorder="1"/>
    <xf numFmtId="0" fontId="32" fillId="80" borderId="66" xfId="0" applyFont="1" applyFill="1" applyBorder="1"/>
    <xf numFmtId="0" fontId="32" fillId="80" borderId="33" xfId="0" applyFont="1" applyFill="1" applyBorder="1"/>
    <xf numFmtId="0" fontId="28" fillId="79" borderId="17" xfId="0" applyFont="1" applyFill="1" applyBorder="1"/>
    <xf numFmtId="0" fontId="28" fillId="79" borderId="68" xfId="0" applyFont="1" applyFill="1" applyBorder="1"/>
    <xf numFmtId="0" fontId="28" fillId="79" borderId="14" xfId="0" applyFont="1" applyFill="1" applyBorder="1"/>
    <xf numFmtId="0" fontId="28" fillId="79" borderId="21" xfId="0" applyFont="1" applyFill="1" applyBorder="1"/>
    <xf numFmtId="0" fontId="26" fillId="79" borderId="69" xfId="47" applyFont="1" applyFill="1" applyBorder="1" applyAlignment="1">
      <alignment vertical="center"/>
    </xf>
    <xf numFmtId="0" fontId="25" fillId="80" borderId="70" xfId="47" applyFill="1" applyBorder="1"/>
    <xf numFmtId="0" fontId="25" fillId="80" borderId="71" xfId="47" applyFill="1" applyBorder="1"/>
    <xf numFmtId="0" fontId="25" fillId="80" borderId="72" xfId="47" applyFill="1" applyBorder="1"/>
    <xf numFmtId="0" fontId="0" fillId="80" borderId="80" xfId="0" applyFill="1" applyBorder="1"/>
    <xf numFmtId="0" fontId="0" fillId="80" borderId="82" xfId="0" applyFill="1" applyBorder="1"/>
    <xf numFmtId="0" fontId="0" fillId="80" borderId="83" xfId="0" applyFill="1" applyBorder="1"/>
    <xf numFmtId="0" fontId="26" fillId="79" borderId="81" xfId="0" applyFont="1" applyFill="1" applyBorder="1" applyAlignment="1">
      <alignment horizontal="right" vertical="center"/>
    </xf>
    <xf numFmtId="0" fontId="26" fillId="77" borderId="42" xfId="0" quotePrefix="1" applyFont="1" applyFill="1" applyBorder="1" applyAlignment="1">
      <alignment horizontal="right"/>
    </xf>
    <xf numFmtId="0" fontId="0" fillId="76" borderId="42" xfId="0" applyFill="1" applyBorder="1" applyAlignment="1">
      <alignment horizontal="right"/>
    </xf>
    <xf numFmtId="0" fontId="28" fillId="78" borderId="42" xfId="0" applyFont="1" applyFill="1" applyBorder="1" applyAlignment="1">
      <alignment horizontal="left"/>
    </xf>
    <xf numFmtId="0" fontId="28" fillId="78" borderId="42" xfId="0" applyFont="1" applyFill="1" applyBorder="1" applyAlignment="1">
      <alignment horizontal="center"/>
    </xf>
    <xf numFmtId="0" fontId="28" fillId="77" borderId="42" xfId="0" applyFont="1" applyFill="1" applyBorder="1" applyAlignment="1">
      <alignment horizontal="left" wrapText="1"/>
    </xf>
    <xf numFmtId="0" fontId="26" fillId="79" borderId="42" xfId="0" applyFont="1" applyFill="1" applyBorder="1" applyAlignment="1">
      <alignment horizontal="left" wrapText="1"/>
    </xf>
    <xf numFmtId="0" fontId="26" fillId="79" borderId="42" xfId="0" applyFont="1" applyFill="1" applyBorder="1" applyAlignment="1">
      <alignment horizontal="center" wrapText="1"/>
    </xf>
    <xf numFmtId="0" fontId="26" fillId="79" borderId="42" xfId="0" applyFont="1" applyFill="1" applyBorder="1" applyAlignment="1">
      <alignment wrapText="1"/>
    </xf>
    <xf numFmtId="0" fontId="26" fillId="79" borderId="42" xfId="0" applyFont="1" applyFill="1" applyBorder="1" applyAlignment="1">
      <alignment horizontal="right" wrapText="1"/>
    </xf>
    <xf numFmtId="49" fontId="24" fillId="80" borderId="42" xfId="51" applyNumberFormat="1" applyFill="1" applyBorder="1" applyAlignment="1">
      <alignment horizontal="left"/>
    </xf>
    <xf numFmtId="0" fontId="24" fillId="80" borderId="42" xfId="51" applyNumberFormat="1" applyFill="1" applyBorder="1" applyAlignment="1">
      <alignment horizontal="left"/>
    </xf>
    <xf numFmtId="0" fontId="24" fillId="80" borderId="42" xfId="51" applyNumberFormat="1" applyFill="1" applyBorder="1" applyAlignment="1">
      <alignment horizontal="center"/>
    </xf>
    <xf numFmtId="49" fontId="24" fillId="80" borderId="42" xfId="51" applyNumberFormat="1" applyFill="1" applyBorder="1" applyAlignment="1"/>
    <xf numFmtId="339" fontId="24" fillId="80" borderId="42" xfId="51" applyNumberFormat="1" applyFill="1" applyBorder="1" applyAlignment="1">
      <alignment horizontal="right"/>
    </xf>
    <xf numFmtId="9" fontId="2" fillId="80" borderId="42" xfId="38" applyFill="1" applyBorder="1" applyAlignment="1">
      <alignment horizontal="right"/>
    </xf>
    <xf numFmtId="14" fontId="33" fillId="80" borderId="42" xfId="45" applyNumberFormat="1" applyFont="1" applyFill="1" applyBorder="1"/>
    <xf numFmtId="14" fontId="33" fillId="80" borderId="42" xfId="0" applyNumberFormat="1" applyFont="1" applyFill="1" applyBorder="1"/>
    <xf numFmtId="0" fontId="0" fillId="0" borderId="0" xfId="0" applyAlignment="1">
      <alignment wrapText="1"/>
    </xf>
    <xf numFmtId="0" fontId="291" fillId="30" borderId="72" xfId="0" applyFont="1" applyFill="1" applyBorder="1" applyAlignment="1">
      <alignment vertical="center" readingOrder="1"/>
    </xf>
    <xf numFmtId="2" fontId="25" fillId="80" borderId="85" xfId="47" applyNumberFormat="1" applyFill="1" applyBorder="1" applyAlignment="1"/>
    <xf numFmtId="2" fontId="25" fillId="80" borderId="84" xfId="47" applyNumberFormat="1" applyFill="1" applyBorder="1" applyAlignment="1"/>
    <xf numFmtId="2" fontId="25" fillId="80" borderId="0" xfId="47" applyNumberFormat="1" applyFill="1" applyBorder="1" applyAlignment="1"/>
    <xf numFmtId="2" fontId="25" fillId="80" borderId="33" xfId="47" applyNumberFormat="1" applyFill="1" applyBorder="1" applyAlignment="1"/>
    <xf numFmtId="2" fontId="25" fillId="80" borderId="31" xfId="47" applyNumberFormat="1" applyFill="1" applyBorder="1" applyAlignment="1"/>
    <xf numFmtId="2" fontId="25" fillId="80" borderId="19" xfId="47" applyNumberFormat="1" applyFill="1" applyBorder="1" applyAlignment="1"/>
    <xf numFmtId="2" fontId="25" fillId="80" borderId="86" xfId="47" applyNumberFormat="1" applyFill="1" applyBorder="1" applyAlignment="1"/>
    <xf numFmtId="2" fontId="25" fillId="80" borderId="35" xfId="47" applyNumberFormat="1" applyFill="1" applyBorder="1" applyAlignment="1"/>
    <xf numFmtId="2" fontId="25" fillId="80" borderId="87" xfId="47" applyNumberFormat="1" applyFill="1" applyBorder="1" applyAlignment="1"/>
    <xf numFmtId="0" fontId="0" fillId="0" borderId="0" xfId="0" applyNumberFormat="1"/>
    <xf numFmtId="0" fontId="0" fillId="0" borderId="0" xfId="0" pivotButton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left" indent="1"/>
    </xf>
    <xf numFmtId="0" fontId="288" fillId="0" borderId="0" xfId="0" applyFont="1" applyAlignment="1">
      <alignment horizontal="left" vertical="center" wrapText="1"/>
    </xf>
    <xf numFmtId="0" fontId="30" fillId="29" borderId="0" xfId="36" applyFont="1" applyFill="1" applyAlignment="1">
      <alignment vertical="top" wrapText="1"/>
    </xf>
    <xf numFmtId="0" fontId="31" fillId="29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3" fillId="29" borderId="0" xfId="36" applyFont="1" applyFill="1" applyAlignment="1">
      <alignment vertical="top" wrapText="1"/>
    </xf>
    <xf numFmtId="0" fontId="32" fillId="0" borderId="0" xfId="0" applyFont="1" applyAlignment="1">
      <alignment vertical="top" wrapText="1"/>
    </xf>
    <xf numFmtId="0" fontId="25" fillId="0" borderId="0" xfId="0" applyFont="1" applyAlignment="1">
      <alignment wrapText="1"/>
    </xf>
    <xf numFmtId="0" fontId="23" fillId="74" borderId="0" xfId="36" applyFont="1" applyFill="1" applyBorder="1" applyAlignment="1">
      <alignment horizontal="left"/>
    </xf>
    <xf numFmtId="0" fontId="2" fillId="74" borderId="0" xfId="0" applyFont="1" applyFill="1" applyBorder="1" applyAlignment="1">
      <alignment horizontal="left"/>
    </xf>
    <xf numFmtId="0" fontId="2" fillId="74" borderId="64" xfId="0" applyFont="1" applyFill="1" applyBorder="1" applyAlignment="1">
      <alignment horizontal="left"/>
    </xf>
    <xf numFmtId="0" fontId="23" fillId="30" borderId="33" xfId="36" applyFont="1" applyFill="1" applyBorder="1" applyAlignment="1">
      <alignment horizontal="left"/>
    </xf>
    <xf numFmtId="0" fontId="2" fillId="30" borderId="33" xfId="0" applyFont="1" applyFill="1" applyBorder="1" applyAlignment="1">
      <alignment horizontal="left"/>
    </xf>
    <xf numFmtId="0" fontId="2" fillId="30" borderId="66" xfId="0" applyFont="1" applyFill="1" applyBorder="1" applyAlignment="1">
      <alignment horizontal="left"/>
    </xf>
    <xf numFmtId="0" fontId="23" fillId="30" borderId="0" xfId="36" applyFont="1" applyFill="1" applyBorder="1" applyAlignment="1">
      <alignment horizontal="left"/>
    </xf>
    <xf numFmtId="0" fontId="2" fillId="30" borderId="0" xfId="0" applyFont="1" applyFill="1" applyBorder="1" applyAlignment="1">
      <alignment horizontal="left"/>
    </xf>
    <xf numFmtId="0" fontId="2" fillId="30" borderId="64" xfId="0" applyFont="1" applyFill="1" applyBorder="1" applyAlignment="1">
      <alignment horizontal="left"/>
    </xf>
    <xf numFmtId="0" fontId="23" fillId="74" borderId="45" xfId="36" applyFont="1" applyFill="1" applyBorder="1" applyAlignment="1">
      <alignment horizontal="left"/>
    </xf>
    <xf numFmtId="0" fontId="2" fillId="74" borderId="45" xfId="0" applyFont="1" applyFill="1" applyBorder="1" applyAlignment="1">
      <alignment horizontal="left"/>
    </xf>
    <xf numFmtId="0" fontId="2" fillId="74" borderId="62" xfId="0" applyFont="1" applyFill="1" applyBorder="1" applyAlignment="1">
      <alignment horizontal="left"/>
    </xf>
    <xf numFmtId="0" fontId="290" fillId="75" borderId="17" xfId="36" applyFont="1" applyFill="1" applyBorder="1" applyAlignment="1"/>
    <xf numFmtId="0" fontId="288" fillId="75" borderId="17" xfId="0" applyFont="1" applyFill="1" applyBorder="1" applyAlignment="1"/>
    <xf numFmtId="0" fontId="288" fillId="75" borderId="68" xfId="0" applyFont="1" applyFill="1" applyBorder="1" applyAlignment="1"/>
    <xf numFmtId="0" fontId="23" fillId="30" borderId="45" xfId="36" applyFont="1" applyFill="1" applyBorder="1" applyAlignment="1">
      <alignment horizontal="left"/>
    </xf>
    <xf numFmtId="0" fontId="2" fillId="30" borderId="45" xfId="0" applyFont="1" applyFill="1" applyBorder="1" applyAlignment="1">
      <alignment horizontal="left"/>
    </xf>
    <xf numFmtId="0" fontId="2" fillId="30" borderId="62" xfId="0" applyFont="1" applyFill="1" applyBorder="1" applyAlignment="1">
      <alignment horizontal="left"/>
    </xf>
    <xf numFmtId="0" fontId="28" fillId="79" borderId="73" xfId="0" applyFont="1" applyFill="1" applyBorder="1" applyAlignment="1">
      <alignment horizontal="center"/>
    </xf>
    <xf numFmtId="0" fontId="28" fillId="79" borderId="74" xfId="0" applyFont="1" applyFill="1" applyBorder="1" applyAlignment="1">
      <alignment horizontal="center"/>
    </xf>
    <xf numFmtId="0" fontId="28" fillId="79" borderId="61" xfId="0" applyFont="1" applyFill="1" applyBorder="1" applyAlignment="1"/>
    <xf numFmtId="0" fontId="28" fillId="79" borderId="65" xfId="0" applyFont="1" applyFill="1" applyBorder="1" applyAlignment="1"/>
    <xf numFmtId="0" fontId="28" fillId="79" borderId="77" xfId="0" applyFont="1" applyFill="1" applyBorder="1" applyAlignment="1">
      <alignment horizontal="center"/>
    </xf>
    <xf numFmtId="0" fontId="26" fillId="79" borderId="17" xfId="47" applyFont="1" applyFill="1" applyBorder="1" applyAlignment="1">
      <alignment horizontal="right" vertical="center" wrapText="1"/>
    </xf>
    <xf numFmtId="0" fontId="0" fillId="79" borderId="45" xfId="0" applyFill="1" applyBorder="1" applyAlignment="1">
      <alignment horizontal="right"/>
    </xf>
    <xf numFmtId="0" fontId="0" fillId="79" borderId="62" xfId="0" applyFill="1" applyBorder="1" applyAlignment="1">
      <alignment horizontal="right"/>
    </xf>
    <xf numFmtId="0" fontId="23" fillId="30" borderId="0" xfId="36" applyFont="1" applyFill="1" applyBorder="1" applyAlignment="1">
      <alignment horizontal="left" wrapText="1"/>
    </xf>
    <xf numFmtId="0" fontId="2" fillId="30" borderId="0" xfId="0" applyFont="1" applyFill="1" applyBorder="1" applyAlignment="1">
      <alignment horizontal="left" wrapText="1"/>
    </xf>
    <xf numFmtId="0" fontId="2" fillId="30" borderId="64" xfId="0" applyFont="1" applyFill="1" applyBorder="1" applyAlignment="1">
      <alignment horizontal="left" wrapText="1"/>
    </xf>
    <xf numFmtId="0" fontId="23" fillId="74" borderId="0" xfId="36" applyFont="1" applyFill="1" applyBorder="1" applyAlignment="1">
      <alignment horizontal="left" wrapText="1"/>
    </xf>
    <xf numFmtId="0" fontId="2" fillId="74" borderId="0" xfId="0" applyFont="1" applyFill="1" applyBorder="1" applyAlignment="1">
      <alignment horizontal="left" wrapText="1"/>
    </xf>
    <xf numFmtId="0" fontId="2" fillId="74" borderId="64" xfId="0" applyFont="1" applyFill="1" applyBorder="1" applyAlignment="1">
      <alignment horizontal="left" wrapText="1"/>
    </xf>
    <xf numFmtId="0" fontId="288" fillId="0" borderId="0" xfId="0" applyFont="1" applyAlignment="1">
      <alignment horizontal="left" vertical="center" wrapText="1"/>
    </xf>
    <xf numFmtId="0" fontId="23" fillId="30" borderId="85" xfId="36" applyFont="1" applyFill="1" applyBorder="1" applyAlignment="1">
      <alignment horizontal="center" vertical="center"/>
    </xf>
    <xf numFmtId="0" fontId="23" fillId="30" borderId="45" xfId="36" applyFont="1" applyFill="1" applyBorder="1" applyAlignment="1">
      <alignment horizontal="center" vertical="center"/>
    </xf>
    <xf numFmtId="0" fontId="23" fillId="30" borderId="62" xfId="36" applyFont="1" applyFill="1" applyBorder="1" applyAlignment="1">
      <alignment horizontal="center" vertical="center"/>
    </xf>
    <xf numFmtId="0" fontId="23" fillId="30" borderId="84" xfId="36" applyFont="1" applyFill="1" applyBorder="1" applyAlignment="1">
      <alignment horizontal="center" vertical="center"/>
    </xf>
    <xf numFmtId="0" fontId="23" fillId="30" borderId="0" xfId="36" applyFont="1" applyFill="1" applyBorder="1" applyAlignment="1">
      <alignment horizontal="center" vertical="center"/>
    </xf>
    <xf numFmtId="0" fontId="23" fillId="30" borderId="64" xfId="36" applyFont="1" applyFill="1" applyBorder="1" applyAlignment="1">
      <alignment horizontal="center" vertical="center"/>
    </xf>
    <xf numFmtId="0" fontId="23" fillId="30" borderId="88" xfId="36" applyFont="1" applyFill="1" applyBorder="1" applyAlignment="1">
      <alignment horizontal="center" vertical="center"/>
    </xf>
    <xf numFmtId="0" fontId="23" fillId="30" borderId="33" xfId="36" applyFont="1" applyFill="1" applyBorder="1" applyAlignment="1">
      <alignment horizontal="center" vertical="center"/>
    </xf>
    <xf numFmtId="0" fontId="23" fillId="30" borderId="66" xfId="36" applyFont="1" applyFill="1" applyBorder="1" applyAlignment="1">
      <alignment horizontal="center" vertical="center"/>
    </xf>
    <xf numFmtId="0" fontId="28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</cellXfs>
  <cellStyles count="2423">
    <cellStyle name="-" xfId="53" xr:uid="{12884703-4B5C-4EAE-9011-C345E90221EB}"/>
    <cellStyle name="---------------------------------------------" xfId="54" xr:uid="{56461982-399E-4655-85FA-BD85D2C2D590}"/>
    <cellStyle name=" Antiqua,Bold&quot;&amp;10CONFIDENTIAL&amp;R   &amp;&quot;Arial,Bold&quot;&amp;10&amp;P ⭤(]_Sumste1_ALLSTEN(吸͖吘͖_x0007__x0007_䜜͖" xfId="55" xr:uid="{A7AE9A0A-A0D7-4BD6-94EF-A95646E72412}"/>
    <cellStyle name="_x000a_386grabber=M" xfId="56" xr:uid="{877E3CF1-30F3-44D2-BF22-FE501AEF79F5}"/>
    <cellStyle name="$currency" xfId="57" xr:uid="{57BCDEF0-C3C3-49DF-BE21-D21D8D7DF3DA}"/>
    <cellStyle name="%" xfId="58" xr:uid="{4409DF59-8D0B-4110-80C7-94BB0CB38FBC}"/>
    <cellStyle name="% 2" xfId="59" xr:uid="{75EDE491-E724-4EB6-BD8F-408F3EC769EA}"/>
    <cellStyle name="%_02 Model Outputs (Cargo) v1" xfId="60" xr:uid="{965F93D6-28A7-4735-B07F-A8D8B61520D5}"/>
    <cellStyle name="%_02 Model Outputs (Cargo) v1 2" xfId="61" xr:uid="{6EED51F3-6898-424E-9790-FF4F0869406A}"/>
    <cellStyle name="%_070809 1100 Mx output" xfId="62" xr:uid="{F9D05A91-74E2-4381-AB83-9CD59CFCF582}"/>
    <cellStyle name="%_070818 Mx output" xfId="63" xr:uid="{5E54AA3B-EB2A-4337-BD65-92C252F21A6D}"/>
    <cellStyle name="%_070820 Mx output" xfId="64" xr:uid="{FA575656-45BC-432D-AAD9-796A5B128C5D}"/>
    <cellStyle name="%_070830 Mx output" xfId="65" xr:uid="{508E2E9D-996F-41C6-A610-10F91D8A16E5}"/>
    <cellStyle name="%_2008-08-12_FU_Eagle E&amp;M P&amp;L (nominal) v1" xfId="66" xr:uid="{D17F78E6-4C0A-40FB-B2B2-D6574C9F74D4}"/>
    <cellStyle name="%_COO_COP_v20091019 (3)" xfId="67" xr:uid="{90DE46B2-B072-483F-96CB-53AA6AE83266}"/>
    <cellStyle name="%0" xfId="68" xr:uid="{1EF67AFE-788E-4F02-82FD-AD2BA18687A7}"/>
    <cellStyle name="%1" xfId="69" xr:uid="{F0B08949-6254-4338-85B6-8CB04DBFD497}"/>
    <cellStyle name="%2" xfId="70" xr:uid="{12D8BF18-E5D4-4FF0-A82B-869B903582C2}"/>
    <cellStyle name="_%(SignOnly)" xfId="71" xr:uid="{7AC42C4F-9651-4205-813A-A9870B9D48DE}"/>
    <cellStyle name="_%(SignSpaceOnly)" xfId="72" xr:uid="{71EB9E67-0677-40B0-AB66-462927B5E6AC}"/>
    <cellStyle name="_115680_3 (2)" xfId="73" xr:uid="{E39F8585-7FB4-4809-8E40-65DBB86D58B6}"/>
    <cellStyle name="_115680_3 (2) 2" xfId="74" xr:uid="{95D013E5-C063-4D18-94C2-0E211088CBF2}"/>
    <cellStyle name="_17-stka (2)" xfId="75" xr:uid="{B9164C1A-2E53-4E66-B499-FE4C1C37ADA1}"/>
    <cellStyle name="_18-stka (2)" xfId="76" xr:uid="{2C5BD7B0-605E-4FAA-A5F4-173DFC914467}"/>
    <cellStyle name="_2007-2009 (2)" xfId="77" xr:uid="{CC698C56-E1BD-437B-A6F9-C94C1C747879}"/>
    <cellStyle name="_2007-2009 (2) 2" xfId="78" xr:uid="{936E5E72-9882-42A6-8DCF-07385C432E4B}"/>
    <cellStyle name="_2007-2009 poprawiony" xfId="79" xr:uid="{5D7DE79B-9008-48BC-8D77-0B473577A99F}"/>
    <cellStyle name="_2007-2009 poprawiony 2" xfId="80" xr:uid="{42DB1C76-3B27-4CE4-8587-B31F54F909EB}"/>
    <cellStyle name="_305183_4" xfId="81" xr:uid="{F22AED7D-D38F-4BDA-83E1-E2B6BE761A93}"/>
    <cellStyle name="_305183_4 2" xfId="82" xr:uid="{95DDA7CD-8030-4A02-8061-493A375FBF77}"/>
    <cellStyle name="_598360_8" xfId="83" xr:uid="{1DC4136E-3643-4E34-8812-CA8288DAD51D}"/>
    <cellStyle name="_598360_8 2" xfId="84" xr:uid="{D4246B3F-DF01-41DB-A0E3-CCA018F5FE3B}"/>
    <cellStyle name="_598360_9" xfId="85" xr:uid="{31EBC1C7-775A-4495-B465-18D2A84370F4}"/>
    <cellStyle name="_598360_9 2" xfId="86" xr:uid="{A1A79823-7C70-4BA3-920B-054238D87512}"/>
    <cellStyle name="_657799_3" xfId="87" xr:uid="{BCE942A8-7847-47DF-8581-DB0A8A48CB4A}"/>
    <cellStyle name="_657799_3 2" xfId="88" xr:uid="{C1A804E9-6863-4310-B034-82213AE7449B}"/>
    <cellStyle name="_666995_5" xfId="89" xr:uid="{E4539900-2354-409E-B9C0-BC3C419CD4FC}"/>
    <cellStyle name="_666995_6" xfId="90" xr:uid="{C5DF1C94-1458-45C0-B328-4D27BD2DFFEB}"/>
    <cellStyle name="_666995_7" xfId="91" xr:uid="{B079615D-C57D-4485-A7B4-6AB786EBC138}"/>
    <cellStyle name="_668402_1" xfId="92" xr:uid="{A60CC84F-9A56-4B88-87B7-8C61568BA13D}"/>
    <cellStyle name="_668402_1 2" xfId="93" xr:uid="{C590313F-E0D2-4C0C-A84E-FA27D9ECA28F}"/>
    <cellStyle name="_690175_1" xfId="94" xr:uid="{85629FB6-53FF-487E-9D59-73CDE17C0051}"/>
    <cellStyle name="_690175_1 2" xfId="95" xr:uid="{54719882-7D58-444A-8DD5-DEAE9E099E92}"/>
    <cellStyle name="_690264_2" xfId="96" xr:uid="{66C9AC1A-59D9-4B80-A2FD-2F2B2A891AA7}"/>
    <cellStyle name="_690264_2 2" xfId="97" xr:uid="{EA77AE71-9A76-4A9E-AB44-319D1EE53A20}"/>
    <cellStyle name="_785275_1" xfId="98" xr:uid="{FFBE568B-AD76-4B11-A2A3-B99FBE688424}"/>
    <cellStyle name="_785275_1 2" xfId="99" xr:uid="{D5A1E1A1-7927-49F1-AA5D-A19936391A4F}"/>
    <cellStyle name="_867154_1" xfId="100" xr:uid="{42713619-2082-4E1B-8DB7-C429CB3E836F}"/>
    <cellStyle name="_867154_1 2" xfId="101" xr:uid="{6F38EDC1-0719-481B-8D9A-9D7B1BD7FC1C}"/>
    <cellStyle name="_873191_1" xfId="102" xr:uid="{E0C3B75B-4E81-4763-B337-AFF7DF5376C0}"/>
    <cellStyle name="_873191_1 2" xfId="103" xr:uid="{A6B5E89E-2791-4721-B5D0-77AB2135621B}"/>
    <cellStyle name="-_Acerinox_Model" xfId="104" xr:uid="{5313D4F9-0C8D-4858-B26F-071481C561E0}"/>
    <cellStyle name="_Amity" xfId="105" xr:uid="{6AE3A34C-E731-4CD1-99B1-8358D716FE87}"/>
    <cellStyle name="_Amity 2" xfId="106" xr:uid="{89253DE4-8A32-4951-87AE-1D059B092E49}"/>
    <cellStyle name="_Arkusz1" xfId="107" xr:uid="{AE83855B-53E1-49CD-AC28-D193E9469896}"/>
    <cellStyle name="_B2009_v1 - SdRM+PTK (2)" xfId="108" xr:uid="{442D8898-9C75-480E-BFB6-3D5210A15601}"/>
    <cellStyle name="_BC - Archiwizacja 23 11 07 (3)" xfId="109" xr:uid="{1EB73F37-C74D-432A-9A5A-922E0536A72B}"/>
    <cellStyle name="_BC - Archiwizacja 23 11 07 (3)_#11" xfId="110" xr:uid="{7D1644D4-C7AC-47CC-B465-F3DCC911A6B9}"/>
    <cellStyle name="_BC - Archiwizacja 23 11 07 (3)_Ini_11_zwalid" xfId="111" xr:uid="{A01A0559-8FF5-469E-8A4D-0074AA2F688E}"/>
    <cellStyle name="_Book2" xfId="112" xr:uid="{A960EF89-0BA7-4120-8BA8-E932A7A65805}"/>
    <cellStyle name="_Book2 2" xfId="113" xr:uid="{699D4716-4BF8-45EB-B9A0-BCC91D38E5F9}"/>
    <cellStyle name="_Book2_070809 1100 Mx output" xfId="114" xr:uid="{DE30B967-09F1-4B4E-92C5-5DF2CF542EDB}"/>
    <cellStyle name="_Book2_070818 Mx output" xfId="115" xr:uid="{3B0042D5-C2A9-49EE-B403-802DD2C7D954}"/>
    <cellStyle name="_Book2_070820 Mx output" xfId="116" xr:uid="{26968463-87A2-48EB-9742-B796322EF506}"/>
    <cellStyle name="_Book2_070830 Mx output" xfId="117" xr:uid="{F4244E7B-F4F6-4852-A9A3-F52943DD37D2}"/>
    <cellStyle name="_Book2_2008-08-12_FU_Eagle E&amp;M P&amp;L (nominal) v1" xfId="118" xr:uid="{8B575013-7B89-4BEF-8DD3-B366DB2EB244}"/>
    <cellStyle name="_Comma" xfId="119" xr:uid="{1B0233D9-17EB-4951-A5C1-EE9E1A32A3D8}"/>
    <cellStyle name="_Comma_2007 08 25 Eagle Base Case market projections" xfId="120" xr:uid="{4D9CACED-00F1-4EEE-AD11-C7A438EF9AE9}"/>
    <cellStyle name="_Comma_2007 08 25 Eagle Base Case market projections 2" xfId="121" xr:uid="{727C79B3-8467-422F-82B5-59F50F46785B}"/>
    <cellStyle name="_Comma_dcf" xfId="122" xr:uid="{AB23813F-60C6-4EB0-860F-A69E973D4645}"/>
    <cellStyle name="_Comma_dcf 2" xfId="123" xr:uid="{AF5D4E46-37E8-4E54-BB8B-CEFAC9DAC680}"/>
    <cellStyle name="_Comma_GreeceMarketShare_060507_v4_VALUES (PF edits)" xfId="124" xr:uid="{A05DFAD3-409F-40F1-9B66-1A12A2935781}"/>
    <cellStyle name="_Comma_GreeceMarketShare_060507_v4_VALUES (PF edits) 2" xfId="125" xr:uid="{3F25B138-9CDD-472C-8050-36DCA47E273E}"/>
    <cellStyle name="_Comma_Sheet1" xfId="126" xr:uid="{CAEAC610-14D2-4A7B-BA5B-D73E2EF4CD91}"/>
    <cellStyle name="_Comma_Sheet2" xfId="127" xr:uid="{8FF1C0DD-9AB1-4782-A177-D4E8206157AB}"/>
    <cellStyle name="_Comma_Sheet2 2" xfId="128" xr:uid="{8F895AA5-9581-4C3B-A7B5-ECC7C09090FA}"/>
    <cellStyle name="_Comma_Standard 1Pager" xfId="129" xr:uid="{47F36ED4-79A7-4576-920D-7AB2BF1240F4}"/>
    <cellStyle name="_Comma_Standard 1Pager 2" xfId="130" xr:uid="{5BAEA70F-A5E5-42AA-8ADE-CD96A6627452}"/>
    <cellStyle name="_Commercial costs_B2B and B2C_analysis_v2" xfId="131" xr:uid="{285335C5-C130-4279-8817-FB4287CEC572}"/>
    <cellStyle name="_Credit Ratios" xfId="132" xr:uid="{DBBAD8EF-6E25-4BBD-AACB-49A8A02D59A9}"/>
    <cellStyle name="_Cura - Model 050615" xfId="133" xr:uid="{CFB8F281-385F-4818-805E-E79137239C2A}"/>
    <cellStyle name="_Cura - Model 050615 2" xfId="134" xr:uid="{E2FD97E4-30CE-433E-99F4-0460C1AF7D8E}"/>
    <cellStyle name="_Cura - Model 050615_070809 1100 Mx output" xfId="135" xr:uid="{049B1B59-3CC8-43B7-9706-B5484FE4A048}"/>
    <cellStyle name="_Cura - Model 050615_070818 Mx output" xfId="136" xr:uid="{2AF6CC6D-CBA1-4889-901D-874FF92E1CBB}"/>
    <cellStyle name="_Cura - Model 050615_070820 Mx output" xfId="137" xr:uid="{C09960D4-AE90-48E9-B48B-7B9017AAE3FB}"/>
    <cellStyle name="_Cura - Model 050615_070830 Mx output" xfId="138" xr:uid="{7074DEF0-AD0B-46C1-B79A-2467080283A6}"/>
    <cellStyle name="_Cura - Model 050615_2008-08-12_FU_Eagle E&amp;M P&amp;L (nominal) v1" xfId="139" xr:uid="{3E81E00A-058A-4EB3-BC6C-9C4E37B1EEE4}"/>
    <cellStyle name="_Currency" xfId="140" xr:uid="{3F82FFB8-34B6-4CC8-BB5F-3CE8E4EBB364}"/>
    <cellStyle name="_Currency_2007 08 25 Eagle Base Case market projections" xfId="141" xr:uid="{B20652D6-B9FE-4CDF-9EC5-E057549BB5A6}"/>
    <cellStyle name="_Currency_2007 08 25 Eagle Base Case market projections 2" xfId="142" xr:uid="{E620CCFF-A570-4AE6-8021-9877F06C6A0D}"/>
    <cellStyle name="_Currency_758976_6" xfId="143" xr:uid="{604DAD1B-FD07-4FDA-A79E-3D90F4051CFC}"/>
    <cellStyle name="_Currency_dcf" xfId="144" xr:uid="{633E51A2-FC3E-4504-82AA-101095820C62}"/>
    <cellStyle name="_Currency_dcf 2" xfId="145" xr:uid="{BF052144-603D-4FE1-8E22-D42FDE359A82}"/>
    <cellStyle name="_Currency_Draft output pages" xfId="146" xr:uid="{141BED58-9F36-4FA8-B049-BBF7693499CE}"/>
    <cellStyle name="_Currency_Draft output pages 2" xfId="147" xr:uid="{2BDE501D-9C56-4620-9F51-D155E83E88F0}"/>
    <cellStyle name="_Currency_GreeceMarketShare_060507_v4_VALUES (PF edits)" xfId="148" xr:uid="{5320E3DC-73DB-4E66-98CB-B4FB64686FED}"/>
    <cellStyle name="_Currency_GreeceMarketShare_060507_v4_VALUES (PF edits) 2" xfId="149" xr:uid="{9CC7AC46-78B5-4F30-B1BC-CEB76A346368}"/>
    <cellStyle name="_Currency_Integrated Corporate Impact Model_Sent to Joe_30 July" xfId="150" xr:uid="{58A48EE1-EF88-4EC2-B814-E33F21025C5F}"/>
    <cellStyle name="_Currency_Novartis-Roche 0805 v2" xfId="151" xr:uid="{CD8E9271-84F6-4DE7-9D9C-2798B7A898FE}"/>
    <cellStyle name="_Currency_Novartis-Roche 0805 v2 2" xfId="152" xr:uid="{7E2CC7E5-2F06-4F39-8204-1DB8E8D427B9}"/>
    <cellStyle name="_Currency_Sheet1" xfId="153" xr:uid="{26C84B55-2F01-4660-83E4-A078EE606D51}"/>
    <cellStyle name="_Currency_Sheet2" xfId="154" xr:uid="{621F38F9-C134-4EE1-B91C-D75250B0095A}"/>
    <cellStyle name="_Currency_Sheet2 2" xfId="155" xr:uid="{0B6A066A-8364-4D2A-959B-66B0B5694E71}"/>
    <cellStyle name="_Currency_Standard 1Pager" xfId="156" xr:uid="{EA5164F9-F3A9-4154-A5F0-B57F5093C6DC}"/>
    <cellStyle name="_Currency_Standard 1Pager 2" xfId="157" xr:uid="{3135C827-EEEC-4F27-86F6-9D6DFC81A051}"/>
    <cellStyle name="_Currency_wacc bb final" xfId="158" xr:uid="{8100BE7E-18E9-4A41-842A-F3D897F4ABDB}"/>
    <cellStyle name="_Currency_wacc bb final 2" xfId="159" xr:uid="{B54D7B32-7CBE-4704-AC50-26791748DA82}"/>
    <cellStyle name="_CurrencySpace" xfId="160" xr:uid="{0C675AA9-E49A-4788-A14B-5E0E77C7BA72}"/>
    <cellStyle name="_CurrencySpace_2007 08 25 Eagle Base Case market projections" xfId="161" xr:uid="{9F984CBB-E84C-4E9B-8462-D6014702FE53}"/>
    <cellStyle name="_CurrencySpace_2007 08 25 Eagle Base Case market projections 2" xfId="162" xr:uid="{82703A23-8733-4AA5-9C52-9DA6A057548E}"/>
    <cellStyle name="_CurrencySpace_dcf" xfId="163" xr:uid="{806CB074-ECF6-486B-B8FA-70D36DC74D9D}"/>
    <cellStyle name="_CurrencySpace_dcf 2" xfId="164" xr:uid="{5857229C-DE08-4A71-9A88-33BE4BC18757}"/>
    <cellStyle name="_CurrencySpace_GreeceMarketShare_060507_v4_VALUES (PF edits)" xfId="165" xr:uid="{BBA00972-AF18-47E8-8171-2CA6D03EA4EE}"/>
    <cellStyle name="_CurrencySpace_GreeceMarketShare_060507_v4_VALUES (PF edits) 2" xfId="166" xr:uid="{CBCB08A4-4C08-466E-8EE8-644F548EA9C7}"/>
    <cellStyle name="_CurrencySpace_Sheet1" xfId="167" xr:uid="{93380C40-EF53-462A-9C39-3DEAC1F2F26B}"/>
    <cellStyle name="_CurrencySpace_Sheet2" xfId="168" xr:uid="{3A2BA0E2-1B92-41B3-B778-028913F827DB}"/>
    <cellStyle name="_CurrencySpace_Sheet2 2" xfId="169" xr:uid="{CA514482-CA42-4C4A-A8A5-B52C57510408}"/>
    <cellStyle name="_CurrencySpace_Standard 1Pager" xfId="170" xr:uid="{2326CD72-1C48-478F-B7C2-D9AF4B3A3F4E}"/>
    <cellStyle name="_CurrencySpace_Standard 1Pager 2" xfId="171" xr:uid="{A3455A6F-0E6F-45F0-BA64-1ECA9BF9EEB9}"/>
    <cellStyle name="_DCF" xfId="172" xr:uid="{9A0FDBE8-0408-4CB4-A0B9-429258BFFAFE}"/>
    <cellStyle name="_DCF 2" xfId="173" xr:uid="{385E924A-8047-4AE8-A85E-4E92A5BEC4E7}"/>
    <cellStyle name="_ElderCare_17Apr05(v2)" xfId="174" xr:uid="{9634A615-94FB-4B03-8CE9-6BD6740948CE}"/>
    <cellStyle name="_ElderCare_17Apr05(v2) 2" xfId="175" xr:uid="{CEB1BAAA-E4D2-43C3-A7BC-2FAB5D651CE6}"/>
    <cellStyle name="_ElderCare_23May2005" xfId="176" xr:uid="{EC98D131-728C-4EFC-8244-AF1FAAFBF190}"/>
    <cellStyle name="_ElderCare_29Apr2005(Final)" xfId="177" xr:uid="{DD8DD5A8-BB9D-40F3-A794-EA92CCD9BBB0}"/>
    <cellStyle name="_ESTYMACJA_YTD_2008_OiS_PTOK" xfId="178" xr:uid="{D4388A1A-4B77-47C3-9BDC-128DC35EA346}"/>
    <cellStyle name="_ESTYMACJA_YTD_2008_OiS_PTOK 2" xfId="179" xr:uid="{B103EBDB-3776-4831-904E-E0A05739C75D}"/>
    <cellStyle name="_Euro" xfId="180" xr:uid="{C551B72B-8E04-46DF-95BC-86530F9B67DC}"/>
    <cellStyle name="_GS_GOL_Model" xfId="181" xr:uid="{26D9322A-6BF0-454B-85E7-726BF0EA4CCE}"/>
    <cellStyle name="_Guardian" xfId="182" xr:uid="{D79459FF-5DDF-418B-84E3-D17C266C3899}"/>
    <cellStyle name="_Guardian 2" xfId="183" xr:uid="{ABF44AC7-C397-4DCE-85CF-6F3E79DAF663}"/>
    <cellStyle name="_Guardian Addn" xfId="184" xr:uid="{03A370BF-C932-4B71-B13D-E30F223326D6}"/>
    <cellStyle name="_Guardian Addn 2" xfId="185" xr:uid="{D91CC930-A6CC-4127-8087-E712C41C0047}"/>
    <cellStyle name="_Guardian_12June05(our case)" xfId="186" xr:uid="{1FAAA417-4611-41F5-A2AC-C1BFE2F7A08D}"/>
    <cellStyle name="_Guardian_Amity" xfId="187" xr:uid="{C886F04F-3D11-4BF4-962D-252664440D9A}"/>
    <cellStyle name="_Guardian_Guardian Addn" xfId="188" xr:uid="{95FDE4F6-3666-49C0-8E14-7CA50EF66AB3}"/>
    <cellStyle name="_Guardian_Regis" xfId="189" xr:uid="{7025421D-63E2-41F1-B0D2-2A3234CEFF88}"/>
    <cellStyle name="_Harold Model - 050706 (2)" xfId="190" xr:uid="{7D72D01A-3EC1-4984-99F0-5DF9580E74DA}"/>
    <cellStyle name="_Heading" xfId="191" xr:uid="{2E33900F-DA8C-4C66-9BC1-57BA86FDB745}"/>
    <cellStyle name="_Heading_070809 1100 Mx output" xfId="192" xr:uid="{199A554B-09CB-4CE3-88B2-4E9BC60E2E6D}"/>
    <cellStyle name="_Heading_070818 Mx output" xfId="193" xr:uid="{5BB905AA-0142-4EC4-A3C2-5AC463CED436}"/>
    <cellStyle name="_Heading_070820 Mx output" xfId="194" xr:uid="{D32A046F-9312-42A2-8BEC-F46EF2139AF2}"/>
    <cellStyle name="_Heading_070830 Mx output" xfId="195" xr:uid="{EC0F44C0-6270-4C3A-A3F2-86AC9DF1CA43}"/>
    <cellStyle name="_Heading_2007 08 25 Eagle Base Case market projections" xfId="196" xr:uid="{C86872F8-CC02-4AF9-AEE8-76EC1E72B8F5}"/>
    <cellStyle name="_Heading_2008-08-12_FU_Eagle E&amp;M P&amp;L (nominal) v1" xfId="197" xr:uid="{6915AF86-A5B0-4D1B-B98E-48764EBC94AF}"/>
    <cellStyle name="_Heading_758976_6" xfId="198" xr:uid="{09C28400-3F58-479F-B270-356E5BA51957}"/>
    <cellStyle name="_Heading_GreeceMarketShare_060507_v4_VALUES (PF edits)" xfId="199" xr:uid="{ADB4067F-CC38-4CEE-B3BD-561BEFB819A2}"/>
    <cellStyle name="_Heading_GS_GOL_Model" xfId="200" xr:uid="{1590D0D5-839C-49B7-9EB7-C371BCBDD060}"/>
    <cellStyle name="_Heading_prestemp" xfId="201" xr:uid="{4413408A-A0A1-4BFB-8A1D-7C47E70F0054}"/>
    <cellStyle name="_Heading_prestemp_070809 1100 Mx output" xfId="202" xr:uid="{6B9A4122-222A-45F1-8C95-72139EC6ACC0}"/>
    <cellStyle name="_Heading_prestemp_070818 Mx output" xfId="203" xr:uid="{092533F1-D3D3-4543-BFEE-6E48B904AD16}"/>
    <cellStyle name="_Heading_prestemp_070820 Mx output" xfId="204" xr:uid="{3D1073CD-4F0E-468B-AE76-34B1CF1F53A6}"/>
    <cellStyle name="_Heading_prestemp_070830 Mx output" xfId="205" xr:uid="{964EA065-3D44-4C68-BA66-F1757C433041}"/>
    <cellStyle name="_Heading_prestemp_2008-08-12_FU_Eagle E&amp;M P&amp;L (nominal) v1" xfId="206" xr:uid="{A62723E2-2A5E-469E-AB85-6160A0426F06}"/>
    <cellStyle name="_Heading_Sheet1" xfId="207" xr:uid="{B4F2DFB3-8534-4202-A9AA-14145F9454E3}"/>
    <cellStyle name="_Heading_Sheet2" xfId="208" xr:uid="{06C91DF8-01D4-43BD-8A2D-77EB7CABEAF1}"/>
    <cellStyle name="_Highlight" xfId="209" xr:uid="{10C734BC-20EC-46B9-91D4-851CE573BDDA}"/>
    <cellStyle name="_MAp - Global Airports EBITDA Analysis August 2006 - 6 September 2006" xfId="210" xr:uid="{0BAF104D-FDCB-45DB-BFF5-4111917071E5}"/>
    <cellStyle name="_MAp - Global Airports EBITDA Analysis August 2006 - 6 September 2006 2" xfId="211" xr:uid="{6879F83E-8877-4E50-B894-618D7654978A}"/>
    <cellStyle name="_Merger Model - Industrials Grad Training " xfId="212" xr:uid="{6597D1A6-3073-430E-B328-4F2A5B05145C}"/>
    <cellStyle name="_model standardowy OUTS" xfId="213" xr:uid="{0763FD01-8455-4E16-9043-572C68AE2B0B}"/>
    <cellStyle name="_Multiple" xfId="214" xr:uid="{7F713E89-B95B-40DB-BCE7-A7F527307F79}"/>
    <cellStyle name="_Multiple_2007 08 25 Eagle Base Case market projections" xfId="215" xr:uid="{74EFF340-1285-415F-8E2D-70CCD23CE836}"/>
    <cellStyle name="_Multiple_2007 08 25 Eagle Base Case market projections 2" xfId="216" xr:uid="{680E45D9-0093-40F6-8879-F815177629AF}"/>
    <cellStyle name="_Multiple_dcf" xfId="217" xr:uid="{685F22E1-CEF2-4AF7-9AAD-5803045CA07B}"/>
    <cellStyle name="_Multiple_dcf 2" xfId="218" xr:uid="{104A55BC-32BE-4149-BB5C-5C0A0862AFB3}"/>
    <cellStyle name="_Multiple_GreeceMarketShare_060507_v4_VALUES (PF edits)" xfId="219" xr:uid="{CC6579B7-1786-46FC-A15F-3FB7AA78E6C0}"/>
    <cellStyle name="_Multiple_GreeceMarketShare_060507_v4_VALUES (PF edits) 2" xfId="220" xr:uid="{04C2687E-5CAE-45AD-A28D-14A127BB90CC}"/>
    <cellStyle name="_Multiple_Novartis-Roche 0805 v2" xfId="221" xr:uid="{290A723C-E878-4931-B9B9-6C8D0F85E321}"/>
    <cellStyle name="_Multiple_Novartis-Roche 0805 v2 2" xfId="222" xr:uid="{1B52AD0B-D7D5-4142-8242-0AFB943C53AC}"/>
    <cellStyle name="_Multiple_Sheet1" xfId="223" xr:uid="{49F47E02-D134-494E-B1F5-65A9B0643119}"/>
    <cellStyle name="_Multiple_Sheet2" xfId="224" xr:uid="{FBF156A8-C986-4235-805F-9EB6F2FCA3FF}"/>
    <cellStyle name="_Multiple_Sheet2 2" xfId="225" xr:uid="{BDC39A50-266C-4F2D-8048-435E4378E5FF}"/>
    <cellStyle name="_Multiple_Standard 1Pager" xfId="226" xr:uid="{EEE24DB1-549E-4ED8-BD65-3AB7BDFEFD06}"/>
    <cellStyle name="_Multiple_Standard 1Pager 2" xfId="227" xr:uid="{1895264A-AF1D-42DD-865B-630166DF6FF1}"/>
    <cellStyle name="_Multiple_wacc bb final" xfId="228" xr:uid="{8A40274B-BA5C-408F-AACF-E24D09C50B1D}"/>
    <cellStyle name="_Multiple_wacc bb final 2" xfId="229" xr:uid="{1A2B493A-D023-4CFF-A929-77562801FF70}"/>
    <cellStyle name="_MultipleSpace" xfId="230" xr:uid="{B50D3F8F-A3D6-4502-AA0C-0234772FFCFC}"/>
    <cellStyle name="_MultipleSpace_2007 08 25 Eagle Base Case market projections" xfId="231" xr:uid="{9F135AD2-D6F5-4995-ADF1-0C962848DA19}"/>
    <cellStyle name="_MultipleSpace_2007 08 25 Eagle Base Case market projections 2" xfId="232" xr:uid="{48C6FFB2-48C1-47BF-8778-3922570753B1}"/>
    <cellStyle name="_MultipleSpace_dcf" xfId="233" xr:uid="{C30F2E55-4F88-4B2E-BE73-E32C0EF1A0EF}"/>
    <cellStyle name="_MultipleSpace_dcf 2" xfId="234" xr:uid="{7957D41C-AA90-4087-B954-6A36760EAFBC}"/>
    <cellStyle name="_MultipleSpace_GreeceMarketShare_060507_v4_VALUES (PF edits)" xfId="235" xr:uid="{6E447E1E-39E3-4389-A9B2-F9B5711393E8}"/>
    <cellStyle name="_MultipleSpace_GreeceMarketShare_060507_v4_VALUES (PF edits) 2" xfId="236" xr:uid="{C526FE03-9467-4E55-96EB-0A29D725B517}"/>
    <cellStyle name="_MultipleSpace_Novartis-Roche 0805 v2" xfId="237" xr:uid="{C68347F3-B9A4-446B-87FC-35E32914B03F}"/>
    <cellStyle name="_MultipleSpace_Novartis-Roche 0805 v2 2" xfId="238" xr:uid="{F2F99C29-9FAA-49D5-8F42-6DB67AF10212}"/>
    <cellStyle name="_MultipleSpace_Sheet1" xfId="239" xr:uid="{9F6C8B0F-582D-478C-8787-75B16D83C111}"/>
    <cellStyle name="_MultipleSpace_Sheet2" xfId="240" xr:uid="{C3D985C2-9626-4469-9DDA-DA11FB5C9D5E}"/>
    <cellStyle name="_MultipleSpace_Sheet2 2" xfId="241" xr:uid="{33140B6E-82EA-4678-943C-C8B9B9E22FF2}"/>
    <cellStyle name="_MultipleSpace_Standard 1Pager" xfId="242" xr:uid="{6A35C35C-879A-4DE1-9822-F21408301D73}"/>
    <cellStyle name="_MultipleSpace_Standard 1Pager 2" xfId="243" xr:uid="{AB0D5980-327C-46B1-B933-B8D99A76B8CA}"/>
    <cellStyle name="_MultipleSpace_wacc bb final" xfId="244" xr:uid="{F0104EAE-5BD6-45E4-A2ED-27AE6E1E2E24}"/>
    <cellStyle name="_MultipleSpace_wacc bb final 2" xfId="245" xr:uid="{7B012920-FFB5-48D0-B945-40AEB870D715}"/>
    <cellStyle name="_OIH_2008-2009 (2)" xfId="246" xr:uid="{8A8F17A6-D855-45F2-BC83-9D848D30B598}"/>
    <cellStyle name="_OPEX baseline" xfId="247" xr:uid="{4B9161E0-3302-454E-9C58-7697453E7705}"/>
    <cellStyle name="_Percent" xfId="248" xr:uid="{73A4042B-856C-4E82-84B3-EEA6FFCF0B69}"/>
    <cellStyle name="_Percent 2" xfId="249" xr:uid="{630DF8EA-F9B5-4F17-A85D-527EB7BD3777}"/>
    <cellStyle name="_PercentSpace" xfId="250" xr:uid="{52F96FD9-5915-4600-A7E1-BA5AA13CD781}"/>
    <cellStyle name="_PercentSpace 2" xfId="251" xr:uid="{8BE95FDC-03D1-4EC8-8363-58E45E8772A4}"/>
    <cellStyle name="_PercentSpace_Novartis-Roche 0805 v2" xfId="252" xr:uid="{E19B3AC3-0FD4-4136-9A22-AEBA2E2D8354}"/>
    <cellStyle name="_PercentSpace_Novartis-Roche 0805 v2 2" xfId="253" xr:uid="{149FCA93-CE31-4F99-89E1-22790E33D26B}"/>
    <cellStyle name="_PercentSpace_wacc bb final" xfId="254" xr:uid="{12AF7C3E-A9B6-4B35-BD58-DD796156945A}"/>
    <cellStyle name="_PercentSpace_wacc bb final 2" xfId="255" xr:uid="{D73FD8E5-9D2F-430C-B3BA-31199C2D7A41}"/>
    <cellStyle name="_Plan sprzedaży BBF" xfId="256" xr:uid="{FFF607D2-888D-4C97-BB08-1F8DDBA7B7AC}"/>
    <cellStyle name="_Plan sprzedaży BBF 2" xfId="257" xr:uid="{6BEC02E8-7180-4A05-BD9B-F0805B29280E}"/>
    <cellStyle name="_Plan sprzedaży BBF_#11" xfId="258" xr:uid="{665F3F69-D9B0-4031-AD32-D6CAC14CC9E3}"/>
    <cellStyle name="_Plan sprzedaży BBF_#11 2" xfId="259" xr:uid="{6D5865BE-9044-478F-9ADA-ED18DA9D86B4}"/>
    <cellStyle name="_Plan sprzedaży BBF_Ini_11_zwalid" xfId="260" xr:uid="{DF5E4E4A-4167-49B4-B04F-9E0FEDF84475}"/>
    <cellStyle name="_Project Links Financial Model (13 June 2005)" xfId="261" xr:uid="{F1C0F24A-7BCD-446E-8832-3EC6CC7167F1}"/>
    <cellStyle name="_Project Links Financial Model (13 June 2005) 2" xfId="262" xr:uid="{9E8D6E24-1215-42D6-8EE3-1E6D94B97194}"/>
    <cellStyle name="_Project Links Financial Model (13 June 2005)_070809 1100 Mx output" xfId="263" xr:uid="{982621ED-022E-48BD-BAC0-8C3972F1A00F}"/>
    <cellStyle name="_Project Links Financial Model (13 June 2005)_070818 Mx output" xfId="264" xr:uid="{84C2240C-66D1-4584-94B3-124530F8508D}"/>
    <cellStyle name="_Project Links Financial Model (13 June 2005)_070820 Mx output" xfId="265" xr:uid="{7F8576E7-7E2B-4999-8EC2-726398A6C1CE}"/>
    <cellStyle name="_Project Links Financial Model (13 June 2005)_070830 Mx output" xfId="266" xr:uid="{66D357E5-ED9F-4E17-86C3-746D461F8579}"/>
    <cellStyle name="_Project Links Financial Model (13 June 2005)_2008-08-12_FU_Eagle E&amp;M P&amp;L (nominal) v1" xfId="267" xr:uid="{C2010D67-014E-4615-A70D-6E2813C72C41}"/>
    <cellStyle name="_prrrrrowizje 2009 wszyscy na 100% D2D róznicą" xfId="268" xr:uid="{DC8CE226-44BC-48B3-B779-C1B8D7021195}"/>
    <cellStyle name="_prrrrrowizje 2009 wszyscy na 100% D2D róznicą 2" xfId="269" xr:uid="{1C0EA99E-1866-4E2B-A477-B374A095E8F3}"/>
    <cellStyle name="_Regis" xfId="270" xr:uid="{746FBA9C-9486-4CB8-BCD4-8876976ACB57}"/>
    <cellStyle name="_Regis 2" xfId="271" xr:uid="{0E30BA73-7A83-4AC4-A09B-14B52392617B}"/>
    <cellStyle name="_Service_CAPEX_projects_09-12_2008 11 28 (2)" xfId="272" xr:uid="{F39523B4-06F1-42F0-B4CC-282D259975C7}"/>
    <cellStyle name="_Service_CAPEX_projects_09-12_2008 12 12" xfId="273" xr:uid="{2EE43B63-E7CA-4F43-97C5-7CB273347F30}"/>
    <cellStyle name="_Service_CAPEX_projects_OiP_2009 01 29" xfId="274" xr:uid="{D11693F0-8371-44E0-B214-5A9A5AB3BD47}"/>
    <cellStyle name="---------------------------------------------_Slajd Podsumowujacy - Final" xfId="275" xr:uid="{DC3598A1-F4EF-44B8-9D69-68EE3FBCC7D4}"/>
    <cellStyle name="_Sources &amp; Uses" xfId="276" xr:uid="{85B7414F-110F-4022-9A3C-E1C90463F2DA}"/>
    <cellStyle name="_Sources &amp; Uses 2" xfId="277" xr:uid="{29DA7EAA-0A62-49D4-A091-32914EC66C47}"/>
    <cellStyle name="_Sources &amp; Uses_070809 1100 Mx output" xfId="278" xr:uid="{51C0F28E-18EA-4C20-A73F-8B74ACA2294C}"/>
    <cellStyle name="_Sources &amp; Uses_070818 Mx output" xfId="279" xr:uid="{91DA5B1D-DBEF-403E-89A8-41E544D4AD40}"/>
    <cellStyle name="_Sources &amp; Uses_070820 Mx output" xfId="280" xr:uid="{6F459A2B-68A0-4231-9539-7AE2614FB64A}"/>
    <cellStyle name="_Sources &amp; Uses_070830 Mx output" xfId="281" xr:uid="{38B6922A-14B3-45CC-819E-02E4DE3EC088}"/>
    <cellStyle name="_Sources &amp; Uses_2008-08-12_FU_Eagle E&amp;M P&amp;L (nominal) v1" xfId="282" xr:uid="{034A9F1D-E2F9-4750-92DB-8AC6E9AC50EE}"/>
    <cellStyle name="_SSP_POP_strategic_initiatives_20071108" xfId="283" xr:uid="{8773836F-76AB-4F61-A0D4-D7834230DA16}"/>
    <cellStyle name="_SubHeading" xfId="284" xr:uid="{F0F8C448-1C91-46D2-BAB5-F5FF7BD2532A}"/>
    <cellStyle name="_SubHeading_070809 1100 Mx output" xfId="285" xr:uid="{30D8B443-DDA6-455C-8B92-8CE6C3EC5AC8}"/>
    <cellStyle name="_SubHeading_070818 Mx output" xfId="286" xr:uid="{A3EE11D2-631C-43B5-BFA3-23703EFB67E4}"/>
    <cellStyle name="_SubHeading_070820 Mx output" xfId="287" xr:uid="{B714C4EF-5A7C-4E01-8CAE-A02F6F2F0F3C}"/>
    <cellStyle name="_SubHeading_070830 Mx output" xfId="288" xr:uid="{8A4A8081-8743-4B07-8A7F-41C577967CE0}"/>
    <cellStyle name="_SubHeading_2007 08 25 Eagle Base Case market projections" xfId="289" xr:uid="{3AA2DFD9-4BAB-47CE-B387-282DEC51F1F6}"/>
    <cellStyle name="_SubHeading_2008-08-12_FU_Eagle E&amp;M P&amp;L (nominal) v1" xfId="290" xr:uid="{D75A77B1-E8CB-4F7C-A77C-0246A4AFA1B7}"/>
    <cellStyle name="_SubHeading_758976_6" xfId="291" xr:uid="{C286AAF7-5143-462A-96F9-01479B10B518}"/>
    <cellStyle name="_SubHeading_GreeceMarketShare_060507_v4_VALUES (PF edits)" xfId="292" xr:uid="{D1D2C53C-6CE5-446B-8760-DC12433AD325}"/>
    <cellStyle name="_SubHeading_GS_GOL_Model" xfId="293" xr:uid="{30A394AB-F5AE-4674-A980-7EEDC9800368}"/>
    <cellStyle name="_SubHeading_prestemp" xfId="294" xr:uid="{711163DF-31EC-40CC-BC2A-D19ACCA38AF2}"/>
    <cellStyle name="_SubHeading_prestemp_070809 1100 Mx output" xfId="295" xr:uid="{DE7693A4-ADE8-4D78-9643-2F52F1D2C044}"/>
    <cellStyle name="_SubHeading_prestemp_070818 Mx output" xfId="296" xr:uid="{339B8797-B51C-4F29-BD53-3BDF2ABD6121}"/>
    <cellStyle name="_SubHeading_prestemp_070820 Mx output" xfId="297" xr:uid="{2A020E01-D463-46F5-B917-2666E85F6EB2}"/>
    <cellStyle name="_SubHeading_prestemp_070830 Mx output" xfId="298" xr:uid="{EE4CC70B-F584-45DF-98E7-97CED4D053D9}"/>
    <cellStyle name="_SubHeading_prestemp_2008-08-12_FU_Eagle E&amp;M P&amp;L (nominal) v1" xfId="299" xr:uid="{736BA926-2DDF-4092-AC75-E5ED72FD71FF}"/>
    <cellStyle name="_SubHeading_Sheet1" xfId="300" xr:uid="{EEC833E2-FB0E-413C-88AF-30551DF579CE}"/>
    <cellStyle name="_SubHeading_Sheet2" xfId="301" xr:uid="{D9A28579-84C1-455F-9840-DE3FAA476BBD}"/>
    <cellStyle name="_Table" xfId="302" xr:uid="{75CD0D0E-4E56-43E4-A021-558CDC837BCE}"/>
    <cellStyle name="_Table_070809 1100 Mx output" xfId="303" xr:uid="{5A1E01F2-B643-4254-B1C1-A4065918D07B}"/>
    <cellStyle name="_Table_070818 Mx output" xfId="304" xr:uid="{8866EB23-D2F0-4C65-A53D-E657D4B72CE2}"/>
    <cellStyle name="_Table_070820 Mx output" xfId="305" xr:uid="{6827E06F-8CC3-4E09-86FB-8401D1E394EA}"/>
    <cellStyle name="_Table_070830 Mx output" xfId="306" xr:uid="{7BA81A6A-B029-428D-A4F4-B921BD409AFC}"/>
    <cellStyle name="_Table_17  Auna Fixed Line " xfId="307" xr:uid="{6009DF75-B77D-49D0-A7DC-08D955F9597B}"/>
    <cellStyle name="_Table_2007 08 25 Eagle Base Case market projections" xfId="308" xr:uid="{BDEAC5D0-0D89-423E-8E94-077E875A1CF3}"/>
    <cellStyle name="_Table_2008-08-12_FU_Eagle E&amp;M P&amp;L (nominal) v1" xfId="309" xr:uid="{32A307A8-73E1-4FFE-BFE6-38A776AE8FC1}"/>
    <cellStyle name="_Table_758976_6" xfId="310" xr:uid="{669F00C0-A317-4744-8CE9-C32117687A2D}"/>
    <cellStyle name="_Table_GreeceMarketShare_060507_v4_VALUES (PF edits)" xfId="311" xr:uid="{762AD2F3-AA8E-4114-803E-1CF21B995A50}"/>
    <cellStyle name="_Table_GS_GOL_Model" xfId="312" xr:uid="{52336795-2DDE-491C-BE6E-6DAC152859DA}"/>
    <cellStyle name="_Table_Sheet1" xfId="313" xr:uid="{3812BA28-1A83-4873-9D66-20C01C743F4F}"/>
    <cellStyle name="_Table_Sheet2" xfId="314" xr:uid="{5060DE5F-09E1-4077-8CC5-7CD7479DC65B}"/>
    <cellStyle name="_TableHead" xfId="315" xr:uid="{197D42AC-DF08-49A6-BE91-BE255397100F}"/>
    <cellStyle name="_TableHead_070809 1100 Mx output" xfId="316" xr:uid="{A59160EA-ECD1-4F65-9A36-2BFC13D4519A}"/>
    <cellStyle name="_TableHead_070818 Mx output" xfId="317" xr:uid="{BC6F1082-0187-4F60-A82A-5CB34F6077A9}"/>
    <cellStyle name="_TableHead_070820 Mx output" xfId="318" xr:uid="{1C8B1F0B-608C-4959-AB7A-5A3BABFC535D}"/>
    <cellStyle name="_TableHead_070830 Mx output" xfId="319" xr:uid="{6FA04097-665E-452A-B19A-A745682DD5E2}"/>
    <cellStyle name="_TableHead_17  Auna Fixed Line " xfId="320" xr:uid="{3A61C5CD-4539-4042-943A-84C0D7D94981}"/>
    <cellStyle name="_TableHead_2007 08 25 Eagle Base Case market projections" xfId="321" xr:uid="{D0448F05-458F-4F21-AF08-43FF4271F4AE}"/>
    <cellStyle name="_TableHead_2008-08-12_FU_Eagle E&amp;M P&amp;L (nominal) v1" xfId="322" xr:uid="{F2548846-606E-49A2-9C87-871A51991E83}"/>
    <cellStyle name="_TableHead_758976_6" xfId="323" xr:uid="{0EF1B189-869B-4E82-925D-B4EC39C52822}"/>
    <cellStyle name="_TableHead_GreeceMarketShare_060507_v4_VALUES (PF edits)" xfId="324" xr:uid="{5C6126CF-3A58-4871-AD50-A60ABEB9D4A3}"/>
    <cellStyle name="_TableHead_GS_GOL_Model" xfId="325" xr:uid="{5ACDB210-1B51-4605-96D4-63E86BB60960}"/>
    <cellStyle name="_TableHead_Sheet1" xfId="326" xr:uid="{9567F146-025F-462B-A951-74FCF33C3FF2}"/>
    <cellStyle name="_TableHead_Sheet2" xfId="327" xr:uid="{2211B845-D38E-4248-9C53-F864B0A99A35}"/>
    <cellStyle name="_TableRowHead" xfId="328" xr:uid="{085C8396-9E04-44AB-BE4C-1616232B6BD6}"/>
    <cellStyle name="_TableRowHead_070809 1100 Mx output" xfId="329" xr:uid="{7C09EA05-DE5E-4E6F-90CE-A10EA3FBA11B}"/>
    <cellStyle name="_TableRowHead_070818 Mx output" xfId="330" xr:uid="{0E8CB7A2-A1EE-49A4-8876-BB9F865628C9}"/>
    <cellStyle name="_TableRowHead_070820 Mx output" xfId="331" xr:uid="{D22783D8-9CEF-4DE0-AF12-EAE442F87E9F}"/>
    <cellStyle name="_TableRowHead_070830 Mx output" xfId="332" xr:uid="{72C2A9AD-A03F-406C-9530-F2EB12B60795}"/>
    <cellStyle name="_TableRowHead_17  Auna Fixed Line " xfId="333" xr:uid="{E7A25242-5588-4C21-A30B-00BFFDAA7484}"/>
    <cellStyle name="_TableRowHead_2007 08 25 Eagle Base Case market projections" xfId="334" xr:uid="{6470661A-93F8-4606-972A-F0E58A2C6C6A}"/>
    <cellStyle name="_TableRowHead_2008-08-12_FU_Eagle E&amp;M P&amp;L (nominal) v1" xfId="335" xr:uid="{F440A779-8018-42B5-B595-8ED44F735FCD}"/>
    <cellStyle name="_TableRowHead_758976_6" xfId="336" xr:uid="{13E839B7-ADB9-4A6E-9A55-C94EDF52DCAD}"/>
    <cellStyle name="_TableRowHead_GreeceMarketShare_060507_v4_VALUES (PF edits)" xfId="337" xr:uid="{B1AB20FF-E409-4BE4-9A35-1475B7CCE036}"/>
    <cellStyle name="_TableRowHead_GS_GOL_Model" xfId="338" xr:uid="{2828D593-070F-4474-B002-2557C6D4EEAA}"/>
    <cellStyle name="_TableRowHead_Sheet1" xfId="339" xr:uid="{92DB536B-5B25-4A3C-9296-3E740D55FCDB}"/>
    <cellStyle name="_TableRowHead_Sheet2" xfId="340" xr:uid="{1E568F39-C57F-4ECB-BA1F-21794EDF5A1E}"/>
    <cellStyle name="_TableSuperHead" xfId="341" xr:uid="{552015D7-9640-4EB6-BAFE-B1F44904DE29}"/>
    <cellStyle name="_TableSuperHead_070809 1100 Mx output" xfId="342" xr:uid="{D0C61AAA-1FE8-44D2-B284-F15B6FA05199}"/>
    <cellStyle name="_TableSuperHead_070818 Mx output" xfId="343" xr:uid="{6627D4A2-FFFF-4A2D-BD27-915EEF9D2B9D}"/>
    <cellStyle name="_TableSuperHead_070820 Mx output" xfId="344" xr:uid="{67688280-96C6-46EB-9D7A-E335E77ADF4B}"/>
    <cellStyle name="_TableSuperHead_070830 Mx output" xfId="345" xr:uid="{3DD998B9-FB84-4C03-B6CB-09B5A6E318F9}"/>
    <cellStyle name="_TableSuperHead_17  Auna Fixed Line " xfId="346" xr:uid="{E83278D3-6346-47C6-8A64-761A026BF41B}"/>
    <cellStyle name="_TableSuperHead_2007 08 25 Eagle Base Case market projections" xfId="347" xr:uid="{7C403AAD-78CE-4E35-91AE-F8C5B431FF99}"/>
    <cellStyle name="_TableSuperHead_2008-08-12_FU_Eagle E&amp;M P&amp;L (nominal) v1" xfId="348" xr:uid="{F47F60AB-67EE-47DD-8843-9B58BA2CCFB3}"/>
    <cellStyle name="_TableSuperHead_758976_6" xfId="349" xr:uid="{B9C71E00-AEAD-4904-96A8-99D6AC7C4E37}"/>
    <cellStyle name="_TableSuperHead_GreeceMarketShare_060507_v4_VALUES (PF edits)" xfId="350" xr:uid="{A7AC2B31-1713-4DE3-B9CB-13F7290E7A17}"/>
    <cellStyle name="_TableSuperHead_GS_GOL_Model" xfId="351" xr:uid="{AC21A39D-F125-404E-9AF5-AC5C44AC302B}"/>
    <cellStyle name="_TableSuperHead_Sheet1" xfId="352" xr:uid="{A9E75B83-D10D-4FC0-920A-F639EED63B03}"/>
    <cellStyle name="_TableSuperHead_Sheet2" xfId="353" xr:uid="{DAE5332A-F6FB-44B8-868D-3E84A1E23819}"/>
    <cellStyle name="_Template sheet1" xfId="354" xr:uid="{C3E4C070-3DB9-464B-A416-CB7A971CB5CA}"/>
    <cellStyle name="_uwolnienia CAPEX po weryfikacji OiS_2008 07 24" xfId="355" xr:uid="{FA120ED0-5637-4C77-A083-FB37C2902A61}"/>
    <cellStyle name="_Zmiany_B_vs_Estym_zebrane_20090224" xfId="356" xr:uid="{7CBE8D93-01D3-4580-84C4-CE6110CFDED5}"/>
    <cellStyle name="’Ê‰Ý_GE 3 MINIMUM" xfId="357" xr:uid="{A981ABFF-A835-4E55-842E-59661E2AD166}"/>
    <cellStyle name="£ BP" xfId="358" xr:uid="{9D0494CD-8CDA-4EC8-B4B7-E0894BB7CF83}"/>
    <cellStyle name="¥ JY" xfId="359" xr:uid="{8127B4D9-FD52-48F1-AB54-32CC720E49C3}"/>
    <cellStyle name="=C:\WINNT\SYSTEM32\COMMAND.COM" xfId="360" xr:uid="{4B0F3D91-0A96-4BFE-8FD1-9BB92ADC5E35}"/>
    <cellStyle name="=C:\WINNT35\SYSTEM32\COMMAND.COM" xfId="361" xr:uid="{1889AD5C-DE8A-4932-A2F4-8897A988776A}"/>
    <cellStyle name="•W€_Comparables" xfId="362" xr:uid="{CA2EE25B-2819-41C0-AB12-0237C733F571}"/>
    <cellStyle name="•W_GE 3 MINIMUM" xfId="363" xr:uid="{E1C53326-BEC7-4252-9DFF-A4E267C74213}"/>
    <cellStyle name="0" xfId="364" xr:uid="{B660836C-9DDE-4ECC-B8B9-0743AD78B7C2}"/>
    <cellStyle name="0%" xfId="365" xr:uid="{EF4BBDCC-7DC1-4909-8403-0670B949FB1E}"/>
    <cellStyle name="0% 2" xfId="366" xr:uid="{EB23C9EA-0271-4C9C-BB07-0DD51E5C5137}"/>
    <cellStyle name="0,0_x000d__x000a_NA_x000d__x000a_" xfId="367" xr:uid="{0B29C7EE-6895-4FB9-A6AC-D727EF2BD6A8}"/>
    <cellStyle name="0.0" xfId="368" xr:uid="{1F660FE9-4209-4149-8D7D-6C6114BC5BE7}"/>
    <cellStyle name="0.0%" xfId="369" xr:uid="{E50D7EE2-C762-4D1A-8FDF-BECFA991FF77}"/>
    <cellStyle name="0.0_070809 1100 Mx output" xfId="370" xr:uid="{AF0AF04A-2961-4913-8FC0-8277E168D9DA}"/>
    <cellStyle name="0.00" xfId="371" xr:uid="{A610FC61-A35A-400C-90C1-1CAB894923F1}"/>
    <cellStyle name="0.00%" xfId="372" xr:uid="{E644F345-46ED-43C7-871B-F3B4CAFCF819}"/>
    <cellStyle name="0.00_070809 1100 Mx output" xfId="373" xr:uid="{740D3040-3510-4A72-9501-2D1AA39A5E4F}"/>
    <cellStyle name="0.0x" xfId="374" xr:uid="{C1331F5F-A8B3-438C-8DF0-B0998B5C2839}"/>
    <cellStyle name="0_070809 1100 Mx output" xfId="375" xr:uid="{267853EB-AB4E-4E00-9D2F-F72F15D3FCF3}"/>
    <cellStyle name="0_070818 Mx output" xfId="376" xr:uid="{80A115B8-73B0-464F-AC38-0D02D8396CBE}"/>
    <cellStyle name="0_070820 Mx output" xfId="377" xr:uid="{03ED8F96-6873-43E2-AE02-821466D0DC7D}"/>
    <cellStyle name="0_070830 Mx output" xfId="378" xr:uid="{51DECE59-DE89-4249-8FE6-DD0707E57943}"/>
    <cellStyle name="0_2008-08-12_FU_Eagle E&amp;M P&amp;L (nominal) v1" xfId="379" xr:uid="{5C416AE7-3BFE-48AC-8A87-065D3EAB2FFA}"/>
    <cellStyle name="0_Acerinox_Model" xfId="380" xr:uid="{B10FD0B6-8513-4CCA-9A84-137B349812F8}"/>
    <cellStyle name="0_Acerinox_Model_070809 1100 Mx output" xfId="381" xr:uid="{000F9DA9-35DD-49B0-9A37-437E23F0894A}"/>
    <cellStyle name="0_Acerinox_Model_070818 Mx output" xfId="382" xr:uid="{AE09ACA3-D684-4242-81C9-49DD3479E864}"/>
    <cellStyle name="0_Acerinox_Model_070820 Mx output" xfId="383" xr:uid="{F03EBE27-7020-40EC-B78F-4B487760A9E5}"/>
    <cellStyle name="0_Acerinox_Model_070830 Mx output" xfId="384" xr:uid="{25A38CDE-A789-4763-83A5-59F0933F29DF}"/>
    <cellStyle name="0_Acerinox_Model_2008-08-12_FU_Eagle E&amp;M P&amp;L (nominal) v1" xfId="385" xr:uid="{F4D95472-1E9A-4519-88DA-F810C306E233}"/>
    <cellStyle name="0_ARCELOR_Model" xfId="386" xr:uid="{854C06DF-1F31-4A55-BB30-84A827199F87}"/>
    <cellStyle name="0_ARCELOR_Model_070809 1100 Mx output" xfId="387" xr:uid="{FAD57C16-5605-44DF-B908-B6BB5340E9D2}"/>
    <cellStyle name="0_ARCELOR_Model_070818 Mx output" xfId="388" xr:uid="{CE60CEDD-8CF6-441A-98D0-2485EF8C84C3}"/>
    <cellStyle name="0_ARCELOR_Model_070820 Mx output" xfId="389" xr:uid="{1B051498-7858-42AF-AC7E-341C71ABDFED}"/>
    <cellStyle name="0_ARCELOR_Model_070830 Mx output" xfId="390" xr:uid="{AC8C38A3-BBEE-4D9D-AD9C-F8622C3358DF}"/>
    <cellStyle name="0_ARCELOR_Model_2008-08-12_FU_Eagle E&amp;M P&amp;L (nominal) v1" xfId="391" xr:uid="{6A45844D-6BEC-456E-90AF-2C6D183094AD}"/>
    <cellStyle name="0_ARCELOR_SUM" xfId="392" xr:uid="{550095B2-3539-4D5C-8085-54F1B1C50D59}"/>
    <cellStyle name="0_ARCELOR_SUM_070809 1100 Mx output" xfId="393" xr:uid="{245A8F84-A13F-4953-9F28-D478460E4BCF}"/>
    <cellStyle name="0_ARCELOR_SUM_070818 Mx output" xfId="394" xr:uid="{7E46944D-B667-4A2A-AAAE-0E1E2B8E157B}"/>
    <cellStyle name="0_ARCELOR_SUM_070820 Mx output" xfId="395" xr:uid="{9A7E0773-57AD-4A61-A361-75BF378EACA1}"/>
    <cellStyle name="0_ARCELOR_SUM_070830 Mx output" xfId="396" xr:uid="{2173A8F7-C4F2-4872-AFC5-B728EFC7EDFE}"/>
    <cellStyle name="0_ARCELOR_SUM_2008-08-12_FU_Eagle E&amp;M P&amp;L (nominal) v1" xfId="397" xr:uid="{872D2944-C85D-47C4-A933-0A1ACC7FE4BF}"/>
    <cellStyle name="0_BS-Cashflow" xfId="398" xr:uid="{C5B28092-2F68-41D3-93DE-DF57A895057E}"/>
    <cellStyle name="0_BS-Cashflow_070809 1100 Mx output" xfId="399" xr:uid="{7AE349D2-9EAB-4266-9DF2-5790B4EC0193}"/>
    <cellStyle name="0_BS-Cashflow_070818 Mx output" xfId="400" xr:uid="{80DA5EC3-896F-4770-A266-52B024E02C81}"/>
    <cellStyle name="0_BS-Cashflow_070820 Mx output" xfId="401" xr:uid="{1973A9B9-F09B-402D-AC24-A5C883B03487}"/>
    <cellStyle name="0_BS-Cashflow_070830 Mx output" xfId="402" xr:uid="{C85B9796-D4C4-402F-8545-195F7461436B}"/>
    <cellStyle name="0_BS-Cashflow_2008-08-12_FU_Eagle E&amp;M P&amp;L (nominal) v1" xfId="403" xr:uid="{1B2F6E19-4081-4898-87D6-B13C37357B41}"/>
    <cellStyle name="0_Bullet model 122" xfId="404" xr:uid="{340A73D6-0402-4847-BF27-21C3E2B7B5E3}"/>
    <cellStyle name="0_Bullet model 122_070809 1100 Mx output" xfId="405" xr:uid="{E458B4E1-DA5E-45B0-A008-54C8329E5FE0}"/>
    <cellStyle name="0_Bullet model 122_070818 Mx output" xfId="406" xr:uid="{DB7ED403-5BC9-4322-8BF4-FBFD16B537EE}"/>
    <cellStyle name="0_Bullet model 122_070820 Mx output" xfId="407" xr:uid="{356F0CA1-C962-4FCF-A7BE-E26A06461A0C}"/>
    <cellStyle name="0_Bullet model 122_070830 Mx output" xfId="408" xr:uid="{939B1DD8-C081-427B-A486-CB3C0F98EA19}"/>
    <cellStyle name="0_Bullet model 122_2008-08-12_FU_Eagle E&amp;M P&amp;L (nominal) v1" xfId="409" xr:uid="{FE2B42C4-BD65-4C9C-A98B-0ABEE27D51F3}"/>
    <cellStyle name="0_CIBASC" xfId="410" xr:uid="{BA2D0615-1E5D-46F4-B3B2-971F6DC4CE6F}"/>
    <cellStyle name="0_CIBASC_070809 1100 Mx output" xfId="411" xr:uid="{918F1B03-A69B-40E3-84C5-46A8032D13AA}"/>
    <cellStyle name="0_CIBASC_070818 Mx output" xfId="412" xr:uid="{59E7DFF8-B8B3-4F61-BBCB-D59E7EE30978}"/>
    <cellStyle name="0_CIBASC_070820 Mx output" xfId="413" xr:uid="{E030B4B3-CEF5-4A52-B4BA-4E6E290E10E3}"/>
    <cellStyle name="0_CIBASC_070830 Mx output" xfId="414" xr:uid="{D278DE19-7B91-47D1-BEE8-8B3EFEB6CDE9}"/>
    <cellStyle name="0_CIBASC_2008-08-12_FU_Eagle E&amp;M P&amp;L (nominal) v1" xfId="415" xr:uid="{A312208B-002D-4061-A3CF-28681F7AA2B8}"/>
    <cellStyle name="0_Copy of PCA" xfId="416" xr:uid="{8CB9AD0E-41A7-4954-A436-E98C4B7A5115}"/>
    <cellStyle name="0_Copy of PCA_070809 1100 Mx output" xfId="417" xr:uid="{19BFDCCC-A2AD-4DC0-8D0A-FF0695E564A1}"/>
    <cellStyle name="0_Copy of PCA_070818 Mx output" xfId="418" xr:uid="{9371BE30-3898-4BC0-9C38-EA3C2352DB89}"/>
    <cellStyle name="0_Copy of PCA_070820 Mx output" xfId="419" xr:uid="{0CC3DCF8-6E3F-4A87-9F96-90B60FE470DE}"/>
    <cellStyle name="0_Copy of PCA_070830 Mx output" xfId="420" xr:uid="{9351D46E-D600-4F4D-95E4-47F369A893A2}"/>
    <cellStyle name="0_Copy of PCA_2008-08-12_FU_Eagle E&amp;M P&amp;L (nominal) v1" xfId="421" xr:uid="{94D222B9-B195-443A-8604-66588C22AD7B}"/>
    <cellStyle name="0_CORUS_Model" xfId="422" xr:uid="{E08FB12D-70A0-4119-9FA2-7D3F4F0496A0}"/>
    <cellStyle name="0_CORUS_Model_070809 1100 Mx output" xfId="423" xr:uid="{C30B8B13-7FF6-4F38-9EC5-3E9EA047A15E}"/>
    <cellStyle name="0_CORUS_Model_070818 Mx output" xfId="424" xr:uid="{E6FB78D9-A3C2-4658-9F1F-BB26C61175BA}"/>
    <cellStyle name="0_CORUS_Model_070820 Mx output" xfId="425" xr:uid="{53B40F52-9CFB-492F-8C46-ED3D9D26FDBC}"/>
    <cellStyle name="0_CORUS_Model_070830 Mx output" xfId="426" xr:uid="{1C6F5157-30A8-4531-8B49-1532245C8245}"/>
    <cellStyle name="0_CORUS_Model_2008-08-12_FU_Eagle E&amp;M P&amp;L (nominal) v1" xfId="427" xr:uid="{DAC9382A-C217-4B37-837C-9228B9D42468}"/>
    <cellStyle name="0_DS_Smith_Model" xfId="428" xr:uid="{2E983638-1FF4-4692-A4B9-02B16F7098A0}"/>
    <cellStyle name="0_DS_Smith_Model_070809 1100 Mx output" xfId="429" xr:uid="{F5449267-C296-492D-93D4-2258BC59FBE6}"/>
    <cellStyle name="0_DS_Smith_Model_070818 Mx output" xfId="430" xr:uid="{A06C15B0-3B9D-4F42-AD76-0D4F1B177514}"/>
    <cellStyle name="0_DS_Smith_Model_070820 Mx output" xfId="431" xr:uid="{F3EA4854-33EE-40F8-A57C-70140D459E39}"/>
    <cellStyle name="0_DS_Smith_Model_070830 Mx output" xfId="432" xr:uid="{DAD5A455-9DB0-4D8E-AA32-1B5F51376D18}"/>
    <cellStyle name="0_DS_Smith_Model_2008-08-12_FU_Eagle E&amp;M P&amp;L (nominal) v1" xfId="433" xr:uid="{089E3258-D7E9-4F9E-9045-C340C17A274C}"/>
    <cellStyle name="0_Grandvision_LBO2" xfId="434" xr:uid="{EF61C0FB-DFF5-4210-A807-66662CEB07BB}"/>
    <cellStyle name="0_Iberia LBO 06 01 06" xfId="435" xr:uid="{3829FA8A-435D-4937-80F3-782D0C98302F}"/>
    <cellStyle name="0_Iberia LBO 06 01 06_070809 1100 Mx output" xfId="436" xr:uid="{B0E8B52A-AF3C-44CE-A56A-8BDF101BFA13}"/>
    <cellStyle name="0_Iberia LBO 06 01 06_070818 Mx output" xfId="437" xr:uid="{CD7E7D7F-67FA-4A72-BE96-4BD2FF3E0181}"/>
    <cellStyle name="0_Iberia LBO 06 01 06_070820 Mx output" xfId="438" xr:uid="{A1FC6A94-8B75-4945-BBB1-57B10B976922}"/>
    <cellStyle name="0_Iberia LBO 06 01 06_070830 Mx output" xfId="439" xr:uid="{D184AFEF-D543-482D-BA12-E78791EBA709}"/>
    <cellStyle name="0_Iberia LBO 06 01 06_2008-08-12_FU_Eagle E&amp;M P&amp;L (nominal) v1" xfId="440" xr:uid="{3AF5765F-4A52-4D4E-B51A-55F15D7E42B6}"/>
    <cellStyle name="0_Iberia LBO 30 10 06v2" xfId="441" xr:uid="{86AA0D54-0B00-445D-A136-95D3C94605BF}"/>
    <cellStyle name="0_Iberia LBO 30 10 06v2_070809 1100 Mx output" xfId="442" xr:uid="{9CC9DACF-A7BD-43A8-921B-45D46A6C2415}"/>
    <cellStyle name="0_Iberia LBO 30 10 06v2_070818 Mx output" xfId="443" xr:uid="{DD877AE6-D5A1-4E0B-BC15-BFB8D725A70F}"/>
    <cellStyle name="0_Iberia LBO 30 10 06v2_070820 Mx output" xfId="444" xr:uid="{813F1685-BA2A-4BD6-A7CE-D7DC66DD0014}"/>
    <cellStyle name="0_Iberia LBO 30 10 06v2_070830 Mx output" xfId="445" xr:uid="{4E7FA392-4E3D-43EA-B2F1-BDA0ADEE5EDB}"/>
    <cellStyle name="0_Iberia LBO 30 10 06v2_2008-08-12_FU_Eagle E&amp;M P&amp;L (nominal) v1" xfId="446" xr:uid="{60BE6EB3-25F5-42D9-95A7-4671CE35E301}"/>
    <cellStyle name="0_MReal_model" xfId="447" xr:uid="{D240244F-573F-4D0B-BE86-6AFA3A42F273}"/>
    <cellStyle name="0_MReal_model_070809 1100 Mx output" xfId="448" xr:uid="{12866B24-86FA-491A-B37B-9BA252B6CCB6}"/>
    <cellStyle name="0_MReal_model_070818 Mx output" xfId="449" xr:uid="{F33BAF57-063B-4551-BCAF-4F7D35E92C11}"/>
    <cellStyle name="0_MReal_model_070820 Mx output" xfId="450" xr:uid="{40A9C0F6-7B51-46E2-9634-C05736E50EF7}"/>
    <cellStyle name="0_MReal_model_070830 Mx output" xfId="451" xr:uid="{16919C4A-C5DC-4C70-9D97-F468DC6824B5}"/>
    <cellStyle name="0_MReal_model_2008-08-12_FU_Eagle E&amp;M P&amp;L (nominal) v1" xfId="452" xr:uid="{D5474520-23F6-4769-8916-93E09707225A}"/>
    <cellStyle name="0_NorskeSkog_Model" xfId="453" xr:uid="{F1E767C4-FB98-4557-BFFE-6DD87C0156E9}"/>
    <cellStyle name="0_NorskeSkog_Model_070809 1100 Mx output" xfId="454" xr:uid="{2E0E7641-EC2A-44DB-81C4-F5C5FA1B5372}"/>
    <cellStyle name="0_NorskeSkog_Model_070818 Mx output" xfId="455" xr:uid="{513B12DD-183D-49F5-9D3F-444A614358C5}"/>
    <cellStyle name="0_NorskeSkog_Model_070820 Mx output" xfId="456" xr:uid="{8E852029-EC87-405B-A9B3-9FBC4BC97DA8}"/>
    <cellStyle name="0_NorskeSkog_Model_070830 Mx output" xfId="457" xr:uid="{DA81735F-CD2B-4BB8-8F83-95F01DC4AF41}"/>
    <cellStyle name="0_NorskeSkog_Model_2008-08-12_FU_Eagle E&amp;M P&amp;L (nominal) v1" xfId="458" xr:uid="{FBF0E607-FD45-4A96-898B-9C497E8F75F4}"/>
    <cellStyle name="0_Outokumpu_model" xfId="459" xr:uid="{650642F7-ADFD-417C-89F9-BF3008947500}"/>
    <cellStyle name="0_Outokumpu_model WIP" xfId="460" xr:uid="{35D3A3F0-8D1A-494B-8AB5-BE2A15D9D508}"/>
    <cellStyle name="0_Outokumpu_model WIP_070809 1100 Mx output" xfId="461" xr:uid="{285B2D64-2159-4540-889D-4DA7D3112C0B}"/>
    <cellStyle name="0_Outokumpu_model WIP_070818 Mx output" xfId="462" xr:uid="{2257EAEC-DC93-4C55-803E-450812F26892}"/>
    <cellStyle name="0_Outokumpu_model WIP_070820 Mx output" xfId="463" xr:uid="{E00C32BB-7705-49BB-AFC0-37B14B51143D}"/>
    <cellStyle name="0_Outokumpu_model WIP_070830 Mx output" xfId="464" xr:uid="{8241B8F5-7B6F-4F5D-A1E2-A55E0AB8C31D}"/>
    <cellStyle name="0_Outokumpu_model WIP_2008-08-12_FU_Eagle E&amp;M P&amp;L (nominal) v1" xfId="465" xr:uid="{A227727A-DB43-4785-B080-B188EF8A9716}"/>
    <cellStyle name="0_Outokumpu_model_070809 1100 Mx output" xfId="466" xr:uid="{F2A5AC8F-8B60-434C-8B60-A773E90BBDA3}"/>
    <cellStyle name="0_Outokumpu_model_070818 Mx output" xfId="467" xr:uid="{B1CA734E-B8AD-46EE-8EB6-96CEDBF5FA6E}"/>
    <cellStyle name="0_Outokumpu_model_070820 Mx output" xfId="468" xr:uid="{BBAB64DC-51A5-4D2B-BE90-F5B0C7A68972}"/>
    <cellStyle name="0_Outokumpu_model_070830 Mx output" xfId="469" xr:uid="{E1A27BC4-B797-4698-8F69-10B88350710C}"/>
    <cellStyle name="0_Outokumpu_model_2008-08-12_FU_Eagle E&amp;M P&amp;L (nominal) v1" xfId="470" xr:uid="{9242310B-2CB6-4053-8EB7-875227761EE4}"/>
    <cellStyle name="0_PCA (4)" xfId="471" xr:uid="{2A5936CD-91BB-4BF3-85A8-EAA1F7C8226B}"/>
    <cellStyle name="0_PCA (4)_070809 1100 Mx output" xfId="472" xr:uid="{844367CA-6EFC-4EC0-9832-83ABF883571F}"/>
    <cellStyle name="0_PCA (4)_070818 Mx output" xfId="473" xr:uid="{0739BA99-9AE4-4111-BAA6-7D99E06C189E}"/>
    <cellStyle name="0_PCA (4)_070820 Mx output" xfId="474" xr:uid="{14C50DAE-CB1F-4986-A403-9378F8DACE3F}"/>
    <cellStyle name="0_PCA (4)_070830 Mx output" xfId="475" xr:uid="{654787DF-F54F-4F7F-BFF2-E7F79EA28A73}"/>
    <cellStyle name="0_PCA (4)_2008-08-12_FU_Eagle E&amp;M P&amp;L (nominal) v1" xfId="476" xr:uid="{2A058281-FB36-450A-A5BC-D9ACBA9CB83C}"/>
    <cellStyle name="0_PKG_VAL" xfId="477" xr:uid="{D18C38EC-6A1B-4845-99E7-5DC7185E35CD}"/>
    <cellStyle name="0_PKG_VAL_070809 1100 Mx output" xfId="478" xr:uid="{E62CC147-8A32-45A2-81C8-AC52ACF98E87}"/>
    <cellStyle name="0_PKG_VAL_070818 Mx output" xfId="479" xr:uid="{B1C38C6D-2A4A-402F-87C3-F10C29C2328C}"/>
    <cellStyle name="0_PKG_VAL_070820 Mx output" xfId="480" xr:uid="{0C7F221F-BA51-4EA2-A615-D007FE3251A7}"/>
    <cellStyle name="0_PKG_VAL_070830 Mx output" xfId="481" xr:uid="{284980D5-8A1E-435D-96AD-4A7C66FD2913}"/>
    <cellStyle name="0_PKG_VAL_2008-08-12_FU_Eagle E&amp;M P&amp;L (nominal) v1" xfId="482" xr:uid="{746E1BE2-F22F-46B5-AB22-93BFFFFAC5C4}"/>
    <cellStyle name="0_prjacx2004" xfId="483" xr:uid="{2968B1A3-BC59-4F9B-B0EF-CC8746AADBEC}"/>
    <cellStyle name="0_prjacx2004_070809 1100 Mx output" xfId="484" xr:uid="{975247B0-8466-41D8-9460-A11839FC338A}"/>
    <cellStyle name="0_prjacx2004_070818 Mx output" xfId="485" xr:uid="{D6B75D05-3932-4679-A0B5-A850FBEA3EE3}"/>
    <cellStyle name="0_prjacx2004_070820 Mx output" xfId="486" xr:uid="{ECCFEAD7-1FA1-489B-A502-F1E27B7FF241}"/>
    <cellStyle name="0_prjacx2004_070830 Mx output" xfId="487" xr:uid="{C1732559-FF96-4A7A-B206-EECEBFC61A93}"/>
    <cellStyle name="0_prjacx2004_2008-08-12_FU_Eagle E&amp;M P&amp;L (nominal) v1" xfId="488" xr:uid="{6C04A096-9E1E-41EA-9DCE-828783271C0E}"/>
    <cellStyle name="0_Proforma Model 100701 v.5" xfId="489" xr:uid="{E5B6763F-62E0-4EAA-B93C-A933C3EA939F}"/>
    <cellStyle name="0_Project IBE-TPG 05 01 06v6" xfId="490" xr:uid="{72F06D4F-2BF4-4818-8BF2-8F6F513BA6BA}"/>
    <cellStyle name="0_Rhodia" xfId="491" xr:uid="{200E01DE-77AE-4940-AEAC-02D5F540E8B9}"/>
    <cellStyle name="0_Rhodia_070809 1100 Mx output" xfId="492" xr:uid="{D26ED8D6-0F16-4580-ABD1-B4A9BE860D23}"/>
    <cellStyle name="0_Rhodia_070818 Mx output" xfId="493" xr:uid="{C4267106-445E-42F3-998F-0BFA1338B6DB}"/>
    <cellStyle name="0_Rhodia_070820 Mx output" xfId="494" xr:uid="{9E4B4DFD-1272-4A4F-9B6B-23F04E1DB822}"/>
    <cellStyle name="0_Rhodia_070830 Mx output" xfId="495" xr:uid="{9057D7DC-6CD5-42FF-8EA4-68FE15F7FD80}"/>
    <cellStyle name="0_Rhodia_2008-08-12_FU_Eagle E&amp;M P&amp;L (nominal) v1" xfId="496" xr:uid="{EC194F2F-3B56-4859-8248-9AD9F3CB85AF}"/>
    <cellStyle name="0_SCA_Model" xfId="497" xr:uid="{B10D9B4B-DDC9-43ED-9D3A-01B067125193}"/>
    <cellStyle name="0_SCA_Model_070809 1100 Mx output" xfId="498" xr:uid="{2486E5D1-2825-4BC5-A27D-8CF1772A7E2D}"/>
    <cellStyle name="0_SCA_Model_070818 Mx output" xfId="499" xr:uid="{B3BE4295-ADF1-435D-A5EE-98DC085BDA86}"/>
    <cellStyle name="0_SCA_Model_070820 Mx output" xfId="500" xr:uid="{6B8512B8-50BC-4E75-B3C6-0AA0AE4B63C1}"/>
    <cellStyle name="0_SCA_Model_070830 Mx output" xfId="501" xr:uid="{38C12499-EC88-4F03-9EF4-87945AA19B56}"/>
    <cellStyle name="0_SCA_Model_2008-08-12_FU_Eagle E&amp;M P&amp;L (nominal) v1" xfId="502" xr:uid="{21D72B3E-0DD3-4B64-BF95-F5140F9A8EC0}"/>
    <cellStyle name="0_StoraEnso_Model" xfId="503" xr:uid="{0B5EA787-9ECB-4385-8A17-D7058E97500E}"/>
    <cellStyle name="0_StoraEnso_Model_070809 1100 Mx output" xfId="504" xr:uid="{CF8B4C2A-F60B-4C6B-9A18-D9C831ADC0F5}"/>
    <cellStyle name="0_StoraEnso_Model_070818 Mx output" xfId="505" xr:uid="{8D285924-FBD7-45CC-9590-1943F6D4CBA6}"/>
    <cellStyle name="0_StoraEnso_Model_070820 Mx output" xfId="506" xr:uid="{56576DE2-0A8C-4AB4-ACB7-F79F2893FBDA}"/>
    <cellStyle name="0_StoraEnso_Model_070830 Mx output" xfId="507" xr:uid="{005DE320-5193-42F4-8558-58AE0B52A501}"/>
    <cellStyle name="0_StoraEnso_Model_1" xfId="508" xr:uid="{A8FD6284-950D-4906-9961-9D480503231B}"/>
    <cellStyle name="0_StoraEnso_Model_1_070809 1100 Mx output" xfId="509" xr:uid="{B355F806-75DD-4F1D-B592-D52ABAA0E677}"/>
    <cellStyle name="0_StoraEnso_Model_1_070818 Mx output" xfId="510" xr:uid="{6B12368B-3DE2-4604-A141-8F57DD073B04}"/>
    <cellStyle name="0_StoraEnso_Model_1_070820 Mx output" xfId="511" xr:uid="{DC369875-28A5-43B3-A2DC-11B38C51B1A4}"/>
    <cellStyle name="0_StoraEnso_Model_1_070830 Mx output" xfId="512" xr:uid="{27B4D427-E4CC-4477-83EB-B688FAE91DFF}"/>
    <cellStyle name="0_StoraEnso_Model_1_2008-08-12_FU_Eagle E&amp;M P&amp;L (nominal) v1" xfId="513" xr:uid="{6D84AA4D-EE19-4BE3-A74F-CAF5CC83A602}"/>
    <cellStyle name="0_StoraEnso_Model_2008-08-12_FU_Eagle E&amp;M P&amp;L (nominal) v1" xfId="514" xr:uid="{689471FE-6730-4A95-BEFF-024F1D169D28}"/>
    <cellStyle name="0_Template LBO Cover Page" xfId="515" xr:uid="{C555923E-056E-479B-92FD-0F73C52489FB}"/>
    <cellStyle name="0_Template LBO Cover Page_070809 1100 Mx output" xfId="516" xr:uid="{53A6DAE3-9554-4B57-A063-EE5D1C09258C}"/>
    <cellStyle name="0_Template LBO Cover Page_070818 Mx output" xfId="517" xr:uid="{896D05B4-4D59-4976-9542-5D8A5A911E8A}"/>
    <cellStyle name="0_Template LBO Cover Page_070820 Mx output" xfId="518" xr:uid="{CA0F1864-842A-4255-A36E-9E6680F3B1BB}"/>
    <cellStyle name="0_Template LBO Cover Page_070830 Mx output" xfId="519" xr:uid="{4F4EBD63-4B2D-43A7-AB0D-41208C54B8FA}"/>
    <cellStyle name="0_Template LBO Cover Page_2008-08-12_FU_Eagle E&amp;M P&amp;L (nominal) v1" xfId="520" xr:uid="{16766D0D-8FA9-47D8-80AE-C008D9DD42C7}"/>
    <cellStyle name="0_ThyssenKrupp_MODEL" xfId="521" xr:uid="{C3FB803C-0925-47C0-B87A-3AEBA7723F86}"/>
    <cellStyle name="0_ThyssenKrupp_MODEL_070809 1100 Mx output" xfId="522" xr:uid="{6F418E2E-DFE4-4779-B3A5-EDB8521CC9D8}"/>
    <cellStyle name="0_ThyssenKrupp_MODEL_070818 Mx output" xfId="523" xr:uid="{698205E4-F29A-4E28-AC7E-FB359A299746}"/>
    <cellStyle name="0_ThyssenKrupp_MODEL_070820 Mx output" xfId="524" xr:uid="{042B275A-89E6-4CDC-821C-FE54E1222D31}"/>
    <cellStyle name="0_ThyssenKrupp_MODEL_070830 Mx output" xfId="525" xr:uid="{DA7B9B9C-1937-4689-A8A0-26355D03F541}"/>
    <cellStyle name="0_ThyssenKrupp_MODEL_2008-08-12_FU_Eagle E&amp;M P&amp;L (nominal) v1" xfId="526" xr:uid="{5CFE1100-4A5A-4687-9467-A1ED0D34E2A5}"/>
    <cellStyle name="0_UPM Kymmene model" xfId="527" xr:uid="{94B32D55-F984-4529-8524-59D3B5BE80F0}"/>
    <cellStyle name="0_UPM Kymmene model_070809 1100 Mx output" xfId="528" xr:uid="{B70C2161-6EFA-46E1-B40A-A936A4D60888}"/>
    <cellStyle name="0_UPM Kymmene model_070818 Mx output" xfId="529" xr:uid="{A71E4742-E649-4B5E-B87F-CE0F6C277B18}"/>
    <cellStyle name="0_UPM Kymmene model_070820 Mx output" xfId="530" xr:uid="{D31004A6-40EC-4178-95FC-C76552D11B81}"/>
    <cellStyle name="0_UPM Kymmene model_070830 Mx output" xfId="531" xr:uid="{7CBD3184-0104-4E25-86A8-7F261AFA6BE9}"/>
    <cellStyle name="0_UPM Kymmene model_2008-08-12_FU_Eagle E&amp;M P&amp;L (nominal) v1" xfId="532" xr:uid="{DB7B2418-E2A4-4E75-BCC8-F2A9680CAF6C}"/>
    <cellStyle name="1" xfId="533" xr:uid="{27A171CA-7324-4D3B-84A6-C84C2DE837EA}"/>
    <cellStyle name="1,comma" xfId="534" xr:uid="{B2CCEBE2-9E0E-4D9E-9FC9-86C7E22B9FED}"/>
    <cellStyle name="1,comma 2" xfId="535" xr:uid="{BB1F831E-8E8D-4CCE-A60F-DBC231D298F5}"/>
    <cellStyle name="1000-sep (2 dec)_Backbone Cost Talkline Internet, Festnetz and Combined" xfId="536" xr:uid="{B96BAFE9-290B-4827-BA35-6B9E71604B10}"/>
    <cellStyle name="14" xfId="537" xr:uid="{2524620A-4C96-4C95-BFCF-4EFAD92B627C}"/>
    <cellStyle name="14 2" xfId="538" xr:uid="{3333B8EB-8CF7-459C-B921-CD53208E4DF8}"/>
    <cellStyle name="1dp" xfId="539" xr:uid="{4CE94F2C-473E-46B4-A5E9-1657FA9EF0FB}"/>
    <cellStyle name="1dp 2" xfId="540" xr:uid="{A3AE1565-0D3B-4A8F-AB33-DAAE65100B03}"/>
    <cellStyle name="2" xfId="541" xr:uid="{BC506808-5DAF-4D7C-8B2D-54D7E0116B25}"/>
    <cellStyle name="20% - Accent1 2" xfId="542" xr:uid="{19E04121-B76E-4927-BA0F-8A1CCA5E6C66}"/>
    <cellStyle name="20% - Accent2 2" xfId="543" xr:uid="{367DEF91-45F6-4335-97E8-731363D45EAB}"/>
    <cellStyle name="20% - Accent3 2" xfId="544" xr:uid="{FC3FA902-8FE5-42F3-85DD-82C9E2C1E8C0}"/>
    <cellStyle name="20% - Accent4 2" xfId="545" xr:uid="{DBDC3D6A-D82E-4AD6-9AEE-4118690C07F5}"/>
    <cellStyle name="20% - Accent5 2" xfId="546" xr:uid="{EEA2A7FD-9D4C-4B35-9B1C-BBC1A918440E}"/>
    <cellStyle name="20% - Accent6 2" xfId="547" xr:uid="{AA6C3377-3B57-4191-9C59-B7959A0FD061}"/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2dp" xfId="548" xr:uid="{F00BA9EC-8DFD-4CB1-8B49-2EFE83C73912}"/>
    <cellStyle name="2dp 2" xfId="549" xr:uid="{553BF1EC-8691-4033-9C3C-C764AB80CF1B}"/>
    <cellStyle name="3dp" xfId="550" xr:uid="{C6CF6321-42A1-4493-9D21-074FA2B0C499}"/>
    <cellStyle name="3dp 2" xfId="551" xr:uid="{91C9B089-2EFB-48B9-9087-C1A3658BD84C}"/>
    <cellStyle name="40% - Accent1 2" xfId="552" xr:uid="{40C1D2DD-DAE1-4C89-9C45-E5015E2182FB}"/>
    <cellStyle name="40% - Accent2 2" xfId="553" xr:uid="{8556F547-49E5-4E37-9568-C31A4E8022FD}"/>
    <cellStyle name="40% - Accent3 2" xfId="554" xr:uid="{46A4F0E8-D1D1-41AC-B254-25874559D0CE}"/>
    <cellStyle name="40% - Accent4 2" xfId="555" xr:uid="{3A61C3BA-6C74-4C03-928F-DF3F21E2003C}"/>
    <cellStyle name="40% - Accent5 2" xfId="556" xr:uid="{67000DCD-1078-4137-B5F1-0752A086E6F7}"/>
    <cellStyle name="40% - Accent6 2" xfId="557" xr:uid="{972E2FD5-36AC-44BD-B456-FFFFBFE1D7F5}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56,7" xfId="558" xr:uid="{0095A7C5-F7BD-425D-9CB3-E2DA69A0C1BE}"/>
    <cellStyle name="6" xfId="559" xr:uid="{E614069F-93BC-41F4-A37B-6994D9CD6223}"/>
    <cellStyle name="60% - Accent1 2" xfId="560" xr:uid="{47985E60-365D-42D0-882C-EAB08B93CF74}"/>
    <cellStyle name="60% - Accent2 2" xfId="561" xr:uid="{21C4E72C-D83B-4A82-AD35-7FB11A4D41A4}"/>
    <cellStyle name="60% - Accent3 2" xfId="562" xr:uid="{2E3B2DD0-900B-49F2-885A-89E2689F8C71}"/>
    <cellStyle name="60% - Accent4 2" xfId="563" xr:uid="{307C4EDE-0D4E-48FA-BA88-7E859BAF3F59}"/>
    <cellStyle name="60% - Accent5 2" xfId="564" xr:uid="{71EB92FE-5C1C-48AC-AC43-176BB6D1A4C7}"/>
    <cellStyle name="60% - Accent6 2" xfId="565" xr:uid="{202B3919-AA35-461E-9CF5-C2689E7EFCA4}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752131" xfId="566" xr:uid="{A7D49104-87A4-4B79-BC21-05B15FA34CE7}"/>
    <cellStyle name="9" xfId="567" xr:uid="{5BD0B331-AC65-483C-853A-0604D022BCE3}"/>
    <cellStyle name="_x0007_Á" xfId="568" xr:uid="{1C59E61E-4262-4312-91C4-3FDE35909F23}"/>
    <cellStyle name="Accent1 2" xfId="569" xr:uid="{7D7E296A-2BE2-453D-824F-BC6137617138}"/>
    <cellStyle name="Accent2 2" xfId="570" xr:uid="{AA894C9D-7079-491D-8762-7FC4BFF0949F}"/>
    <cellStyle name="Accent3 2" xfId="571" xr:uid="{B021C7CE-8961-4251-A16C-DDDD77E4FAB4}"/>
    <cellStyle name="Accent4 2" xfId="572" xr:uid="{A1B3B544-7322-4DB8-B58C-635194CB3DDB}"/>
    <cellStyle name="Accent5 2" xfId="573" xr:uid="{9565A5CF-8F1B-4158-858A-BC75DBB2E267}"/>
    <cellStyle name="Accent6 2" xfId="574" xr:uid="{D429C12A-7051-45A2-9AF6-A39147D7CE74}"/>
    <cellStyle name="Acctg" xfId="575" xr:uid="{A07DEE34-A2D0-4FED-84A2-BDA133095EF0}"/>
    <cellStyle name="Across" xfId="576" xr:uid="{B7C5F736-A71F-4A57-8D47-4ADBC698D029}"/>
    <cellStyle name="Act_%1" xfId="577" xr:uid="{4114C94F-25A6-42AA-8725-F62D10E45C26}"/>
    <cellStyle name="Actual data" xfId="578" xr:uid="{F74CA1CC-804F-4CDA-AD59-FA9898316206}"/>
    <cellStyle name="Actual Date" xfId="579" xr:uid="{52FD0442-7A9F-4E8E-BE3C-746238C75A91}"/>
    <cellStyle name="Actual Date 2" xfId="580" xr:uid="{890E2927-5DD9-4153-9385-86B244DC5B19}"/>
    <cellStyle name="Actual year" xfId="581" xr:uid="{46BA28C8-06E5-4D60-A55D-89A7BE3CB72D}"/>
    <cellStyle name="Actuals Cells" xfId="582" xr:uid="{B53AEF6C-0B27-4707-8EE3-FD3395163BB5}"/>
    <cellStyle name="AFE" xfId="583" xr:uid="{823C2010-DCFC-4E99-9E67-862B0560E160}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AMALIA" xfId="584" xr:uid="{87802779-D354-46DD-B852-4CB503E27765}"/>
    <cellStyle name="AMALIA 2" xfId="585" xr:uid="{7A9B0B76-F28C-41A8-BFE0-6DCF483553A8}"/>
    <cellStyle name="ANA" xfId="586" xr:uid="{794B1472-D054-4DC0-BFB4-09B44CBA738F}"/>
    <cellStyle name="Annual Report Heading 1" xfId="587" xr:uid="{CC59C0D1-0205-4C4A-96E3-9C0F7A6D43DA}"/>
    <cellStyle name="Annual Report Heading 2" xfId="588" xr:uid="{FCB6FE76-EEA5-4791-A2FB-33E6264DD5C6}"/>
    <cellStyle name="Annual Report Table Note" xfId="589" xr:uid="{D160F202-8F4C-4C8C-A646-A4E46AC9DA2C}"/>
    <cellStyle name="Annual Report Totals" xfId="590" xr:uid="{9449D64C-9CB5-4F89-BA9F-DE3A909BC7A1}"/>
    <cellStyle name="ARIAL" xfId="591" xr:uid="{9C880ABE-A77A-418C-AB9A-DA070F9608C0}"/>
    <cellStyle name="Arial 10" xfId="592" xr:uid="{5332A199-1721-47EC-9E5B-A17C8ABA076D}"/>
    <cellStyle name="Arial 12" xfId="593" xr:uid="{580FD539-1C16-43B8-9DC7-FF3D9F7B7A2F}"/>
    <cellStyle name="ARIAL 2" xfId="594" xr:uid="{0DE200B5-713A-4993-A54A-45499C12CFBB}"/>
    <cellStyle name="Arial Normal" xfId="595" xr:uid="{A9BC3503-516D-4DD0-A3AE-96A23DDE3337}"/>
    <cellStyle name="Arial Normal 2" xfId="596" xr:uid="{9AC6E2D1-7782-4BA6-B158-6054D59FB8B6}"/>
    <cellStyle name="Arial6Bold" xfId="597" xr:uid="{E809928D-19A0-45F0-939D-CCABFA5CFB07}"/>
    <cellStyle name="Arial8Bold" xfId="598" xr:uid="{D61418C6-1A13-49C1-97A0-E4FC7CBC8E23}"/>
    <cellStyle name="Arial8Italic" xfId="599" xr:uid="{5D09DE7F-B7DD-4BBC-9A1E-2933114DB67C}"/>
    <cellStyle name="ArialNormal" xfId="600" xr:uid="{F2C4431F-DA99-4E54-B7FD-13CED7D86A63}"/>
    <cellStyle name="Assumptions Center Currency" xfId="601" xr:uid="{58680ED7-3061-46F5-A1B5-672191BB5A9A}"/>
    <cellStyle name="Assumptions Center Date" xfId="602" xr:uid="{80055DAC-1AEB-48A5-AE14-AE388E81403E}"/>
    <cellStyle name="Assumptions Center Multiple" xfId="603" xr:uid="{C3A5203A-D05B-46C1-B9D6-8F9C7D1C3DA1}"/>
    <cellStyle name="Assumptions Center Number" xfId="604" xr:uid="{F37D9C9F-F810-4317-BC8E-223CDD84B3B0}"/>
    <cellStyle name="Assumptions Center Percentage" xfId="605" xr:uid="{F0A88CEA-0AEF-492C-B29A-C89E9F8E0E31}"/>
    <cellStyle name="Assumptions Center Year" xfId="606" xr:uid="{1CC744E6-C5F9-4AA0-841C-C92184FCB78F}"/>
    <cellStyle name="Assumptions Heading" xfId="607" xr:uid="{130F1B13-8E35-4EA0-A33F-48418DB8F714}"/>
    <cellStyle name="Assumptions Right Currency" xfId="608" xr:uid="{C1EB5E0D-EEB1-42A6-A38D-2013B253AFAC}"/>
    <cellStyle name="Assumptions Right Date" xfId="609" xr:uid="{E5E8B378-C49D-448F-9D63-BB572B760F6E}"/>
    <cellStyle name="Assumptions Right Multiple" xfId="610" xr:uid="{C5C45A18-9F40-401E-9F22-5BBA229CAE87}"/>
    <cellStyle name="Assumptions Right Number" xfId="611" xr:uid="{8D69C2D6-3E75-4394-98DD-387E91E2606D}"/>
    <cellStyle name="Assumptions Right Percentage" xfId="612" xr:uid="{D8DF1E6A-792F-4538-8425-BA4B502BB8DE}"/>
    <cellStyle name="Assumptions Right Year" xfId="613" xr:uid="{9632D8F5-C63C-4D3C-9226-2A485CC79F00}"/>
    <cellStyle name="at" xfId="614" xr:uid="{763C9518-39CA-490B-9455-5146CABBD643}"/>
    <cellStyle name="Azul" xfId="615" xr:uid="{72359317-0419-4E97-825F-AFCBEFB90125}"/>
    <cellStyle name="Azul(%)" xfId="616" xr:uid="{C81CA9CF-6E03-48CD-B715-69EB2F4B1196}"/>
    <cellStyle name="AZUL_Bal (2)" xfId="617" xr:uid="{C0C6D0A1-989B-4056-8702-F494A0A97BC8}"/>
    <cellStyle name="b" xfId="618" xr:uid="{42C2CBCE-2183-463F-9686-0C14AE3B92CF}"/>
    <cellStyle name="b%0" xfId="619" xr:uid="{53694074-1A30-4A48-9AF6-3FF0EE08AF4C}"/>
    <cellStyle name="b%1" xfId="620" xr:uid="{F1BEC00E-739C-47CB-B0C1-16B4A3AD4F2D}"/>
    <cellStyle name="b%2" xfId="621" xr:uid="{861CC46C-6A30-4AF5-84CC-3AC3509A02F8}"/>
    <cellStyle name="b_070809 1100 Mx output" xfId="622" xr:uid="{D77B645F-7D9D-44A3-9FCA-CEDBFC3507EA}"/>
    <cellStyle name="b_070818 Mx output" xfId="623" xr:uid="{A822FC6A-7783-4CE1-849B-E743CF51E777}"/>
    <cellStyle name="b_070820 Mx output" xfId="624" xr:uid="{1D22F975-1233-4706-B172-6AE54BDA37B9}"/>
    <cellStyle name="b_070830 Mx output" xfId="625" xr:uid="{C0B2B038-434A-4F85-9D9C-089A0FFAA57D}"/>
    <cellStyle name="b_2008-08-12_FU_Eagle E&amp;M P&amp;L (nominal) v1" xfId="626" xr:uid="{A76C602C-16AD-4E0E-8241-5F9D3F896010}"/>
    <cellStyle name="b0" xfId="627" xr:uid="{80F6D208-849A-4383-BB94-A7AD5F34A5EB}"/>
    <cellStyle name="b09" xfId="628" xr:uid="{F61BEBCC-3DE0-412B-96B0-A471FF5AB461}"/>
    <cellStyle name="b1" xfId="629" xr:uid="{897745A8-D968-4D7F-8B26-EFC7F37F76B3}"/>
    <cellStyle name="b1 2" xfId="630" xr:uid="{2B102AB8-B9EB-4DB5-AFE5-545AD0025CD8}"/>
    <cellStyle name="b2" xfId="631" xr:uid="{671412DE-4869-4ADB-9519-C42A1F071ADA}"/>
    <cellStyle name="Background" xfId="632" xr:uid="{364CDB80-CBD1-45F1-9ADF-FE499405579E}"/>
    <cellStyle name="Background 2" xfId="633" xr:uid="{AB1D0601-A949-46FC-B4D6-66A42B637C18}"/>
    <cellStyle name="Background 2 2" xfId="634" xr:uid="{DF826D77-DC1F-4C5C-9A4C-94B3D51731CB}"/>
    <cellStyle name="Background 3" xfId="635" xr:uid="{748ACD5B-0113-487E-9DE8-4E3194D96381}"/>
    <cellStyle name="Bad 2" xfId="636" xr:uid="{F13E247E-B746-45DF-8FDB-F608B53E7720}"/>
    <cellStyle name="BalanceSheet" xfId="637" xr:uid="{599AE868-E7AE-4397-9F22-8DB5CB610D5B}"/>
    <cellStyle name="Band 2" xfId="638" xr:uid="{F9BB0BE0-C290-4967-B869-EC9A6C4DBD88}"/>
    <cellStyle name="Black" xfId="639" xr:uid="{79AF0EEE-FEEF-4059-8E30-8C31EEDCB96E}"/>
    <cellStyle name="black - Style1" xfId="640" xr:uid="{98CB5218-359D-4F1A-A2AE-211DA68CDF9D}"/>
    <cellStyle name="black_Acerinox_Model" xfId="641" xr:uid="{95FCFAE4-6AF5-48C3-9801-9C0953A78F3E}"/>
    <cellStyle name="BlackStrike" xfId="642" xr:uid="{2DD4A144-7F47-4634-9B4D-93D7F013863D}"/>
    <cellStyle name="BlackText" xfId="643" xr:uid="{1F5D39B4-FEBA-4D4D-8BD1-77D5184ABF9A}"/>
    <cellStyle name="blank" xfId="644" xr:uid="{015C940D-977D-40BB-AC15-80BC393C5677}"/>
    <cellStyle name="blue" xfId="645" xr:uid="{A16D7EDC-53D3-4E1B-AF09-FDCA9C03CD82}"/>
    <cellStyle name="bo" xfId="646" xr:uid="{F49C1D3B-08E3-4244-82D8-B80461E456AF}"/>
    <cellStyle name="Bold/Border" xfId="647" xr:uid="{E5964B2B-4327-4513-9DC3-548561A93852}"/>
    <cellStyle name="BoldText" xfId="648" xr:uid="{731F875B-9D0C-4132-B1CD-D76BD290C54D}"/>
    <cellStyle name="Border" xfId="649" xr:uid="{C200E535-6266-44B3-B8FD-844870C26739}"/>
    <cellStyle name="Border Heavy" xfId="650" xr:uid="{B87A55FD-E23E-43AB-A432-33489BFF36B5}"/>
    <cellStyle name="Border Thin" xfId="651" xr:uid="{CBDCAD9D-157E-4AA1-B9A5-2592FE5E1A75}"/>
    <cellStyle name="Border Thin 2" xfId="652" xr:uid="{E821DF97-3562-45BC-8AFE-94DA3396AE31}"/>
    <cellStyle name="Bottom" xfId="653" xr:uid="{CA090F58-2B1E-499A-B71A-10DE669A8DEC}"/>
    <cellStyle name="bout" xfId="654" xr:uid="{350740D6-FA22-4E5B-A386-E0F11F321B6B}"/>
    <cellStyle name="British Pound" xfId="655" xr:uid="{697B7BFA-9013-4E34-AC39-89B3F1E3B74A}"/>
    <cellStyle name="British Pound 2" xfId="656" xr:uid="{BD119525-ACAE-42EB-AA0F-0BB94301EBF8}"/>
    <cellStyle name="bt" xfId="657" xr:uid="{5D333AD2-8FA9-4E0D-B031-B950CE07A865}"/>
    <cellStyle name="btit" xfId="658" xr:uid="{8A29DEBA-C633-4B9C-8ED5-5E2C564E09E1}"/>
    <cellStyle name="btit 2" xfId="659" xr:uid="{C4F1CEAC-D7D9-4CC7-AE86-774D0478D234}"/>
    <cellStyle name="Bullet" xfId="660" xr:uid="{FB83C221-40C2-4B6F-8FDA-22B57AA0B140}"/>
    <cellStyle name="Bulletin" xfId="661" xr:uid="{4908B4A8-EC9F-4224-A070-1E47DA47F986}"/>
    <cellStyle name="c" xfId="662" xr:uid="{4258F8A0-69C7-4194-9BC8-855FEA286583}"/>
    <cellStyle name="c_070809 1100 Mx output" xfId="663" xr:uid="{2711070D-D767-4139-BEF2-41B76731CF92}"/>
    <cellStyle name="c_070818 Mx output" xfId="664" xr:uid="{08243338-0811-47D7-887B-17BEE1446885}"/>
    <cellStyle name="c_070820 Mx output" xfId="665" xr:uid="{4223E21F-ADED-4D69-8C89-D04B429B4D50}"/>
    <cellStyle name="c_070830 Mx output" xfId="666" xr:uid="{69FDC9D3-B164-4948-AE01-34320B2FF470}"/>
    <cellStyle name="c_2008-08-12_FU_Eagle E&amp;M P&amp;L (nominal) v1" xfId="667" xr:uid="{5E0E2056-0EC8-4E33-AC02-6378B10C21F6}"/>
    <cellStyle name="c_ad3" xfId="668" xr:uid="{58710F5F-9E11-4099-8590-1E4F9E5C2447}"/>
    <cellStyle name="c_ad3_070809 1100 Mx output" xfId="669" xr:uid="{B4CFACC4-D9E4-4D1C-A562-BEDC483B3B1F}"/>
    <cellStyle name="c_ad3_070818 Mx output" xfId="670" xr:uid="{D19D0E3B-D781-4A2C-8E26-F5100215B9E7}"/>
    <cellStyle name="c_ad3_070820 Mx output" xfId="671" xr:uid="{62BB6BD9-57EF-4C46-8874-847D4E59F296}"/>
    <cellStyle name="c_ad3_070830 Mx output" xfId="672" xr:uid="{F3B194FB-B142-4DB5-B9E3-415C8F2D679A}"/>
    <cellStyle name="c_ad3_2008-08-12_FU_Eagle E&amp;M P&amp;L (nominal) v1" xfId="673" xr:uid="{1F290AD5-9A19-47A4-AF3D-E601DB281D48}"/>
    <cellStyle name="c_ad5" xfId="674" xr:uid="{8E5E7E80-E60E-40DF-91FC-AACAF8C34747}"/>
    <cellStyle name="c_ad5_070809 1100 Mx output" xfId="675" xr:uid="{74A1B8FC-E65A-425D-9452-E0595A6EF99C}"/>
    <cellStyle name="c_ad5_070818 Mx output" xfId="676" xr:uid="{EDFFB22D-D86A-45F4-9003-8A93A8247DEB}"/>
    <cellStyle name="c_ad5_070820 Mx output" xfId="677" xr:uid="{7CC55266-B8FE-48CE-B287-478ABBC544C9}"/>
    <cellStyle name="c_ad5_070830 Mx output" xfId="678" xr:uid="{8F5E3E61-005F-44F0-947E-4A8D59E4265D}"/>
    <cellStyle name="c_ad5_2008-08-12_FU_Eagle E&amp;M P&amp;L (nominal) v1" xfId="679" xr:uid="{479AC9C1-58F4-4CD7-BDE3-BD1E4427675E}"/>
    <cellStyle name="c_asko1" xfId="680" xr:uid="{F53520F7-D11B-43ED-8E75-BAC9A745AA1C}"/>
    <cellStyle name="c_asko1_070809 1100 Mx output" xfId="681" xr:uid="{EFBC8826-E504-4510-91C4-3F773809E9B5}"/>
    <cellStyle name="c_asko1_070818 Mx output" xfId="682" xr:uid="{79F4E9EE-3EC8-4C33-B593-4C4272560F0A}"/>
    <cellStyle name="c_asko1_070820 Mx output" xfId="683" xr:uid="{A827A741-FEA8-44E4-BF91-D68EC7F491AF}"/>
    <cellStyle name="c_asko1_070830 Mx output" xfId="684" xr:uid="{9A9BB53D-F8C3-4328-B5E4-A66FCE1B4B3E}"/>
    <cellStyle name="c_asko1_2008-08-12_FU_Eagle E&amp;M P&amp;L (nominal) v1" xfId="685" xr:uid="{BBC0B77A-FAFE-4B02-ACB3-351103211EF4}"/>
    <cellStyle name="c_btr_2" xfId="686" xr:uid="{7A3299E1-6353-4C72-A7F1-AEDDD0ED926A}"/>
    <cellStyle name="c_btr_2_070809 1100 Mx output" xfId="687" xr:uid="{7EEA44F8-D5F7-4EB4-BA20-7536638AF723}"/>
    <cellStyle name="c_btr_2_070818 Mx output" xfId="688" xr:uid="{3EA3F7C9-E69F-4E52-A6C5-72666A320A2F}"/>
    <cellStyle name="c_btr_2_070820 Mx output" xfId="689" xr:uid="{EFAA1187-1FF7-4642-BACD-F20902D7F5D0}"/>
    <cellStyle name="c_btr_2_070830 Mx output" xfId="690" xr:uid="{6802DDD3-FEA7-4CB2-8930-02D1F0A6DD4F}"/>
    <cellStyle name="c_btr_2_2008-08-12_FU_Eagle E&amp;M P&amp;L (nominal) v1" xfId="691" xr:uid="{C8FC27DC-C9FB-4E17-98A1-2D564FD15B48}"/>
    <cellStyle name="c_btr_3" xfId="692" xr:uid="{BFCB03C2-8500-41F3-BEDE-D6C714AB4D94}"/>
    <cellStyle name="c_btr_3_070809 1100 Mx output" xfId="693" xr:uid="{103FF146-C3F4-42BE-82C0-081568D246DF}"/>
    <cellStyle name="c_btr_3_070818 Mx output" xfId="694" xr:uid="{90B11EE6-8B80-47BF-B23F-A9FF236C18A2}"/>
    <cellStyle name="c_btr_3_070820 Mx output" xfId="695" xr:uid="{CC38BCC8-B76E-4527-8451-CC2A72DC9761}"/>
    <cellStyle name="c_btr_3_070830 Mx output" xfId="696" xr:uid="{99357EC5-EE35-44CA-8131-72AFAE9FB54D}"/>
    <cellStyle name="c_btr_3_2008-08-12_FU_Eagle E&amp;M P&amp;L (nominal) v1" xfId="697" xr:uid="{C0086B98-F0AE-4414-9BC1-DB2A5FCA4507}"/>
    <cellStyle name="c_Cases (2)" xfId="698" xr:uid="{382B2EA6-6659-4E37-9775-F173DF283DAB}"/>
    <cellStyle name="c_Cases (2)_070809 1100 Mx output" xfId="699" xr:uid="{078CA3B4-2D7F-44AE-81E2-2C27A1E8400F}"/>
    <cellStyle name="c_Cases (2)_070818 Mx output" xfId="700" xr:uid="{D2A999FE-E2D5-424E-9BD8-5F100FFC30C8}"/>
    <cellStyle name="c_Cases (2)_070820 Mx output" xfId="701" xr:uid="{22C2DCD3-A101-4493-8397-F5EF5DDA776C}"/>
    <cellStyle name="c_Cases (2)_070830 Mx output" xfId="702" xr:uid="{E4954727-938E-48CB-8060-625D464B6B74}"/>
    <cellStyle name="c_Cases (2)_2008-08-12_FU_Eagle E&amp;M P&amp;L (nominal) v1" xfId="703" xr:uid="{06C96F15-181B-4B69-8CBC-2FE64511941C}"/>
    <cellStyle name="c_dccmod1" xfId="704" xr:uid="{06D3F153-F111-4C9E-A6CB-AB62EE7FD3C5}"/>
    <cellStyle name="c_dccmod1_070809 1100 Mx output" xfId="705" xr:uid="{A2FB6449-CE90-480F-952E-73C5CEED5F71}"/>
    <cellStyle name="c_dccmod1_070818 Mx output" xfId="706" xr:uid="{048435AB-6518-4F2D-BF87-A8DC3E5E0C97}"/>
    <cellStyle name="c_dccmod1_070820 Mx output" xfId="707" xr:uid="{6C41DECE-BCAE-41D0-87F1-1689CCAEE88B}"/>
    <cellStyle name="c_dccmod1_070830 Mx output" xfId="708" xr:uid="{9DE1ADA1-1321-4083-A251-28BE18F93EAF}"/>
    <cellStyle name="c_dccmod1_2008-08-12_FU_Eagle E&amp;M P&amp;L (nominal) v1" xfId="709" xr:uid="{3F04C824-9031-461B-B93B-E75FCF4FC2BC}"/>
    <cellStyle name="c_Earnings (2)" xfId="710" xr:uid="{6E1F82F0-1BCB-455C-B01A-0A8374B67D50}"/>
    <cellStyle name="c_Earnings (2)_070809 1100 Mx output" xfId="711" xr:uid="{3F4A4282-7C94-46CE-95D4-9CE69286D82E}"/>
    <cellStyle name="c_Earnings (2)_070818 Mx output" xfId="712" xr:uid="{29FB300C-7789-4FF8-82FA-F365ED51DF4C}"/>
    <cellStyle name="c_Earnings (2)_070820 Mx output" xfId="713" xr:uid="{D55982DA-0E22-4C21-8348-9D0A3FD4369E}"/>
    <cellStyle name="c_Earnings (2)_070830 Mx output" xfId="714" xr:uid="{6F4CBD0F-D278-49FF-AC40-4BEDFEBB7AB4}"/>
    <cellStyle name="c_Earnings (2)_2008-08-12_FU_Eagle E&amp;M P&amp;L (nominal) v1" xfId="715" xr:uid="{25B21C7C-5626-4253-A451-A12AF5565148}"/>
    <cellStyle name="c_Grouse+Pelican" xfId="716" xr:uid="{F33193B2-2A6C-44F6-AB73-9D54A0FC2983}"/>
    <cellStyle name="c_LBO" xfId="717" xr:uid="{9BB33D2D-0A96-4A7D-AE12-39E4B830A33D}"/>
    <cellStyle name="c_LBO_070809 1100 Mx output" xfId="718" xr:uid="{735B36A1-B6AC-4B05-A864-F46186249537}"/>
    <cellStyle name="c_LBO_070818 Mx output" xfId="719" xr:uid="{944D98EE-6404-4E0A-830E-D453A89C2F3C}"/>
    <cellStyle name="c_LBO_070820 Mx output" xfId="720" xr:uid="{069CEE2D-5AEC-4BAF-A9D4-7925170B9765}"/>
    <cellStyle name="c_LBO_070830 Mx output" xfId="721" xr:uid="{99CECECE-D2E4-461F-A82D-2451CF37A6E7}"/>
    <cellStyle name="c_LBO_2008-08-12_FU_Eagle E&amp;M P&amp;L (nominal) v1" xfId="722" xr:uid="{3C30B036-09F4-480C-BCDC-161FCA47FA36}"/>
    <cellStyle name="c_lbo1" xfId="723" xr:uid="{072951A1-E1CE-4EE0-86DC-C6C1EEE16F47}"/>
    <cellStyle name="c_lbo1_070809 1100 Mx output" xfId="724" xr:uid="{0BEEFDD0-91B8-4B4A-A6E8-654C1ED99242}"/>
    <cellStyle name="c_lbo1_070818 Mx output" xfId="725" xr:uid="{C32873A5-0D29-4AF0-9283-194B3C207129}"/>
    <cellStyle name="c_lbo1_070820 Mx output" xfId="726" xr:uid="{2945B243-06A1-4D7B-AF91-B11ECB2CFBB8}"/>
    <cellStyle name="c_lbo1_070830 Mx output" xfId="727" xr:uid="{BD05B4CF-058F-4277-85C3-6D356B65D2AE}"/>
    <cellStyle name="c_lbo1_2008-08-12_FU_Eagle E&amp;M P&amp;L (nominal) v1" xfId="728" xr:uid="{746F8828-5966-4D10-B03B-657228897F9C}"/>
    <cellStyle name="c_lbo3" xfId="729" xr:uid="{132E57F6-A25A-4CA7-B469-0346FEAD843B}"/>
    <cellStyle name="c_lbo3_070809 1100 Mx output" xfId="730" xr:uid="{76E996D7-374D-438D-A8C5-B641950367E1}"/>
    <cellStyle name="c_lbo3_070818 Mx output" xfId="731" xr:uid="{C09E6175-A60E-4E53-AF9F-DC6AFE64BD22}"/>
    <cellStyle name="c_lbo3_070820 Mx output" xfId="732" xr:uid="{DA76588A-5059-47D5-9C0F-543C894A8EC9}"/>
    <cellStyle name="c_lbo3_070830 Mx output" xfId="733" xr:uid="{A780C7CA-A5AE-46B6-ACD1-E5602E136D2F}"/>
    <cellStyle name="c_lbo3_2008-08-12_FU_Eagle E&amp;M P&amp;L (nominal) v1" xfId="734" xr:uid="{481EAD13-CB90-4B69-AE35-95B3B4FB76E0}"/>
    <cellStyle name="c_LBO5" xfId="735" xr:uid="{47D07E17-5D40-45D1-B8B0-1302D0C51C30}"/>
    <cellStyle name="c_LBO5_070809 1100 Mx output" xfId="736" xr:uid="{5757374A-14D5-45B8-9D77-F6B7B030F829}"/>
    <cellStyle name="c_LBO5_070818 Mx output" xfId="737" xr:uid="{0E9B88DA-30A7-4431-A943-1EE44245C456}"/>
    <cellStyle name="c_LBO5_070820 Mx output" xfId="738" xr:uid="{5F4A2759-9B21-4920-887A-3CFE95ED91EA}"/>
    <cellStyle name="c_LBO5_070830 Mx output" xfId="739" xr:uid="{7A53F20F-8B3E-4C0B-8FA1-DDA66CDCD653}"/>
    <cellStyle name="c_LBO5_2008-08-12_FU_Eagle E&amp;M P&amp;L (nominal) v1" xfId="740" xr:uid="{4F74A381-2348-45F8-8833-A0D0B13AC329}"/>
    <cellStyle name="c_Macros" xfId="741" xr:uid="{0B0421F6-91E6-4619-A094-E961987B94C5}"/>
    <cellStyle name="c_Macros (2)" xfId="742" xr:uid="{E4AC16F8-35CD-468C-B648-1FDF4A64EB9F}"/>
    <cellStyle name="c_Macros (2)_070809 1100 Mx output" xfId="743" xr:uid="{764B55F8-D123-48EC-A4E1-CABCAF1B7258}"/>
    <cellStyle name="c_Macros (2)_070818 Mx output" xfId="744" xr:uid="{BA621E54-C6F5-4AF7-B1E7-D67594858608}"/>
    <cellStyle name="c_Macros (2)_070820 Mx output" xfId="745" xr:uid="{D87A954F-2E55-40BF-9118-07893E846201}"/>
    <cellStyle name="c_Macros (2)_070830 Mx output" xfId="746" xr:uid="{578EE195-778D-431B-B62D-A60B7E3B4449}"/>
    <cellStyle name="c_Macros (2)_2008-08-12_FU_Eagle E&amp;M P&amp;L (nominal) v1" xfId="747" xr:uid="{C1C7599E-4E47-4954-AF19-9BAA9B04B6CC}"/>
    <cellStyle name="c_Macros_070809 1100 Mx output" xfId="748" xr:uid="{E13EFE8D-A904-456C-A56E-23D5D258F1B0}"/>
    <cellStyle name="c_Macros_070818 Mx output" xfId="749" xr:uid="{B5C6759F-01B3-48B0-BA73-0869262852B4}"/>
    <cellStyle name="c_Macros_070820 Mx output" xfId="750" xr:uid="{522B4B9B-27AB-4251-9566-DAD63CDD5299}"/>
    <cellStyle name="c_Macros_070830 Mx output" xfId="751" xr:uid="{9A35FCB4-5A57-484C-8B71-06F83BECD40F}"/>
    <cellStyle name="c_Macros_2008-08-12_FU_Eagle E&amp;M P&amp;L (nominal) v1" xfId="752" xr:uid="{F769CE61-5EA4-4176-B771-6FCBDE9B24B0}"/>
    <cellStyle name="c_Manager (2)" xfId="753" xr:uid="{FBC62CA5-6F0D-4204-A179-0A7FC485E02E}"/>
    <cellStyle name="c_Manager (2)_070809 1100 Mx output" xfId="754" xr:uid="{DBDABB13-FD0D-46DB-9882-E213EDC1E3DD}"/>
    <cellStyle name="c_Manager (2)_070818 Mx output" xfId="755" xr:uid="{95DDD438-F63B-4FE1-9EDC-79F82F90EC86}"/>
    <cellStyle name="c_Manager (2)_070820 Mx output" xfId="756" xr:uid="{C2E0E9C7-00F7-48C0-9B5E-80AB5C03659B}"/>
    <cellStyle name="c_Manager (2)_070830 Mx output" xfId="757" xr:uid="{92128E12-9697-47A8-A696-B34DCB95C9DC}"/>
    <cellStyle name="c_Manager (2)_2008-08-12_FU_Eagle E&amp;M P&amp;L (nominal) v1" xfId="758" xr:uid="{81DFC59C-A096-4B74-A582-36584C35B75A}"/>
    <cellStyle name="c_model1" xfId="759" xr:uid="{1DF40D6D-BD21-4D0A-B594-CE73852D0158}"/>
    <cellStyle name="c_model1_070809 1100 Mx output" xfId="760" xr:uid="{0347101F-0AEF-4651-BAD1-4D7D9E6465FD}"/>
    <cellStyle name="c_model1_070818 Mx output" xfId="761" xr:uid="{AEB8D182-70A5-4FBC-83A7-A3F5C4F2BD68}"/>
    <cellStyle name="c_model1_070820 Mx output" xfId="762" xr:uid="{3360A11B-3AB9-4546-8F6B-DFA318C29EF9}"/>
    <cellStyle name="c_model1_070830 Mx output" xfId="763" xr:uid="{A24CBE43-BC7C-4E2E-8C9D-AEF397E68BDA}"/>
    <cellStyle name="c_model1_2008-08-12_FU_Eagle E&amp;M P&amp;L (nominal) v1" xfId="764" xr:uid="{381539DD-2375-48F8-929F-AF89E1500CB9}"/>
    <cellStyle name="c_model6" xfId="765" xr:uid="{AD28EBB0-557D-42EE-889A-034B9BD87D7E}"/>
    <cellStyle name="c_model6_070809 1100 Mx output" xfId="766" xr:uid="{566975CD-745D-4888-9BE8-9945A695930F}"/>
    <cellStyle name="c_model6_070818 Mx output" xfId="767" xr:uid="{3FA4A15A-0EC9-4AA8-A840-1272860E995C}"/>
    <cellStyle name="c_model6_070820 Mx output" xfId="768" xr:uid="{5DBAB0C0-D860-4A17-B0BD-93D1A79806D6}"/>
    <cellStyle name="c_model6_070830 Mx output" xfId="769" xr:uid="{9522D6D7-8029-4B20-9DEA-2D7985E02880}"/>
    <cellStyle name="c_model6_2008-08-12_FU_Eagle E&amp;M P&amp;L (nominal) v1" xfId="770" xr:uid="{0EA45B63-9A75-42B9-9237-D4055B12D781}"/>
    <cellStyle name="c_saft_1" xfId="771" xr:uid="{0A9A4AAF-9165-45A4-AA4A-4ECF6556FFBE}"/>
    <cellStyle name="c_saft_1_070809 1100 Mx output" xfId="772" xr:uid="{7E70D3F3-316C-4EA3-8D81-3AA941B36E18}"/>
    <cellStyle name="c_saft_1_070818 Mx output" xfId="773" xr:uid="{7ECC0072-E46F-4B42-AEC6-FE759D870EE1}"/>
    <cellStyle name="c_saft_1_070820 Mx output" xfId="774" xr:uid="{598794DE-A1AF-4628-9B6A-DB0979F27A43}"/>
    <cellStyle name="c_saft_1_070830 Mx output" xfId="775" xr:uid="{FCE7FA75-5683-47F2-B833-5E7B1758763E}"/>
    <cellStyle name="c_saft_1_2008-08-12_FU_Eagle E&amp;M P&amp;L (nominal) v1" xfId="776" xr:uid="{086C437F-65FC-4062-A287-39162FEAFD68}"/>
    <cellStyle name="c_WACC benchmarking" xfId="777" xr:uid="{B67F963D-DD3B-4B17-9B42-0678C6592C94}"/>
    <cellStyle name="c_WACC benchmarking_070809 1100 Mx output" xfId="778" xr:uid="{F476D3BC-6DA7-4711-AD9E-4E9333A0F37D}"/>
    <cellStyle name="c_WACC benchmarking_070818 Mx output" xfId="779" xr:uid="{C1695492-4EBE-42F3-819A-6E09D5825E18}"/>
    <cellStyle name="c_WACC benchmarking_070820 Mx output" xfId="780" xr:uid="{21B7D667-15CE-444E-A03C-20C9895E1CB1}"/>
    <cellStyle name="c_WACC benchmarking_070830 Mx output" xfId="781" xr:uid="{83025BBE-E5B9-4067-825C-6215FE3C7FE2}"/>
    <cellStyle name="c_WACC benchmarking_2008-08-12_FU_Eagle E&amp;M P&amp;L (nominal) v1" xfId="782" xr:uid="{C1876274-59A1-432E-9C7F-F73CDA361DFB}"/>
    <cellStyle name="c_West Ham (2)" xfId="783" xr:uid="{84FEE1FC-7A50-4A74-B637-AD0D9E927E37}"/>
    <cellStyle name="c_West Ham (2)_070809 1100 Mx output" xfId="784" xr:uid="{C9008A01-31AB-4DB9-9BAC-A2EE7DED1BB3}"/>
    <cellStyle name="c_West Ham (2)_070818 Mx output" xfId="785" xr:uid="{DB1AD293-FDB2-46CB-AB8B-6284FC6FAE0A}"/>
    <cellStyle name="c_West Ham (2)_070820 Mx output" xfId="786" xr:uid="{87A1D4AE-21BD-404F-8782-0064BE1D9715}"/>
    <cellStyle name="c_West Ham (2)_070830 Mx output" xfId="787" xr:uid="{DECA70CB-3D56-4206-AAD1-AF12219A405F}"/>
    <cellStyle name="c_West Ham (2)_2008-08-12_FU_Eagle E&amp;M P&amp;L (nominal) v1" xfId="788" xr:uid="{9563439C-6646-4B1E-8499-E38A3CB07E47}"/>
    <cellStyle name="c_Westham (2)" xfId="789" xr:uid="{9FF45F13-8A77-4BCC-AC94-987CC3223543}"/>
    <cellStyle name="c_Westham (2)_070809 1100 Mx output" xfId="790" xr:uid="{19A8098D-D973-461D-88C7-CCDA46F34246}"/>
    <cellStyle name="c_Westham (2)_070818 Mx output" xfId="791" xr:uid="{E26E746B-F4C5-415D-8FAD-333CA8D8A9CA}"/>
    <cellStyle name="c_Westham (2)_070820 Mx output" xfId="792" xr:uid="{AF24F74F-9FA5-4F4D-A21B-3E86583AD60B}"/>
    <cellStyle name="c_Westham (2)_070830 Mx output" xfId="793" xr:uid="{011DF99A-068C-45D7-A70E-726887861806}"/>
    <cellStyle name="c_Westham (2)_2008-08-12_FU_Eagle E&amp;M P&amp;L (nominal) v1" xfId="794" xr:uid="{407AF595-83A4-4D01-83A1-97938F77DDE2}"/>
    <cellStyle name="c_Wool_01_07_12_1999" xfId="795" xr:uid="{A808147F-194B-44F7-A74B-69ED545D708B}"/>
    <cellStyle name="c_Wool_01_07_12_1999_070809 1100 Mx output" xfId="796" xr:uid="{5A0D2BDF-2862-4986-BFE6-CCDCE498649C}"/>
    <cellStyle name="c_Wool_01_07_12_1999_070818 Mx output" xfId="797" xr:uid="{E329580A-4C94-4022-91EA-750C1A8EEBBC}"/>
    <cellStyle name="c_Wool_01_07_12_1999_070820 Mx output" xfId="798" xr:uid="{55093AA0-BFAF-48C9-90BE-0C4CA4D6EBA3}"/>
    <cellStyle name="c_Wool_01_07_12_1999_070830 Mx output" xfId="799" xr:uid="{BEE2A46A-A31A-40D1-AB5F-D53E61D49622}"/>
    <cellStyle name="c_Wool_01_07_12_1999_2008-08-12_FU_Eagle E&amp;M P&amp;L (nominal) v1" xfId="800" xr:uid="{DB7152FF-B0A1-48F0-BEA6-3ABD421F4EFD}"/>
    <cellStyle name="c_Wool_14_12_1999_2" xfId="801" xr:uid="{B9F2A744-FD13-4316-B0B7-528A408DF920}"/>
    <cellStyle name="c_Wool_14_12_1999_2_070809 1100 Mx output" xfId="802" xr:uid="{8CE896F5-EACD-4146-AA70-3804E952C643}"/>
    <cellStyle name="c_Wool_14_12_1999_2_070818 Mx output" xfId="803" xr:uid="{5136A58D-4E6E-4111-9A2B-E2C53F7AD585}"/>
    <cellStyle name="c_Wool_14_12_1999_2_070820 Mx output" xfId="804" xr:uid="{F83D7272-7402-441F-92ED-6B1792D1F8DD}"/>
    <cellStyle name="c_Wool_14_12_1999_2_070830 Mx output" xfId="805" xr:uid="{447C8647-7BCA-4673-8E8C-DC1A6BBC13A0}"/>
    <cellStyle name="c_Wool_14_12_1999_2_2008-08-12_FU_Eagle E&amp;M P&amp;L (nominal) v1" xfId="806" xr:uid="{FB4657CD-BE44-49C9-9EE7-DAE112762526}"/>
    <cellStyle name="c_Wool_15_02_2000" xfId="807" xr:uid="{D570DCF3-C229-41D7-9CDE-9D4A7E4FB08F}"/>
    <cellStyle name="c_Wool_15_02_2000_070809 1100 Mx output" xfId="808" xr:uid="{1BE0B4FC-6D7C-4492-BFD9-BAD3B7452743}"/>
    <cellStyle name="c_Wool_15_02_2000_070818 Mx output" xfId="809" xr:uid="{EAE08737-E6EF-4B1C-BB10-72C366C30524}"/>
    <cellStyle name="c_Wool_15_02_2000_070820 Mx output" xfId="810" xr:uid="{B43ECA14-7961-4D54-AC7B-B7986B68D31A}"/>
    <cellStyle name="c_Wool_15_02_2000_070830 Mx output" xfId="811" xr:uid="{C68E13A2-CEA4-4C9A-AC78-23E8EBE86BC7}"/>
    <cellStyle name="c_Wool_15_02_2000_2008-08-12_FU_Eagle E&amp;M P&amp;L (nominal) v1" xfId="812" xr:uid="{894609F5-971B-4870-854E-CB1B1D95397B}"/>
    <cellStyle name="c_Wool_28_01_2000_02" xfId="813" xr:uid="{4F6493A6-A2BC-4B12-9A0D-21F09AC61E55}"/>
    <cellStyle name="c_Wool_28_01_2000_02_070809 1100 Mx output" xfId="814" xr:uid="{B7FDFB25-E08F-4EF4-9984-3B9E77677D50}"/>
    <cellStyle name="c_Wool_28_01_2000_02_070818 Mx output" xfId="815" xr:uid="{0F22968C-9AF2-4E54-A46B-9BFA106982D8}"/>
    <cellStyle name="c_Wool_28_01_2000_02_070820 Mx output" xfId="816" xr:uid="{D3F8ED6C-4AB5-4A41-9B03-816BC60A9E07}"/>
    <cellStyle name="c_Wool_28_01_2000_02_070830 Mx output" xfId="817" xr:uid="{9528A445-21D7-411E-8CA7-1F8BB86AA791}"/>
    <cellStyle name="c_Wool_28_01_2000_02_2008-08-12_FU_Eagle E&amp;M P&amp;L (nominal) v1" xfId="818" xr:uid="{47A8923F-37B1-45B1-9596-0E22FA101008}"/>
    <cellStyle name="c_WoolEuro_12_04_2000_02" xfId="819" xr:uid="{669A2236-8CA3-41AE-87AA-9422C9D8BDB2}"/>
    <cellStyle name="c_WoolEuro_12_04_2000_02_070809 1100 Mx output" xfId="820" xr:uid="{694B5BAE-5032-4568-9AE1-CF96A2B1BCEE}"/>
    <cellStyle name="c_WoolEuro_12_04_2000_02_070818 Mx output" xfId="821" xr:uid="{A6EE0F10-5D15-4A3D-8511-DE1DEA636B3F}"/>
    <cellStyle name="c_WoolEuro_12_04_2000_02_070820 Mx output" xfId="822" xr:uid="{32C88602-E809-4FD5-9E46-074AD22F6D27}"/>
    <cellStyle name="c_WoolEuro_12_04_2000_02_070830 Mx output" xfId="823" xr:uid="{3F65737A-FFC8-40B4-AB35-6D71A8E5DBA8}"/>
    <cellStyle name="c_WoolEuro_12_04_2000_02_2008-08-12_FU_Eagle E&amp;M P&amp;L (nominal) v1" xfId="824" xr:uid="{A5729234-B4D7-4B8A-8CE3-1F451172F5AD}"/>
    <cellStyle name="c_WoolEuro_17_03_2000" xfId="825" xr:uid="{88C22225-75FE-4E14-BABB-F7BE04E3DC9B}"/>
    <cellStyle name="c_WoolEuro_17_03_2000_070809 1100 Mx output" xfId="826" xr:uid="{BAFC5B2B-5DA2-48DC-B03E-64795C3FC5CA}"/>
    <cellStyle name="c_WoolEuro_17_03_2000_070818 Mx output" xfId="827" xr:uid="{4E5A96DE-D2DD-4631-815D-C86B3CDEF702}"/>
    <cellStyle name="c_WoolEuro_17_03_2000_070820 Mx output" xfId="828" xr:uid="{23F2B13C-2407-4CC3-BDD4-78913D7C8609}"/>
    <cellStyle name="c_WoolEuro_17_03_2000_070830 Mx output" xfId="829" xr:uid="{6EA7AF2A-2099-44B5-A931-37CBB91D291C}"/>
    <cellStyle name="c_WoolEuro_17_03_2000_2008-08-12_FU_Eagle E&amp;M P&amp;L (nominal) v1" xfId="830" xr:uid="{8D7B7AE2-6063-4CF4-A068-DDA8D1672FEB}"/>
    <cellStyle name="c_WoolEuro_20_03_2000_3" xfId="831" xr:uid="{EA2E40C0-241F-4C01-B3EB-09387FDE125F}"/>
    <cellStyle name="c_WoolEuro_20_03_2000_3_070809 1100 Mx output" xfId="832" xr:uid="{26F5142F-5288-45D5-B4E0-515CAAC4DC12}"/>
    <cellStyle name="c_WoolEuro_20_03_2000_3_070818 Mx output" xfId="833" xr:uid="{B821A5BF-CC54-4F6C-8EC9-1637B8AB2233}"/>
    <cellStyle name="c_WoolEuro_20_03_2000_3_070820 Mx output" xfId="834" xr:uid="{9281C17B-6FFB-4663-B2BB-F00AC84D7B4E}"/>
    <cellStyle name="c_WoolEuro_20_03_2000_3_070830 Mx output" xfId="835" xr:uid="{8F86EFBE-2CEF-44CE-91A7-19D9DDBB1ED4}"/>
    <cellStyle name="c_WoolEuro_20_03_2000_3_2008-08-12_FU_Eagle E&amp;M P&amp;L (nominal) v1" xfId="836" xr:uid="{C0AA3158-9D2A-4AD8-8FAD-8BA123265E20}"/>
    <cellStyle name="c_WoolEuroEx_14_04_2000_01" xfId="837" xr:uid="{343FEA98-0D28-4082-B4DD-E8EE0B6D2018}"/>
    <cellStyle name="c_WoolEuroEx_14_04_2000_01_070809 1100 Mx output" xfId="838" xr:uid="{A73E6BC6-1196-4173-AA1B-23EE7FD7DF3E}"/>
    <cellStyle name="c_WoolEuroEx_14_04_2000_01_070818 Mx output" xfId="839" xr:uid="{98F3EAE8-6E71-4A86-AB52-7D583DAE07A8}"/>
    <cellStyle name="c_WoolEuroEx_14_04_2000_01_070820 Mx output" xfId="840" xr:uid="{7DB576D6-58A1-461F-9D15-C0EF83E7FE33}"/>
    <cellStyle name="c_WoolEuroEx_14_04_2000_01_070830 Mx output" xfId="841" xr:uid="{5AEC1D3C-6665-4204-A8A3-1B13098A92C3}"/>
    <cellStyle name="c_WoolEuroEx_14_04_2000_01_2008-08-12_FU_Eagle E&amp;M P&amp;L (nominal) v1" xfId="842" xr:uid="{69AB8DF6-BE3E-4C35-ACEE-C43E2AB2C24D}"/>
    <cellStyle name="c0" xfId="843" xr:uid="{9131A6CC-89B6-4498-A068-30753908EA82}"/>
    <cellStyle name="C05_Style E Text" xfId="844" xr:uid="{D98BB9CE-CA01-4924-8FEB-1FD104B7B2F2}"/>
    <cellStyle name="c2" xfId="845" xr:uid="{9E0878B0-F553-4A89-8FA5-33DC48B16A7F}"/>
    <cellStyle name="cach" xfId="846" xr:uid="{E4757FD6-72D3-413E-A26C-13B5EA2F3624}"/>
    <cellStyle name="Calc Cells" xfId="847" xr:uid="{83C479ED-9CC4-4633-A41C-3F898CC6A17D}"/>
    <cellStyle name="Calc Currency (0)" xfId="848" xr:uid="{64EB76B8-6FED-42B9-9830-1BEBF66A6082}"/>
    <cellStyle name="Calc$" xfId="849" xr:uid="{2FD0A120-94E1-4BB1-A5A2-835C1138CA08}"/>
    <cellStyle name="Calculation 2" xfId="850" xr:uid="{8B79C506-F23E-4630-A297-F364672F3958}"/>
    <cellStyle name="Cancel" xfId="851" xr:uid="{C00CE3EB-1402-4443-9442-7EB929CF3FAA}"/>
    <cellStyle name="CashFlow" xfId="852" xr:uid="{54614046-6A67-4AA5-813F-DE0298FFBB6C}"/>
    <cellStyle name="CashFlow 2" xfId="853" xr:uid="{116C82A4-CE67-4D3F-B276-F12AF6D79245}"/>
    <cellStyle name="Cell Link" xfId="854" xr:uid="{7382B2C2-1160-4650-B0BC-964F23F1235B}"/>
    <cellStyle name="Center" xfId="855" xr:uid="{961073F3-BD1B-479C-8DA5-FFF72343DC6D}"/>
    <cellStyle name="Center Currency" xfId="856" xr:uid="{5ADF207A-57AD-4FC8-A98E-176B3B81BBFC}"/>
    <cellStyle name="Center Date" xfId="857" xr:uid="{96E8F15F-793E-4948-9D29-D5D8810061B5}"/>
    <cellStyle name="Center Multiple" xfId="858" xr:uid="{7C6A01C8-66F0-4F7C-8B4F-685FE0DC89F8}"/>
    <cellStyle name="Center Number" xfId="859" xr:uid="{E582C159-C103-49EA-AFC0-FA15F7EDC0BE}"/>
    <cellStyle name="Center Percentage" xfId="860" xr:uid="{E3547404-BB81-4F1F-84C4-36F39D4B1B98}"/>
    <cellStyle name="Center Year" xfId="861" xr:uid="{BD254D5B-A0C9-4043-8E6D-A15E6CEBB7C3}"/>
    <cellStyle name="Cents" xfId="862" xr:uid="{1812646C-4780-44E9-845D-AE46DD47F48B}"/>
    <cellStyle name="Change" xfId="863" xr:uid="{6BAEB744-A1D1-4B8F-BAC6-1D99E594F3B1}"/>
    <cellStyle name="Changeable" xfId="864" xr:uid="{07114126-C417-43D6-92B5-4335C5D66E65}"/>
    <cellStyle name="Check Cell 2" xfId="865" xr:uid="{1EE354B4-8D97-428E-93AC-BFF61DB06C95}"/>
    <cellStyle name="co" xfId="866" xr:uid="{105ABE89-913C-48EB-ADB6-5A4D019E57AA}"/>
    <cellStyle name="Code" xfId="867" xr:uid="{6C19BB1E-2BFA-44C8-ACF6-7AD3C5B4D202}"/>
    <cellStyle name="Code Section" xfId="868" xr:uid="{BD25C1C8-2DEF-4AFB-88AE-E28EFEB3C108}"/>
    <cellStyle name="ColHeading" xfId="869" xr:uid="{6868832D-30A4-4D14-BCAC-44CE0AAD3BBD}"/>
    <cellStyle name="ColHeading 2" xfId="870" xr:uid="{AA0B9061-63CD-4694-9769-8BB652D58131}"/>
    <cellStyle name="Column Headings" xfId="871" xr:uid="{8B6ED9C5-71F0-4274-9F4A-40F653F71F7D}"/>
    <cellStyle name="ColumnHeadings" xfId="872" xr:uid="{B381CF4F-B6F6-4144-85AC-BE3D534E5DD6}"/>
    <cellStyle name="ColumnHeadings2" xfId="873" xr:uid="{689EA15D-227C-42AF-B9CC-5146FC47B317}"/>
    <cellStyle name="Coma1" xfId="874" xr:uid="{891F928F-A91B-4223-BDA7-7DFF3F723B5D}"/>
    <cellStyle name="Comma  - Style1" xfId="875" xr:uid="{944CF32D-47FE-4E35-9527-4DBC7CE3B94B}"/>
    <cellStyle name="Comma  - Style1 2" xfId="876" xr:uid="{9CEC1E45-A11A-4F58-8273-3CC375640E80}"/>
    <cellStyle name="Comma  - Style2" xfId="877" xr:uid="{DFC59BA5-3E84-4E73-8681-FF170F5AC8E8}"/>
    <cellStyle name="Comma  - Style2 2" xfId="878" xr:uid="{BAC626AB-C1A1-44FA-B0B0-452BF0EF170E}"/>
    <cellStyle name="Comma  - Style3" xfId="879" xr:uid="{D5102E32-F373-4723-86F0-7C86DF6FC459}"/>
    <cellStyle name="Comma  - Style3 2" xfId="880" xr:uid="{0EE841F6-9FBD-4DC0-8E5B-9262CDE6C269}"/>
    <cellStyle name="Comma  - Style4" xfId="881" xr:uid="{82FE9BAD-C405-460D-A88C-573347ACEDBB}"/>
    <cellStyle name="Comma  - Style4 2" xfId="882" xr:uid="{97A9C922-95F0-4DC3-80E2-0999EB11F64A}"/>
    <cellStyle name="Comma  - Style5" xfId="883" xr:uid="{9E0C7389-8D8F-4895-95D9-95FF02D27EEB}"/>
    <cellStyle name="Comma  - Style5 2" xfId="884" xr:uid="{102423DD-BF57-402B-8D07-0D562AEEFF8E}"/>
    <cellStyle name="Comma  - Style6" xfId="885" xr:uid="{4BE98F80-B5F6-4D39-864A-7C6940404153}"/>
    <cellStyle name="Comma  - Style6 2" xfId="886" xr:uid="{30B90F58-E4C0-471D-A80B-34B911B34110}"/>
    <cellStyle name="Comma  - Style7" xfId="887" xr:uid="{36486A2A-C8F5-4AE8-8E79-A01386103571}"/>
    <cellStyle name="Comma  - Style7 2" xfId="888" xr:uid="{E9F882E7-FD3A-40E5-A4B9-A6825FC0640F}"/>
    <cellStyle name="Comma  - Style8" xfId="889" xr:uid="{3516ED6B-A7D0-4866-9C96-D25F568F1BB8}"/>
    <cellStyle name="Comma  - Style8 2" xfId="890" xr:uid="{60F93698-D4D6-4A94-9ED3-33583F191980}"/>
    <cellStyle name="Comma (0)" xfId="891" xr:uid="{61AF6AF1-AB34-4545-8193-F44FF06056DC}"/>
    <cellStyle name="Comma [0]_12 CITIES" xfId="892" xr:uid="{DDFB67F8-C040-49A7-BE9E-E3ACBCC89A46}"/>
    <cellStyle name="Comma [1]" xfId="893" xr:uid="{B95E5EFC-E1B5-45C9-996F-C7BB178925AB}"/>
    <cellStyle name="Comma [1] 2" xfId="894" xr:uid="{D2DF25C6-E387-4EF2-ABBD-4C776BCC8514}"/>
    <cellStyle name="Comma [2]" xfId="895" xr:uid="{E777AD30-8CF6-431D-BDE8-CED224214070}"/>
    <cellStyle name="Comma [3]" xfId="896" xr:uid="{F2B197C0-1141-4837-8B39-255BC4FF383E}"/>
    <cellStyle name="Comma [3] 2" xfId="897" xr:uid="{615B2E3D-9E2E-4A6A-8E00-E2CC5678BDA3}"/>
    <cellStyle name="Comma 0" xfId="898" xr:uid="{5AAE76C8-7B43-4236-A9FF-402E7EAA1752}"/>
    <cellStyle name="Comma 0*" xfId="899" xr:uid="{11A7119A-BDB4-43E8-B4AF-AF3ADD34B6E2}"/>
    <cellStyle name="Comma 2" xfId="900" xr:uid="{B9A4FAAD-037D-4150-9A78-A55654B093DF}"/>
    <cellStyle name="Comma 2*" xfId="901" xr:uid="{B9BA4B5B-3EED-4049-8777-C7E629DFFEF6}"/>
    <cellStyle name="Comma 2_070809 1100 Mx output" xfId="902" xr:uid="{906868A4-BE0A-438C-B122-139528582459}"/>
    <cellStyle name="Comma 3" xfId="903" xr:uid="{ABEDA4FD-09FC-4481-AB59-BB8A6DD851E9}"/>
    <cellStyle name="Comma 3*" xfId="904" xr:uid="{304300D0-33E6-4619-B6AF-AD6BA76EF808}"/>
    <cellStyle name="Comma 4" xfId="905" xr:uid="{0F0D747C-FB16-4553-ADCC-6D1204C95474}"/>
    <cellStyle name="Comma*" xfId="906" xr:uid="{B55772FB-F471-4C09-929F-40ADC4C0BDD4}"/>
    <cellStyle name="Comma, 1 dec" xfId="907" xr:uid="{1BC98F84-1FD4-4F96-AADD-CF6CDA927142}"/>
    <cellStyle name="Comma, 1 dec 2" xfId="908" xr:uid="{4AF8C921-9C5B-4657-9B61-899FCDBAA4E6}"/>
    <cellStyle name="Comma_12 CITIES" xfId="909" xr:uid="{33A76F87-5D3D-4D8A-8D2D-F92EBDE90341}"/>
    <cellStyle name="Comma0" xfId="910" xr:uid="{A8ECCE75-A1A9-45C7-80C9-3663C9D843EE}"/>
    <cellStyle name="Comma1" xfId="911" xr:uid="{26952165-1AF7-4CB5-B78C-0CEC6D15157A}"/>
    <cellStyle name="Comma1 2" xfId="912" xr:uid="{56E79CE0-C771-44AB-AC37-00F03B7079CC}"/>
    <cellStyle name="Comment" xfId="913" xr:uid="{3867DBC8-108C-4E2A-B49C-55098BF7CD10}"/>
    <cellStyle name="Company" xfId="914" xr:uid="{0EECA329-C8C8-4FC3-AEBF-AD19D466A7EA}"/>
    <cellStyle name="Company Name" xfId="915" xr:uid="{9092FFE9-C5EE-4443-B5A6-F105B30F3703}"/>
    <cellStyle name="Company Name 2" xfId="916" xr:uid="{DD8F9B6D-33FF-4073-BFE1-6E2F5AE5F8D4}"/>
    <cellStyle name="Company_Axtelmod2007-05-11" xfId="917" xr:uid="{02C75C94-2F22-46DE-98BC-6D92472F49AD}"/>
    <cellStyle name="CompanyName" xfId="918" xr:uid="{107D239A-0572-4BE5-AB72-BFEC9FB09429}"/>
    <cellStyle name="Content - Calculation" xfId="919" xr:uid="{0D4FE993-0F35-4BC7-BF57-3C5D16735AD6}"/>
    <cellStyle name="Content - Calculation 2" xfId="920" xr:uid="{66B5334E-1DF2-406F-81B6-4AD036A88615}"/>
    <cellStyle name="Content - Historic Link" xfId="921" xr:uid="{E2BDC989-3B71-4924-8DA5-67FE4B739B86}"/>
    <cellStyle name="Content - Historic Link 2" xfId="922" xr:uid="{1D1BD4E8-2DC9-47DE-8F3A-2C23714CC3CF}"/>
    <cellStyle name="Content - Input" xfId="923" xr:uid="{0E2D7911-2A11-45DA-859A-7CEC360E3BD0}"/>
    <cellStyle name="Content - Input 2" xfId="924" xr:uid="{31D6F0DB-B051-42B1-83C4-D52F89CDC39D}"/>
    <cellStyle name="Content - Name" xfId="925" xr:uid="{F5676F2D-75EE-48A4-AF10-F7CF3F6A79D3}"/>
    <cellStyle name="Content - Name 2" xfId="926" xr:uid="{295B5A0A-6FCC-4056-93BC-0B5B22FCBF7A}"/>
    <cellStyle name="Content - Unique" xfId="927" xr:uid="{99F5C206-E5BF-434A-8A34-6EFC38C51B87}"/>
    <cellStyle name="Content - Unique 2" xfId="928" xr:uid="{BDA37153-1F8E-4ECA-957B-B51B855B10B6}"/>
    <cellStyle name="Control Check" xfId="929" xr:uid="{B2AEB827-DC51-44E6-B36B-AAF4ED82FC0F}"/>
    <cellStyle name="Copied" xfId="930" xr:uid="{9A9636CF-2F19-40E1-B308-5F9EC1ECC42B}"/>
    <cellStyle name="Copied 2" xfId="931" xr:uid="{2934DF3A-E783-4DAC-9F08-FAC3BD121E0B}"/>
    <cellStyle name="Cover Date" xfId="932" xr:uid="{38F6FD86-7728-4EE5-A308-1156A39E5134}"/>
    <cellStyle name="Cover Subtitle" xfId="933" xr:uid="{96AB11C6-67A8-428D-8986-4BF6D0FACB89}"/>
    <cellStyle name="Cover Title" xfId="934" xr:uid="{B267072C-F310-4664-8387-0A157888A94A}"/>
    <cellStyle name="CurRatio" xfId="935" xr:uid="{CBB640C4-5D93-4BF2-8CCF-1E2FD7DC740D}"/>
    <cellStyle name="CurRatio 2" xfId="936" xr:uid="{1D6C88F1-D62C-4414-9E19-FAD56C2DD106}"/>
    <cellStyle name="Currency (1)" xfId="937" xr:uid="{BA91B2A2-3A64-477B-B3E8-8BE17A53D2BC}"/>
    <cellStyle name="Currency [0]_12 CITIES" xfId="938" xr:uid="{4E567D22-3C00-4456-B80D-5AEE11B1BBDF}"/>
    <cellStyle name="Currency [1]" xfId="939" xr:uid="{BF6AB23E-C90C-48CC-92E8-ABD0EB4F59A6}"/>
    <cellStyle name="Currency [1] 2" xfId="940" xr:uid="{C069480A-105D-401D-B121-DB9071D38CDE}"/>
    <cellStyle name="Currency [2]" xfId="941" xr:uid="{D512C104-4FB2-4CA4-8DCA-4AEA0573A9CA}"/>
    <cellStyle name="Currency [3]" xfId="942" xr:uid="{6C459947-AA84-462B-B136-C0225B182F24}"/>
    <cellStyle name="Currency [3] 2" xfId="943" xr:uid="{5EFA79FB-8D15-49B6-BD0B-6B434F841D3F}"/>
    <cellStyle name="Currency [B]" xfId="944" xr:uid="{C9314434-E32A-4576-A1F9-A2EB61E89DDC}"/>
    <cellStyle name="Currency 0" xfId="945" xr:uid="{5977FA8A-9C0D-40FE-8824-94CD1E8E3310}"/>
    <cellStyle name="Currency 0.0" xfId="946" xr:uid="{405BDC47-0871-489B-8D5A-C85509A6B7C8}"/>
    <cellStyle name="Currency 2" xfId="947" xr:uid="{D5D8A197-8C7C-4A2F-9908-60A6A5D146B2}"/>
    <cellStyle name="Currency 2*" xfId="948" xr:uid="{6057F09B-F77A-46C8-B8CE-A8F836891164}"/>
    <cellStyle name="Currency 2_070809 1100 Mx output" xfId="949" xr:uid="{426BB922-4F2E-4AEF-AFD2-66F5D89257BD}"/>
    <cellStyle name="Currency 3*" xfId="950" xr:uid="{DDDD9D84-291B-4A35-B3B7-0F30D5B87FC3}"/>
    <cellStyle name="Currency Euro" xfId="951" xr:uid="{64E4FCFF-C699-450D-B2E3-270F5F7D94AE}"/>
    <cellStyle name="Currency Euro 2" xfId="952" xr:uid="{85FA6874-F0AD-4E3B-B5A4-CF6284EE34E8}"/>
    <cellStyle name="Currency Pound" xfId="953" xr:uid="{6EE26E6D-B01D-4E7B-9527-6AACFC88D06C}"/>
    <cellStyle name="Currency Pound 2" xfId="954" xr:uid="{E12B40FF-0574-460A-88E5-7CA83FD83A37}"/>
    <cellStyle name="Currency*" xfId="955" xr:uid="{655521CE-AC3B-4C68-84B5-881AC69573A2}"/>
    <cellStyle name="Currency_12 CITIES" xfId="956" xr:uid="{DFDFA755-5EE3-4131-B823-46A59399879C}"/>
    <cellStyle name="Currency0" xfId="957" xr:uid="{C578F120-9EEA-456D-BE67-84B275C21C1A}"/>
    <cellStyle name="Currsmall" xfId="958" xr:uid="{E1396A5D-CC25-415F-9B35-746A46FE3091}"/>
    <cellStyle name="custom" xfId="959" xr:uid="{7EDE9234-0E0E-4FD1-9A74-12B0FD69ADA1}"/>
    <cellStyle name="custom 2" xfId="960" xr:uid="{2B69E285-35D9-406B-922C-A55DC5ACFF5C}"/>
    <cellStyle name="d" xfId="961" xr:uid="{EC5E0B2D-C580-4B63-896F-65234798153E}"/>
    <cellStyle name="Dane wejściowe" xfId="25" builtinId="20" customBuiltin="1"/>
    <cellStyle name="Dane wyjściowe" xfId="26" builtinId="21" customBuiltin="1"/>
    <cellStyle name="Dash" xfId="962" xr:uid="{5B4289A8-7465-4143-B453-84401997C019}"/>
    <cellStyle name="data" xfId="963" xr:uid="{EBF7AF89-244E-47D8-AF89-3968AF39C268}"/>
    <cellStyle name="Data Link" xfId="964" xr:uid="{2CB79744-4874-419E-9E29-D26AAFCE9D7E}"/>
    <cellStyle name="data top 2" xfId="965" xr:uid="{82DD10E5-A4CB-4675-A628-60094BDBC6BD}"/>
    <cellStyle name="Data_Calculation" xfId="966" xr:uid="{73DE0FBC-6576-4557-AEE5-41EB0E4BDB8D}"/>
    <cellStyle name="dataheader" xfId="967" xr:uid="{FA440987-1826-4024-BD17-00C2AEA57E8D}"/>
    <cellStyle name="Date" xfId="968" xr:uid="{29C55DC6-4C5B-4145-AAD7-CEF4F47FA4CC}"/>
    <cellStyle name="Date [mmm-d-yyyy]" xfId="969" xr:uid="{038FDBFD-E9C8-4F48-BC15-DBE33946EFBD}"/>
    <cellStyle name="Date [mmm-yy]" xfId="970" xr:uid="{D862C098-348A-465A-BF1E-AD2B9FF1A669}"/>
    <cellStyle name="Date [mmm-yyyy]" xfId="971" xr:uid="{FFEB0554-6937-4A25-8FA6-E1A90D1A690A}"/>
    <cellStyle name="Date 2" xfId="972" xr:uid="{219714E2-ADF9-4E6F-9822-339388CCC937}"/>
    <cellStyle name="Date Aligned" xfId="973" xr:uid="{64A03A8A-6757-4446-8BD3-6B1058A018D4}"/>
    <cellStyle name="Date Aligned*" xfId="974" xr:uid="{1BBAF91F-63B0-4B36-80C2-1DB43DCDE2D5}"/>
    <cellStyle name="Date, Long" xfId="975" xr:uid="{6CBAAB92-9C4B-4211-9C4D-5794F8EA30C9}"/>
    <cellStyle name="Date, Short" xfId="976" xr:uid="{9B10774D-9DA8-4097-9492-7191285121BC}"/>
    <cellStyle name="Date_02 - Synthèse Wanadoo" xfId="977" xr:uid="{26823E8F-FF0E-45E6-B297-49F6DFD33500}"/>
    <cellStyle name="Date2" xfId="978" xr:uid="{700B3462-66CD-4E1A-832F-F68FFD6384F4}"/>
    <cellStyle name="Date2 2" xfId="979" xr:uid="{63FA1BC3-8471-4F82-8EFA-BDDEE5F68660}"/>
    <cellStyle name="Dates" xfId="980" xr:uid="{CD8AA554-BB28-498B-A768-D30E69A1C864}"/>
    <cellStyle name="Dates 2" xfId="981" xr:uid="{C38FF57F-B15B-40BC-A4C6-BBFFA059DAF9}"/>
    <cellStyle name="DateYear" xfId="982" xr:uid="{D962E46B-B523-497D-8B57-84C0DF50DF93}"/>
    <cellStyle name="DateYear 2" xfId="983" xr:uid="{212612B6-3BD7-45B9-A1A7-27ECC0D56F05}"/>
    <cellStyle name="Datum" xfId="984" xr:uid="{70158E5F-7625-482D-8F0C-7930E9F7843F}"/>
    <cellStyle name="Days" xfId="985" xr:uid="{21EC1460-B76F-4337-A12F-146B5F8EA10E}"/>
    <cellStyle name="Days 2" xfId="986" xr:uid="{3357C4FC-0444-4D36-81CB-3DB6154EAD11}"/>
    <cellStyle name="DBTemplate" xfId="987" xr:uid="{A97DFD27-7BD4-40DB-8CFC-F61B9CBD947D}"/>
    <cellStyle name="dd" xfId="988" xr:uid="{385D51DC-E8CF-4C58-96D3-BF7E14578791}"/>
    <cellStyle name="ddd" xfId="989" xr:uid="{72CCDB01-413F-40F7-9982-3BE983A753EF}"/>
    <cellStyle name="dec" xfId="990" xr:uid="{85691B32-C8A0-4E5A-AAEF-1EB3EDAF5A31}"/>
    <cellStyle name="Decimal" xfId="991" xr:uid="{5BDA7DDB-36A6-4537-8A59-0D7D4160C527}"/>
    <cellStyle name="Delta" xfId="992" xr:uid="{10DB20E6-F3D7-4DF9-A457-63700CA25870}"/>
    <cellStyle name="Dezimal [0]_Compiling Utility Macros" xfId="993" xr:uid="{6517C4F2-D0A9-4A80-ADFE-B0503A159F23}"/>
    <cellStyle name="Dezimal_airt-rev" xfId="994" xr:uid="{B42DDE9A-9695-4F8E-871D-2DE1F27F0AD1}"/>
    <cellStyle name="Dia" xfId="995" xr:uid="{AD326E4B-2EBB-450F-A072-8E8F35E8D194}"/>
    <cellStyle name="Disabled" xfId="996" xr:uid="{4F19F9D6-C298-4096-9AC4-1158E0080AB7}"/>
    <cellStyle name="Diseño" xfId="997" xr:uid="{5922A3B2-9866-4330-8043-C7981D6B3E5C}"/>
    <cellStyle name="Diseño 2" xfId="998" xr:uid="{232D5A9B-ED74-4123-BFA8-8597EF478DD1}"/>
    <cellStyle name="Dobry" xfId="27" builtinId="26" customBuiltin="1"/>
    <cellStyle name="Doc Sched" xfId="999" xr:uid="{A69D8135-C3B7-4326-BD80-329E30F978D7}"/>
    <cellStyle name="dollar" xfId="1000" xr:uid="{6EA88792-E827-401C-9D39-663891E17345}"/>
    <cellStyle name="Dollars" xfId="1001" xr:uid="{98B26CFC-B157-4E7B-8E6B-0F67ACE4AC67}"/>
    <cellStyle name="Dollars 2" xfId="1002" xr:uid="{DABE5F91-3716-4DCE-83D6-07EF9488C57F}"/>
    <cellStyle name="DollarWhole" xfId="1003" xr:uid="{C1E263EB-2AA9-403E-A4C8-33B2FD604BC6}"/>
    <cellStyle name="Dotted Line" xfId="1004" xr:uid="{FE491DF5-88DE-4750-981F-74D66216C76E}"/>
    <cellStyle name="Double" xfId="1005" xr:uid="{D03781F3-7C33-4A4F-9EDA-E53D0C0904AA}"/>
    <cellStyle name="Double Accounting" xfId="1006" xr:uid="{8D9F4144-8E9D-424B-A489-A5AB1618C970}"/>
    <cellStyle name="Download" xfId="1007" xr:uid="{AA1484A7-2901-4485-9413-4F2509F817A1}"/>
    <cellStyle name="dr" xfId="1008" xr:uid="{8B3EDDFA-5235-4C2D-B4F6-C9ACD6C4C755}"/>
    <cellStyle name="ds" xfId="1009" xr:uid="{3A6D53E1-E64E-47DB-9330-FB4B2BBC9D13}"/>
    <cellStyle name="DWNFTCELL" xfId="1010" xr:uid="{9719D6C2-AACC-4F87-B6DF-0409E90B69CB}"/>
    <cellStyle name="Dziesietny [0]_980708MH Wymiarowanie MSC" xfId="1011" xr:uid="{ED3FA130-A5F8-4D43-B584-2EEDCE38CF99}"/>
    <cellStyle name="Dziesiêtny [0]_Arkusz1" xfId="1012" xr:uid="{DEB89155-7097-49FD-8C15-170D9B36DDCC}"/>
    <cellStyle name="Dziesietny [0]_Arkusz1_First" xfId="1013" xr:uid="{C3833384-2E26-4BAA-967B-653682992288}"/>
    <cellStyle name="Dziesiêtny [0]_Arkusz1_First" xfId="1014" xr:uid="{4FB19524-1EF9-4822-8992-D0E2747AF1FE}"/>
    <cellStyle name="Dziesietny [0]_Balance Sheet" xfId="1015" xr:uid="{701A3CC1-A889-4324-8BC9-B4B959BB3659}"/>
    <cellStyle name="Dziesiêtny [0]_DANE" xfId="1016" xr:uid="{6DAC3540-2E9D-4930-BCB5-D4DD217CF926}"/>
    <cellStyle name="Dziesietny [0]_Dimensioning (2)" xfId="1017" xr:uid="{FE19F49B-30F1-4BFD-8084-449791D2BF0C}"/>
    <cellStyle name="Dziesiêtny [0]_LSum" xfId="1018" xr:uid="{C313C3C6-EAB2-4D9F-BF77-68140DE9E994}"/>
    <cellStyle name="Dziesietny [0]_Modul1" xfId="1019" xr:uid="{7A9A5DC8-DBC8-4669-820B-79C5F6CD622E}"/>
    <cellStyle name="Dziesiêtny [0]_Pivot_K" xfId="1020" xr:uid="{D1CADC2C-9703-40C1-9F68-AA5DC32480E6}"/>
    <cellStyle name="Dziesietny [0]_PLDT" xfId="1021" xr:uid="{0336843E-35E0-4FA1-BCF9-88EA372D18BD}"/>
    <cellStyle name="Dziesiêtny [0]_PvSalda (2)" xfId="1022" xr:uid="{E086A50F-8F33-4433-AA44-DB642BC6F61C}"/>
    <cellStyle name="Dziesietny [0]_Regina64-models" xfId="1023" xr:uid="{03816968-078E-4869-9A27-E3AC1A7FBEF5}"/>
    <cellStyle name="Dziesiêtny [0]_Sheet1" xfId="1024" xr:uid="{9EACC778-7887-4692-8205-E0B1D5FDA58A}"/>
    <cellStyle name="Dziesietny [0]_Sheet1_Arkusz1" xfId="1025" xr:uid="{917315AC-9EB8-4730-B355-7EEE6E392FE9}"/>
    <cellStyle name="Dziesiêtny [0]_Sheet1_LSum" xfId="1026" xr:uid="{D0414F4E-5E94-4A7D-B1B1-322B0E8804D7}"/>
    <cellStyle name="Dziesietny [0]_Sheet1_Opex1" xfId="1027" xr:uid="{8E7E33B9-9C70-4D6B-8D96-4E3162247096}"/>
    <cellStyle name="Dziesiêtny [0]_Sheet1_Szefowie New" xfId="1028" xr:uid="{85F2A687-FC7F-4845-9F5F-F3446C767724}"/>
    <cellStyle name="Dziesietny [0]_Sheet1_Szefowie New (2)" xfId="1029" xr:uid="{16192063-B2A5-4E47-8418-B7E5047AB31C}"/>
    <cellStyle name="Dziesiêtny [0]_Sheet1_Szefowie New (2)" xfId="1030" xr:uid="{7800D679-50E6-4D77-8A42-55C820536896}"/>
    <cellStyle name="Dziesietny [0]_Sheet1_Szefowie New (2)_IDEA_analizy_odchylen" xfId="1031" xr:uid="{618FBF56-871D-49B5-A776-292CE08ED391}"/>
    <cellStyle name="Dziesiêtny [0]_Sheet1_Szefowie New (2)_IDEA_analizy_odchylen" xfId="1032" xr:uid="{0F68DC5B-23EF-4E60-8B91-BDD4A47BC0C7}"/>
    <cellStyle name="Dziesietny [0]_SUBS-dcs2000" xfId="1033" xr:uid="{5458EB29-C849-4721-876F-7C12A2FC1926}"/>
    <cellStyle name="Dziesiêtny [0]_Szefowie New" xfId="1034" xr:uid="{35F36410-9BAB-4F5C-A427-AB244CD73C9E}"/>
    <cellStyle name="Dziesietny [0]_Szefowie New_1" xfId="1035" xr:uid="{67574BD6-254B-4063-9C39-2EC5CCF0BC58}"/>
    <cellStyle name="Dziesietny_980708MH Wymiarowanie MSC" xfId="1036" xr:uid="{2AD4F6C9-0E70-4F48-9CF1-D1F36D442FDC}"/>
    <cellStyle name="Dziesiêtny_Arkusz1" xfId="1037" xr:uid="{A3E27D2C-6F41-46BB-8C0C-91D511FB39F7}"/>
    <cellStyle name="Dziesietny_Balance Sheet" xfId="1038" xr:uid="{7BCC87B0-4936-4A13-BFAB-4B183738E526}"/>
    <cellStyle name="Dziesiêtny_DANE" xfId="1039" xr:uid="{C765D6B9-D274-46F7-9004-9109F4FF41D3}"/>
    <cellStyle name="Dziesietny_Dimensioning (2)" xfId="1040" xr:uid="{A401AC77-CE42-40F4-87CA-AD71D2CDA2A2}"/>
    <cellStyle name="Dziesiêtny_LSum" xfId="1041" xr:uid="{14EB6057-147F-456E-8084-50298825AE5A}"/>
    <cellStyle name="Dziesietny_Modul1" xfId="1042" xr:uid="{59CC6D4F-FA36-49A9-9124-CC0659890BFF}"/>
    <cellStyle name="Dziesiêtny_Pivot_K" xfId="1043" xr:uid="{5502C7C8-9CD6-4889-A7FA-8B1FE7BF5F11}"/>
    <cellStyle name="Dziesietny_PLDT" xfId="1044" xr:uid="{F69353A6-D227-4E17-864F-F9219ABC6356}"/>
    <cellStyle name="Dziesiêtny_PvSalda (2)" xfId="1045" xr:uid="{C35A7030-4FBC-42DF-9C83-586347EA554F}"/>
    <cellStyle name="Dziesietny_Regina64-models" xfId="1046" xr:uid="{999C0E5F-A4A0-4624-8473-AF8287BAD578}"/>
    <cellStyle name="Dziesiêtny_Sheet1" xfId="1047" xr:uid="{165107CA-0F29-4754-8F43-59E0A3693984}"/>
    <cellStyle name="Dziesietny_Sheet1_Arkusz1" xfId="1048" xr:uid="{0D74A674-1294-4D13-B8FD-069BFFF76F5E}"/>
    <cellStyle name="Dziesiêtny_Sheet1_LSum" xfId="1049" xr:uid="{9F32B313-DA4E-4B10-9C45-58233EB5A90C}"/>
    <cellStyle name="Dziesietny_Sheet1_Opex1" xfId="1050" xr:uid="{37A0BBA1-6825-4E95-820E-A9FB51D5069A}"/>
    <cellStyle name="Dziesiêtny_Sheet1_Szefowie New" xfId="1051" xr:uid="{C80A2786-294F-437A-82C4-0606B9D56A57}"/>
    <cellStyle name="Dziesietny_Sheet1_Szefowie New (2)" xfId="1052" xr:uid="{362351D2-4CB9-4C7E-975A-09DF6A196442}"/>
    <cellStyle name="Dziesiêtny_Sheet1_Szefowie New (2)" xfId="1053" xr:uid="{920A4B36-7ECB-40D9-83C3-00ABEF21CB4F}"/>
    <cellStyle name="Dziesietny_Sheet1_Szefowie New (2)_IDEA_analizy_odchylen" xfId="1054" xr:uid="{D2C8D82F-CD41-462E-B91E-98C054934065}"/>
    <cellStyle name="Dziesiêtny_Sheet1_Szefowie New (2)_IDEA_analizy_odchylen" xfId="1055" xr:uid="{B39767A0-E5F4-4836-9853-1543C84FFDE1}"/>
    <cellStyle name="Dziesietny_SUBS-dcs2000" xfId="1056" xr:uid="{9016DA17-0167-4600-9596-03D59143C02D}"/>
    <cellStyle name="Dziesiêtny_Szefowie New" xfId="1057" xr:uid="{3C78202B-0A22-4CA2-B402-5587CCD16602}"/>
    <cellStyle name="Dziesietny_Szefowie New_1" xfId="1058" xr:uid="{0F161ECC-68BB-401D-8EE1-191A4504E425}"/>
    <cellStyle name="Dziesiętny 2" xfId="1059" xr:uid="{E0C61E38-1B1B-40A1-BBEE-5068CAC2A75E}"/>
    <cellStyle name="Dziesiętny 3" xfId="1060" xr:uid="{569CE476-11D2-43A0-A983-D1BC65ABB90E}"/>
    <cellStyle name="Dziesiętny 4" xfId="1061" xr:uid="{7CB65CA5-3AEA-4D66-A7E8-8CF299D5AECA}"/>
    <cellStyle name="Dziesiętny 4 2" xfId="1062" xr:uid="{08A206FD-F49B-40BF-B9B2-31DA27A6F97C}"/>
    <cellStyle name="Dziesiętny 5" xfId="1063" xr:uid="{77095A34-DFAC-4F05-894E-72F2035E0741}"/>
    <cellStyle name="Dziesiętny 6" xfId="49" xr:uid="{69D87165-5C87-4012-B781-62B8A7DC6419}"/>
    <cellStyle name="Encabez1" xfId="1064" xr:uid="{2FB31A35-D394-4102-A722-6C59E17EB6C5}"/>
    <cellStyle name="Encabez1 2" xfId="1065" xr:uid="{CCCFB1C7-CDCE-427E-895A-6E1A4F583189}"/>
    <cellStyle name="Encabez2" xfId="1066" xr:uid="{DBC8EE44-0B97-4273-B76B-982A6CA6AC91}"/>
    <cellStyle name="Encabez2 2" xfId="1067" xr:uid="{D321C5FD-00E4-4AB4-AC28-0904794DA991}"/>
    <cellStyle name="Entered" xfId="1068" xr:uid="{9538423C-6E79-4128-ADBD-D83432D8F716}"/>
    <cellStyle name="Entered 2" xfId="1069" xr:uid="{7928B2FD-9E24-4926-94F6-324A208FB1D1}"/>
    <cellStyle name="entrada" xfId="1070" xr:uid="{2E9EC164-94A1-4423-A7D5-449F41017C2D}"/>
    <cellStyle name="entrada 2" xfId="1071" xr:uid="{4126DB70-C7FA-442F-8D8C-BD89DED38B2C}"/>
    <cellStyle name="Euro" xfId="1072" xr:uid="{5E15E92F-E9C5-45C7-9032-C0C524FAB7DE}"/>
    <cellStyle name="Euro 2" xfId="1073" xr:uid="{89A7B54B-2CC3-44E7-8FE3-013F51F8D6F8}"/>
    <cellStyle name="Explanatory Text 2" xfId="1074" xr:uid="{CF1E536A-3CCF-4D0C-B9FF-68DE8BC9066E}"/>
    <cellStyle name="External File Cells" xfId="1075" xr:uid="{C5D1CF7D-3B73-4830-AABB-12E90C07C494}"/>
    <cellStyle name="EY House" xfId="1076" xr:uid="{E9DF597B-4189-494E-8D39-8F93FC4DC308}"/>
    <cellStyle name="f" xfId="1077" xr:uid="{4A102603-69AF-4EBB-90ED-7CBEC452C9FD}"/>
    <cellStyle name="F4" xfId="1078" xr:uid="{EE49C78D-DDE7-4ED3-81B9-804467516CEE}"/>
    <cellStyle name="F8 - Estilo5" xfId="1079" xr:uid="{11FBD23D-B223-4DB1-8C4C-0FE7F1B0E45C}"/>
    <cellStyle name="ff" xfId="1080" xr:uid="{4BEBCDF8-9C10-4941-A177-0691C7147397}"/>
    <cellStyle name="fff" xfId="1081" xr:uid="{188245CB-E480-4CAD-9C7B-B08F0A507D9C}"/>
    <cellStyle name="FieldName" xfId="1082" xr:uid="{3AAA1B9B-7C01-4D2F-9D6E-9EF8A272CAA4}"/>
    <cellStyle name="Fijo" xfId="1083" xr:uid="{9A169FDF-74D1-49C6-B0A4-287FB7B8C38C}"/>
    <cellStyle name="Fijo 2" xfId="1084" xr:uid="{64196E5A-776D-4F45-93D0-6B2A9BEA6441}"/>
    <cellStyle name="Financiero" xfId="1085" xr:uid="{66891339-D596-4BF8-9B78-F0F37ABDAFF5}"/>
    <cellStyle name="Financiero 2" xfId="1086" xr:uid="{576556DE-F262-4088-AC69-49E4C1585CC3}"/>
    <cellStyle name="Fixed" xfId="1087" xr:uid="{772C9FF0-D33F-4ECE-9402-C2A2A472641D}"/>
    <cellStyle name="Fixlong" xfId="1088" xr:uid="{225D30DE-9129-4A77-8A05-12CD5B791F9D}"/>
    <cellStyle name="Fixlong 2" xfId="1089" xr:uid="{17523D62-353D-41F5-BA98-00BA20D7AEC5}"/>
    <cellStyle name="fn" xfId="1090" xr:uid="{D14FA887-522C-49A3-9670-1D1812B35A06}"/>
    <cellStyle name="Footer SBILogo1" xfId="1091" xr:uid="{02449657-267A-42C3-AAAF-7C93C79A23F6}"/>
    <cellStyle name="Footer SBILogo2" xfId="1092" xr:uid="{2C87473B-F4E9-48D8-9E08-02B12933207C}"/>
    <cellStyle name="Footnote" xfId="1093" xr:uid="{395A8552-02F8-4DF8-8013-2426D4F03A92}"/>
    <cellStyle name="Footnote Reference" xfId="1094" xr:uid="{F04A80E4-34E9-4419-8D36-9825055B9657}"/>
    <cellStyle name="Footnote_COO_COP_v20091019 (3)" xfId="1095" xr:uid="{DB86C499-5EA3-4A86-9269-F7E2BCB2FDC5}"/>
    <cellStyle name="Footnote8ital" xfId="1096" xr:uid="{5A4C89F3-AB50-46A5-A490-27B4145F11C2}"/>
    <cellStyle name="Footnote8ital 2" xfId="1097" xr:uid="{EC621507-EFE3-4C15-A31E-B21265437BFB}"/>
    <cellStyle name="Forecast Cells" xfId="1098" xr:uid="{08D53F29-2863-476C-A163-7A59C6313609}"/>
    <cellStyle name="Formula" xfId="1099" xr:uid="{E24FD722-1D3F-4F69-A665-4ADB7A550AB2}"/>
    <cellStyle name="Formula 2" xfId="1100" xr:uid="{1C95D79C-8A2A-4D1B-8031-9C320CB7C6D7}"/>
    <cellStyle name="fourdecplace" xfId="1101" xr:uid="{1ACAF1D4-82FC-4457-99D1-FA453996E4A8}"/>
    <cellStyle name="from Input Sheet" xfId="1102" xr:uid="{507064FA-E2B8-47CB-8562-BBB8A060CB57}"/>
    <cellStyle name="From Project Models" xfId="1103" xr:uid="{D581D4AB-0770-451C-9221-9005D4BEFB59}"/>
    <cellStyle name="From Project Models 2" xfId="1104" xr:uid="{BC4F638C-307C-4E0F-A83B-1F00FFFA57BB}"/>
    <cellStyle name="G02 Table Text" xfId="1105" xr:uid="{D0BDEC54-5571-4E91-AA3D-CE2D3469ADE3}"/>
    <cellStyle name="G04_Main head" xfId="1106" xr:uid="{D7A9F2C8-87E6-4BA6-B128-45081828D0D4}"/>
    <cellStyle name="G05 Tab Head Bold" xfId="1107" xr:uid="{FE62DCCD-BE60-46DC-A7F2-6D98C94B195A}"/>
    <cellStyle name="G05 Tab Head Bold 2" xfId="1108" xr:uid="{7C10DD12-D14C-4AC7-A910-EF95C2043325}"/>
    <cellStyle name="G05 Tab Head Light" xfId="1109" xr:uid="{5F7430CC-29E9-4046-8B34-05A49EB658AF}"/>
    <cellStyle name="G05 Tab Head Light 2" xfId="1110" xr:uid="{E83452E5-825D-4229-B409-6D0321F95F1C}"/>
    <cellStyle name="G1_1999 figures" xfId="1111" xr:uid="{9D1F206A-D338-4911-821A-08BC64E6055B}"/>
    <cellStyle name="General" xfId="1112" xr:uid="{50FDF933-67FC-4677-A476-AE8F193F387A}"/>
    <cellStyle name="Global" xfId="1113" xr:uid="{BE36B010-3BE1-4855-9B75-DD488F1D51ED}"/>
    <cellStyle name="Good 2" xfId="1114" xr:uid="{D5AF0FF4-8977-43D9-9AC7-17CC2AF27D70}"/>
    <cellStyle name="Green" xfId="1115" xr:uid="{3CAB8CE8-7114-42DE-93C3-43BBA3FD55A7}"/>
    <cellStyle name="Grey" xfId="1116" xr:uid="{1CA49FDF-2D41-4B4C-ACA8-C39D71E688F9}"/>
    <cellStyle name="GrowthRate" xfId="1117" xr:uid="{96AC9312-8FE0-4B14-8A16-B7C8F5B7C987}"/>
    <cellStyle name="GrowthRate 2" xfId="1118" xr:uid="{0E8E3801-BFAE-4EEE-B342-E33AAB73E7BE}"/>
    <cellStyle name="h" xfId="1119" xr:uid="{A546E4E2-67AF-4033-9223-F61B1881F144}"/>
    <cellStyle name="H 2" xfId="1120" xr:uid="{6A13E229-28C7-4625-BDE9-1938B93A3BC1}"/>
    <cellStyle name="H_1998_col_head" xfId="1121" xr:uid="{C60C7B96-CD28-4A4C-8F10-634A551F9516}"/>
    <cellStyle name="H_1998_col_head_New_Markets_BUConsolidator_v1_06" xfId="1122" xr:uid="{D93470E3-6D71-41C4-9AB4-D0D23ED4E0CC}"/>
    <cellStyle name="H_1999_col_head" xfId="1123" xr:uid="{2F341567-37F0-4715-A8AD-0EE52A9FBFA8}"/>
    <cellStyle name="h1" xfId="1124" xr:uid="{50E5EF3F-8ABF-4264-9021-B26350F937E9}"/>
    <cellStyle name="h2" xfId="1125" xr:uid="{EEE054F3-A188-47F4-82C3-8A845682702F}"/>
    <cellStyle name="hard no" xfId="1126" xr:uid="{8CB87C9C-8847-4B46-A71F-E0D058C6128B}"/>
    <cellStyle name="hard no." xfId="1127" xr:uid="{A7BD92DA-D3C3-4756-9FE5-25E7041D0D8C}"/>
    <cellStyle name="hard no. 2" xfId="1128" xr:uid="{EFC391EE-7933-4051-9EDD-ACEF74F3667D}"/>
    <cellStyle name="hard no_BritishVita" xfId="1129" xr:uid="{8044CC67-1BBB-4BAC-B120-BB27795E5C6C}"/>
    <cellStyle name="Hard Percent" xfId="1130" xr:uid="{67C88F65-AB3D-4F45-BC83-CB414BEE81B6}"/>
    <cellStyle name="hardno" xfId="1131" xr:uid="{836685E8-E39F-4A5B-AE8D-2FC9A5E6AF35}"/>
    <cellStyle name="Header" xfId="1132" xr:uid="{3050B397-F800-4D32-B1DC-8678EF1E57A1}"/>
    <cellStyle name="Header Draft Stamp" xfId="1133" xr:uid="{85501BFF-5523-446A-AD34-9E362D3C921A}"/>
    <cellStyle name="Header_Back up forecast 02" xfId="1134" xr:uid="{4B85D741-35AF-4B0A-ABA7-0554B3CFAC63}"/>
    <cellStyle name="Header1" xfId="1135" xr:uid="{1DE0570A-5681-46D2-A5D6-3D7260D2B2A3}"/>
    <cellStyle name="Header2" xfId="1136" xr:uid="{76FA1126-27CB-47C6-B27D-8F1636B8691F}"/>
    <cellStyle name="header3" xfId="1137" xr:uid="{78A1F07F-B015-4407-9F13-6E79D61EA0BC}"/>
    <cellStyle name="header3 2" xfId="1138" xr:uid="{C0C65115-C707-4F21-A057-78C2CF634040}"/>
    <cellStyle name="Heading" xfId="1139" xr:uid="{9F85AEE6-493B-4312-BB35-8ADAE6558D2A}"/>
    <cellStyle name="Heading - Section" xfId="1140" xr:uid="{995DFA58-2D8C-4546-B324-7018D9AE17F4}"/>
    <cellStyle name="Heading - Sheet" xfId="1141" xr:uid="{BC0A86FC-76D1-4739-9F85-40E72D4F41CB}"/>
    <cellStyle name="Heading - Sub" xfId="1142" xr:uid="{C9A63FF6-AF79-48E8-BD79-B997DE841C69}"/>
    <cellStyle name="Heading - Totals" xfId="1143" xr:uid="{4A93E155-F4D3-4D47-BC7D-9451EA10363C}"/>
    <cellStyle name="Heading 1 2" xfId="1144" xr:uid="{D30B6A40-49DE-49FD-9401-608B0F348B7A}"/>
    <cellStyle name="Heading 1 Above" xfId="1145" xr:uid="{98E2DAFE-F5F1-4976-8B6C-31CC3CBF0497}"/>
    <cellStyle name="Heading 1+" xfId="1146" xr:uid="{ADC98A76-5542-4915-A134-AC924BD928D2}"/>
    <cellStyle name="Heading 2 2" xfId="1147" xr:uid="{39FD986E-8405-4E08-B820-9B146DCC299C}"/>
    <cellStyle name="Heading 2 Below" xfId="1148" xr:uid="{025CC0A8-0A35-4CF0-B3BC-56BC677AACD2}"/>
    <cellStyle name="Heading 2 lines" xfId="1149" xr:uid="{0E6EF072-62FE-4314-A066-456FA87BD334}"/>
    <cellStyle name="Heading 2+" xfId="1150" xr:uid="{1A7567E5-0933-4BBC-8EBA-E01F1DD4BAAF}"/>
    <cellStyle name="Heading 3 2" xfId="1151" xr:uid="{6B4AA67E-B75D-4E19-A1BA-C5843C48205D}"/>
    <cellStyle name="Heading 3+" xfId="1152" xr:uid="{D6B9D578-FE44-4238-9B79-857A16527BBC}"/>
    <cellStyle name="Heading 4 2" xfId="1153" xr:uid="{326E3212-D82A-4F12-BCC8-FC3B24104198}"/>
    <cellStyle name="Heading1" xfId="1154" xr:uid="{4B5CA380-D52D-41C6-A45F-993F628A6ACE}"/>
    <cellStyle name="Heading1 2" xfId="1155" xr:uid="{C1F2F721-0315-41D3-A066-7B8ACB18AC62}"/>
    <cellStyle name="Heading11Bold" xfId="1156" xr:uid="{874F63B0-7306-4330-8651-B3C35FD6EAB4}"/>
    <cellStyle name="Heading11Bold 2" xfId="1157" xr:uid="{03C5EB59-DC7B-48F1-95BE-9A4FCD6BBBB7}"/>
    <cellStyle name="Heading12Bold" xfId="1158" xr:uid="{AC1C8510-8398-4428-A654-A3FD9D7FCDC5}"/>
    <cellStyle name="Heading12Bold 2" xfId="1159" xr:uid="{4DF671D1-940D-479E-B4A8-9FEDE07FA11D}"/>
    <cellStyle name="Heading2" xfId="1160" xr:uid="{7C3C7A33-5B9C-47F5-A59A-B4FE78F94E26}"/>
    <cellStyle name="Heading3" xfId="1161" xr:uid="{5A543EEC-6112-4B27-B309-23AB17A5EA98}"/>
    <cellStyle name="Heading4" xfId="1162" xr:uid="{EAD3E732-BFAD-459B-A8ED-86A6F6E69096}"/>
    <cellStyle name="Headings" xfId="1163" xr:uid="{8208F21F-73BF-4603-8499-846307DF9E9F}"/>
    <cellStyle name="Headings 2" xfId="1164" xr:uid="{9B48B127-903F-4D53-9302-FD2E4B9E54CC}"/>
    <cellStyle name="hh" xfId="1165" xr:uid="{C1EA9E3B-C34E-4A58-86BC-4A3325CE1C61}"/>
    <cellStyle name="Hidden" xfId="1166" xr:uid="{E59080C5-6115-44AC-8DAC-2766B5326ADE}"/>
    <cellStyle name="High" xfId="1167" xr:uid="{90353171-12CE-46C3-AB1D-1CE6251EECEB}"/>
    <cellStyle name="Highlight" xfId="1168" xr:uid="{5E28DE20-3C4D-44AC-81B9-7B625D05F25D}"/>
    <cellStyle name="Hipervínculo" xfId="1169" xr:uid="{F4177676-847E-47E9-9105-0317622A7DC5}"/>
    <cellStyle name="Hipervínculo visitado" xfId="1170" xr:uid="{638C2DAB-BC73-4397-B6B5-5FD7A78153AC}"/>
    <cellStyle name="Hist inmatning" xfId="1171" xr:uid="{2EF0E57C-628F-4590-98D5-21833FE1387A}"/>
    <cellStyle name="hj" xfId="1172" xr:uid="{21353DBB-D1C0-4664-B79B-11178D1F74B6}"/>
    <cellStyle name="HspColumn" xfId="1173" xr:uid="{75B28F8D-0164-4194-9961-E1FF7FA74468}"/>
    <cellStyle name="HspColumnBottom" xfId="1174" xr:uid="{C0EFEDCF-0332-4749-A10C-381C066B508C}"/>
    <cellStyle name="HspCurrency" xfId="1175" xr:uid="{7280815F-E762-411F-95EC-580D923E16E3}"/>
    <cellStyle name="HspCurrency 2" xfId="1176" xr:uid="{DC2E1657-C2C2-40E2-A3B7-7488B2E29AD6}"/>
    <cellStyle name="HspCurrency 2 2" xfId="1177" xr:uid="{CD451747-51B8-4A39-9A6A-493BA6D30604}"/>
    <cellStyle name="HspCurrency 3" xfId="1178" xr:uid="{CE74FBE5-847A-43D2-B50E-BF22DC56ED65}"/>
    <cellStyle name="HspNonCurrency" xfId="1179" xr:uid="{EAA097B9-EEED-4157-8D6A-830AA826FB81}"/>
    <cellStyle name="HspPage" xfId="1180" xr:uid="{6E992801-9BB6-4B3A-B9DA-A4A84DFCF054}"/>
    <cellStyle name="HspPage 2" xfId="1181" xr:uid="{65FD2F9A-55D1-4A83-AC45-5C27BFACFD5D}"/>
    <cellStyle name="HspPercentage" xfId="1182" xr:uid="{2FC2BA75-C3FF-4D99-94F4-8B15A307FFD7}"/>
    <cellStyle name="HspPercentage 2" xfId="1183" xr:uid="{D89C6283-FDF2-4347-A551-2F74E3D0FEF2}"/>
    <cellStyle name="HspPercentage 2 2" xfId="1184" xr:uid="{DF019501-5C56-4E39-9875-34293ED5F0A9}"/>
    <cellStyle name="HspPercentage 3" xfId="1185" xr:uid="{6B72EA81-6BAD-41CB-8E32-D3B6433680E9}"/>
    <cellStyle name="HspPlanType" xfId="1186" xr:uid="{4E8FDF4F-65D0-4F0C-BE9B-9429563A03A0}"/>
    <cellStyle name="HspPlanType 2" xfId="1187" xr:uid="{E15C093C-373D-41F8-9023-56926CD230B4}"/>
    <cellStyle name="HspPOV" xfId="1188" xr:uid="{B3C360CC-DC16-4694-A2BE-A7E1363789A6}"/>
    <cellStyle name="HspPOV 2" xfId="1189" xr:uid="{84F7FD66-1BDC-4B69-8D49-F1C49DA4C290}"/>
    <cellStyle name="HspRow" xfId="1190" xr:uid="{4E2A449D-02D8-4186-81F0-19E2D5164982}"/>
    <cellStyle name="HspRow 2" xfId="1191" xr:uid="{DE01D0B0-5650-4B92-9CDB-2D7CD63EF1C3}"/>
    <cellStyle name="Hyperlink Arrow" xfId="1192" xr:uid="{1E23A42E-C0C2-4BDD-9A77-30624C207845}"/>
    <cellStyle name="Hyperlink seguido" xfId="1193" xr:uid="{59D7D3EB-EE61-4B32-951E-A263A9A9E551}"/>
    <cellStyle name="Hyperlink Text" xfId="1194" xr:uid="{C5E042D3-CE74-4F2C-A70F-A12C12A29B4E}"/>
    <cellStyle name="i" xfId="1195" xr:uid="{B8B70461-8540-4F40-B833-55BE682E157A}"/>
    <cellStyle name="i0" xfId="1196" xr:uid="{A3D2DC03-F93E-4239-B9F5-2BD214C8CDC5}"/>
    <cellStyle name="i1" xfId="1197" xr:uid="{EC4B5A8A-35AB-42F1-83EF-D1935CC12CE3}"/>
    <cellStyle name="i2" xfId="1198" xr:uid="{8128F157-D08D-4BFE-92FA-2596D91455D4}"/>
    <cellStyle name="i3" xfId="1199" xr:uid="{500090E7-E10F-4C15-B6D6-B0A2B479C76A}"/>
    <cellStyle name="i4" xfId="1200" xr:uid="{A47889CB-3775-4062-9892-A3A286FDE797}"/>
    <cellStyle name="i5" xfId="1201" xr:uid="{52A66696-9040-4C71-875F-5F7464CD7D0F}"/>
    <cellStyle name="IncomeStatement" xfId="1202" xr:uid="{93032AFC-5D10-4F7D-A1AD-D57080E03E0F}"/>
    <cellStyle name="inmatning" xfId="1203" xr:uid="{BA498F22-9C4D-48AE-A908-AA8183BEA27D}"/>
    <cellStyle name="Input [yellow]" xfId="1204" xr:uid="{8ADD2158-53D6-4D62-96C4-E0B59EC507BE}"/>
    <cellStyle name="Input 2" xfId="1205" xr:uid="{D81BA7B3-277F-4C5C-8427-563D2EFCF95A}"/>
    <cellStyle name="Input 3" xfId="1206" xr:uid="{E69B7C24-254E-4B6A-BB9E-CF42939E8902}"/>
    <cellStyle name="Input 4" xfId="1207" xr:uid="{F50FA9E8-C2F0-4994-B9F2-415C4A2D15AE}"/>
    <cellStyle name="Input Cells" xfId="1208" xr:uid="{96DCA753-2866-49B7-834A-CD9D44BF69A6}"/>
    <cellStyle name="Input Normal" xfId="1209" xr:uid="{9DC48B4F-DEBB-4686-9014-616B9BEC0B12}"/>
    <cellStyle name="Input Percent" xfId="1210" xr:uid="{EC5BE436-DD34-4C5F-9B5B-E4DD44574CE8}"/>
    <cellStyle name="input value" xfId="1211" xr:uid="{2D234C80-003F-4ADA-8DFB-C28C21A2A0B4}"/>
    <cellStyle name="Input$" xfId="1212" xr:uid="{4F1198A4-7E7A-40EF-AC89-4475F2CE7FCD}"/>
    <cellStyle name="Input, 0 dec" xfId="1213" xr:uid="{76454623-A5B6-474A-8815-9E258BCBADBC}"/>
    <cellStyle name="Input, 1 dec" xfId="1214" xr:uid="{823A1781-38A7-4060-ACE5-17FDA65DA751}"/>
    <cellStyle name="Input, 2 dec" xfId="1215" xr:uid="{AB1B3A37-8EB7-44EB-AA6C-E2193AAA7433}"/>
    <cellStyle name="Input1" xfId="1216" xr:uid="{84877524-16DE-4F03-AEFF-F47DC55B9EDA}"/>
    <cellStyle name="Input1 2" xfId="1217" xr:uid="{DE659C90-7DEA-48E0-9BB1-D2F7D4E77C4A}"/>
    <cellStyle name="Input2" xfId="1218" xr:uid="{BEFDE893-2286-4E04-BC0C-6995B1E4855D}"/>
    <cellStyle name="InputBlueFont" xfId="1219" xr:uid="{D9ADDE2E-A4FC-4077-93AE-A96B17AA82B3}"/>
    <cellStyle name="InputBlueFontLocked" xfId="1220" xr:uid="{BFE91FA0-0594-4B89-A8CF-F75E98715944}"/>
    <cellStyle name="InputCurrency" xfId="1221" xr:uid="{59608E3E-C31F-4CB9-8824-4A23E277ED4B}"/>
    <cellStyle name="InputNormal" xfId="1222" xr:uid="{94975DD4-3193-41FE-8913-C22CE2531878}"/>
    <cellStyle name="InputPct" xfId="1223" xr:uid="{ED13AAA4-A632-4A4A-BFD5-77188F1BE1B9}"/>
    <cellStyle name="Inputs" xfId="1224" xr:uid="{E1C9885C-F506-4D28-AD6C-E4198FAE8A80}"/>
    <cellStyle name="Inputs2" xfId="1225" xr:uid="{E026972E-5D1C-48DE-B459-EC9B918C5821}"/>
    <cellStyle name="Integer" xfId="1226" xr:uid="{FB8F3B44-EB4F-4738-BE5C-30BDB321D4B4}"/>
    <cellStyle name="italic" xfId="1227" xr:uid="{416D9EA5-4A34-4C77-8C67-56B65787883B}"/>
    <cellStyle name="Item" xfId="1228" xr:uid="{3F953E31-AE36-4D51-996B-089AC22EA011}"/>
    <cellStyle name="Item 2" xfId="1229" xr:uid="{6014C793-D6FF-41D0-BDAF-721E4A22A41B}"/>
    <cellStyle name="ItemTypeClass" xfId="1230" xr:uid="{6EFE8D08-B876-46C9-B68D-2F157CE31A1A}"/>
    <cellStyle name="ItemTypeClass 2" xfId="1231" xr:uid="{C4944832-8CD0-4633-AC7F-34AE68922E4F}"/>
    <cellStyle name="Jason" xfId="1232" xr:uid="{7774D968-91C5-4D3D-BE5D-9BDDACFB7758}"/>
    <cellStyle name="Jason 2" xfId="1233" xr:uid="{7141D96D-729A-4ED1-AE6A-90E0DB970DA1}"/>
    <cellStyle name="Javier" xfId="1234" xr:uid="{D11A526F-4392-45A2-87D6-53F8D135F478}"/>
    <cellStyle name="Javier 2" xfId="1235" xr:uid="{C8DAA21B-B4CE-4820-BC0E-7170B6646317}"/>
    <cellStyle name="Komma [0]_Assumptions" xfId="1236" xr:uid="{A022D730-3FFF-4348-9A14-04673753324C}"/>
    <cellStyle name="Komma_Assumptions" xfId="1237" xr:uid="{B6DFEAD7-BCBE-43B1-B1A5-407DABD27199}"/>
    <cellStyle name="Komórka połączona" xfId="28" builtinId="24" customBuiltin="1"/>
    <cellStyle name="Komórka zaznaczona" xfId="29" builtinId="23" customBuiltin="1"/>
    <cellStyle name="kopregel" xfId="1238" xr:uid="{C43A30A1-F6EE-476E-A855-756A0646B252}"/>
    <cellStyle name="KPMG Heading 1" xfId="1239" xr:uid="{99476BA8-229C-47A9-98ED-2F0F82A192C9}"/>
    <cellStyle name="KPMG Heading 2" xfId="1240" xr:uid="{D31249FA-7BEC-4CC6-A005-A5380AE4BA23}"/>
    <cellStyle name="KPMG Heading 3" xfId="1241" xr:uid="{FBBF06FD-CF51-47FB-BFE2-DC50B581EB81}"/>
    <cellStyle name="KPMG Heading 4" xfId="1242" xr:uid="{3FC7D49F-ADF3-4732-A6C6-0BB07A51EFDE}"/>
    <cellStyle name="KPMG Normal" xfId="1243" xr:uid="{B8429746-1D3F-48E8-824B-BFDCBCB55E45}"/>
    <cellStyle name="KPMG Normal Text" xfId="1244" xr:uid="{10F76B21-ACE0-4304-BDF9-83650399DFBC}"/>
    <cellStyle name="KPMG Normal_Contract breakdown 18.2.2003" xfId="1245" xr:uid="{33A49999-872B-42AF-8131-71D7CECBD91B}"/>
    <cellStyle name="ld&quot;&amp;10&amp;P ⭤(]_Sumste1_ALLSTEN(吸͖吘͖_x0007__x0007_䜜͖" xfId="1246" xr:uid="{36C5EC25-C347-40A7-AC07-5268BC2B5000}"/>
    <cellStyle name="lev1" xfId="1247" xr:uid="{42FF81EF-57B2-4F92-8B7E-537E2CDAFDA9}"/>
    <cellStyle name="lev2" xfId="1248" xr:uid="{4097D5E6-66A9-4A59-AE67-C9284D0FE793}"/>
    <cellStyle name="lev3" xfId="1249" xr:uid="{22948661-2D22-4272-9B51-F00030439FCF}"/>
    <cellStyle name="lev4" xfId="1250" xr:uid="{63D4D772-D050-488D-9F76-3E4E96A84D41}"/>
    <cellStyle name="LEVERS69" xfId="1251" xr:uid="{9D7EA2CC-51C4-47AF-9631-6E7204E2328C}"/>
    <cellStyle name="Lien hypertexte" xfId="1252" xr:uid="{CAA55C37-DEE4-4D52-9792-8A6942410EBE}"/>
    <cellStyle name="Lien hypertexte visité" xfId="1253" xr:uid="{2F0BE7A8-1479-4857-A8BE-70E2D6ECD2F4}"/>
    <cellStyle name="Lien hypertexte_070809 1100 Mx output" xfId="1254" xr:uid="{5C8D3F0B-DBE0-4109-A31B-713A8D9989DA}"/>
    <cellStyle name="Lines" xfId="1255" xr:uid="{1AA8EFC9-06A2-43CF-BAFF-D21339FC35C4}"/>
    <cellStyle name="Link" xfId="1256" xr:uid="{478D6C44-03BC-4D96-B710-34198E02B199}"/>
    <cellStyle name="Link 2" xfId="1257" xr:uid="{AD0E7B11-4224-4041-B492-2AEBD2DDF353}"/>
    <cellStyle name="Linked" xfId="1258" xr:uid="{C337249D-027D-4575-8442-EA269D00749D}"/>
    <cellStyle name="Linked Cell 2" xfId="1259" xr:uid="{B17F9901-4FEF-4BB8-AC10-66FC4D15C67F}"/>
    <cellStyle name="LongDate" xfId="1260" xr:uid="{1333490F-1D10-4682-AE45-427C449F62CB}"/>
    <cellStyle name="LongDate 2" xfId="1261" xr:uid="{3D34AB6E-507F-47DA-9637-F6270CB97ADB}"/>
    <cellStyle name="Lookup Table Heading" xfId="1262" xr:uid="{B8C0FDD3-413B-48C7-A1FB-33E11ED9656E}"/>
    <cellStyle name="Lookup Table Label" xfId="1263" xr:uid="{3EB97851-6B6B-465F-B80F-C364D19BB376}"/>
    <cellStyle name="Lookup Table Number" xfId="1264" xr:uid="{89844208-F9A8-4BED-A494-8485E67104B4}"/>
    <cellStyle name="m" xfId="1265" xr:uid="{2E0D3A3A-8D56-4D3D-BF5E-2433917DC65A}"/>
    <cellStyle name="m1" xfId="1266" xr:uid="{82CEDFD3-4166-4586-ADAD-28840CB09E46}"/>
    <cellStyle name="m1 2" xfId="1267" xr:uid="{99ECA8F3-AEA9-4CCF-98FA-304A43F9B1BE}"/>
    <cellStyle name="m2" xfId="1268" xr:uid="{67D78A7D-E136-4D3A-8F70-C8BB1B193ADB}"/>
    <cellStyle name="Mainhead" xfId="1269" xr:uid="{A28DE229-9F61-41D1-BC69-E63489A8EE34}"/>
    <cellStyle name="maj-title" xfId="1270" xr:uid="{8A18B563-4B20-428D-B127-7172901C74E8}"/>
    <cellStyle name="Margins" xfId="1271" xr:uid="{5A5431E2-3C66-4722-A490-EAE46442D8A2}"/>
    <cellStyle name="Margins 2" xfId="1272" xr:uid="{0BB932F4-2D2C-46F5-A494-8D707644A70C}"/>
    <cellStyle name="Migliaia (0)" xfId="1273" xr:uid="{9DE75749-9F99-43D7-B801-1B9DF7D6C611}"/>
    <cellStyle name="Migliaia_Foglio di lavoro in ALV" xfId="1274" xr:uid="{F4743008-1F42-455C-ABF9-0B18FB29FD24}"/>
    <cellStyle name="Millares [0]_CSC" xfId="1275" xr:uid="{0DAD0892-7B6C-4743-B878-C9FADF60F9AC}"/>
    <cellStyle name="Millares [00]" xfId="1276" xr:uid="{43106DE1-2669-4258-B70D-9F0CD7A94E50}"/>
    <cellStyle name="Millares_CAP_Curr(deuda)" xfId="1277" xr:uid="{1D7A097D-CADA-41C5-B4E8-10688CF4CA67}"/>
    <cellStyle name="MLComma0" xfId="1278" xr:uid="{E68A86B9-D4C2-4CDE-864F-F623BAEA1AEF}"/>
    <cellStyle name="MLComma0 2" xfId="1279" xr:uid="{F7EDA85A-0A02-430A-B59E-C46F4E07B861}"/>
    <cellStyle name="mod1" xfId="1280" xr:uid="{4DD6F34D-A0D5-494B-9113-05688FF30F74}"/>
    <cellStyle name="Model Name" xfId="1281" xr:uid="{990544CA-0515-47F8-8CDF-3460DC6C6F38}"/>
    <cellStyle name="Model Name 2" xfId="1282" xr:uid="{EB83A147-E44B-46D3-A2B0-9D74E59A1690}"/>
    <cellStyle name="Model_Calculation" xfId="1283" xr:uid="{ED2B05E9-A731-4FCF-9470-752AD934AB93}"/>
    <cellStyle name="modelo1" xfId="1284" xr:uid="{34A526C4-6A11-4927-9B5E-84E652DE5DCA}"/>
    <cellStyle name="Moeda [0]_CFADS.xls Gráfico 1" xfId="1285" xr:uid="{BBC8E941-980F-4857-9ACE-C1C321111DB5}"/>
    <cellStyle name="Moeda_CFADS.xls Gráfico 1" xfId="1286" xr:uid="{500FDB03-855F-416A-8A10-F5EC7F33EB5A}"/>
    <cellStyle name="Monétaire_Format-counterP" xfId="1287" xr:uid="{E006BAF0-39AE-4BE5-B271-E8245603145F}"/>
    <cellStyle name="Monetario" xfId="1288" xr:uid="{F14BB6F5-3F2C-4A33-A162-FE2B4D942697}"/>
    <cellStyle name="Monetario 2" xfId="1289" xr:uid="{E6EF43A7-5652-4B01-9C75-722489EC1C11}"/>
    <cellStyle name="Monitor" xfId="1290" xr:uid="{842C018E-2F14-4D83-B091-714DC042E316}"/>
    <cellStyle name="mój" xfId="30" xr:uid="{00000000-0005-0000-0000-00001E000000}"/>
    <cellStyle name="mt" xfId="1291" xr:uid="{D667FF59-6F0B-40F2-93C0-7FC44AA2D2BB}"/>
    <cellStyle name="Multiple" xfId="1292" xr:uid="{B9696542-3ABC-41A1-B341-15911530901A}"/>
    <cellStyle name="Multiple [1]" xfId="1293" xr:uid="{CC551DAA-322C-4B9D-960F-09ABED07C694}"/>
    <cellStyle name="Multiple [1] 2" xfId="1294" xr:uid="{0AD99F07-43D0-4E3B-A0AE-6CECE2E4884E}"/>
    <cellStyle name="Multiple 2" xfId="1295" xr:uid="{DDA29F91-26B7-422F-9612-7FBA061640A2}"/>
    <cellStyle name="Multiple, 1 dec" xfId="1296" xr:uid="{43ECB303-132C-402E-B9F0-C36444368105}"/>
    <cellStyle name="Multiple, 2 dec" xfId="1297" xr:uid="{48CCEB3B-5423-4214-9202-03371CD4C068}"/>
    <cellStyle name="Multiple_02 - Synthèse Wanadoo" xfId="1298" xr:uid="{77140611-97DC-4621-9AF3-E0C21CCC4440}"/>
    <cellStyle name="MultipleBelow" xfId="1299" xr:uid="{C09E1309-30DC-47F3-9ECA-3F1EF1612BD9}"/>
    <cellStyle name="Multiples" xfId="1300" xr:uid="{43760212-A59A-4F70-95C8-E61BB7A0B830}"/>
    <cellStyle name="Multiples 2" xfId="1301" xr:uid="{85DE41F4-F9B8-4E4A-BBC8-E71E7FFA0118}"/>
    <cellStyle name="n" xfId="1302" xr:uid="{23386D01-0A5D-4930-97DA-D3AD3AB3D2BD}"/>
    <cellStyle name="n 2" xfId="1303" xr:uid="{E9232F93-0176-47EA-B2EF-82AC99049DD2}"/>
    <cellStyle name="n_02 - Synthèse Wanadoo" xfId="1304" xr:uid="{71800CBB-99EA-4809-BEA2-E419D5CE417A}"/>
    <cellStyle name="n_02 - Synthèse Wanadoo 2" xfId="1305" xr:uid="{F297B307-6F30-41D5-AE53-3EA70C262722}"/>
    <cellStyle name="n_Flash inter" xfId="1306" xr:uid="{8A40BFE9-CEC6-4BEC-8C63-620B00893D1E}"/>
    <cellStyle name="n_Flash inter 2" xfId="1307" xr:uid="{67DB7A3D-DE68-42D8-9DF0-7B5185FF4A63}"/>
    <cellStyle name="n_Flash September eresMas" xfId="1308" xr:uid="{CBF25CA5-B0A5-4232-93B0-277C60FC4859}"/>
    <cellStyle name="n_Flash September eresMas 2" xfId="1309" xr:uid="{A164F7A5-9E92-4719-8DB1-4AC7213FAF91}"/>
    <cellStyle name="n_Flash September eresMas_02 - Synthèse Wanadoo" xfId="1310" xr:uid="{EC3B1210-1902-4A9F-97D8-22F4932244AF}"/>
    <cellStyle name="n_Flash September eresMas_02 - Synthèse Wanadoo 2" xfId="1311" xr:uid="{DD9E2924-3A3F-48AD-97DF-1509042AEAA2}"/>
    <cellStyle name="n_Flash September eresMas_Flash inter" xfId="1312" xr:uid="{752B9327-6A46-422F-98F4-BD80F714969B}"/>
    <cellStyle name="n_Flash September eresMas_Flash inter 2" xfId="1313" xr:uid="{0266CDEA-C9CD-4D00-8EB3-8E2DD89933A9}"/>
    <cellStyle name="n_IS (functional) and BS " xfId="1314" xr:uid="{7C7E0F4A-FEE7-40E1-B780-B1C77D844532}"/>
    <cellStyle name="n_IS (traditional) and BS " xfId="1315" xr:uid="{79FEA272-47F7-4231-A278-818D4B95AB7F}"/>
    <cellStyle name="n_page 1_IS (functional) and BS " xfId="1316" xr:uid="{0EE9D922-99A4-4231-A49D-C974E6B55141}"/>
    <cellStyle name="NA is zero" xfId="1317" xr:uid="{0A1AAD9C-00BC-4902-B817-7C1F9A0924A7}"/>
    <cellStyle name="NA is zero 2" xfId="1318" xr:uid="{5ED58E76-B6F6-47F4-A096-71F396780876}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ame" xfId="1319" xr:uid="{826985D9-AED2-4EF6-A65C-126900D01E69}"/>
    <cellStyle name="Neutral 2" xfId="1320" xr:uid="{A4F9195D-0C6E-4786-9245-478669543334}"/>
    <cellStyle name="Neutralny" xfId="35" builtinId="28" customBuiltin="1"/>
    <cellStyle name="Never Changes" xfId="1321" xr:uid="{B437C723-4D04-45C2-AEBB-4D649211159F}"/>
    <cellStyle name="New Times Roman" xfId="1322" xr:uid="{9226CBC8-7B5A-4ABF-A4AB-8EB8C2F8A528}"/>
    <cellStyle name="NewAcct" xfId="1323" xr:uid="{99ED81A2-F9F9-49B0-8C2F-6A9A62384A6C}"/>
    <cellStyle name="no dec" xfId="1324" xr:uid="{36CA2D34-2B02-4DF5-BAD5-1C2CA4818C60}"/>
    <cellStyle name="NORAYAS" xfId="1325" xr:uid="{9237F1D7-E680-40E1-8C43-A0AAD596378B}"/>
    <cellStyle name="Normal - Style1" xfId="1326" xr:uid="{FC8098A6-729E-4E4F-9D29-814D65DA8E59}"/>
    <cellStyle name="Normal - Style1 2" xfId="1327" xr:uid="{A18D1038-D46D-458E-AB38-4A9E7FC021F7}"/>
    <cellStyle name="Normal 0.0" xfId="1328" xr:uid="{F6CE48C3-C142-463E-AA2E-C5AB2CD6B94E}"/>
    <cellStyle name="Normal 2" xfId="1329" xr:uid="{07B24C30-0370-4971-B943-799213EC6BA6}"/>
    <cellStyle name="Normal 3" xfId="1330" xr:uid="{1A42611E-00F5-48C6-AABF-2DCA966A2F59}"/>
    <cellStyle name="Normal 4" xfId="1331" xr:uid="{84489B55-9D4E-4380-9AFA-3C2D51B37E9B}"/>
    <cellStyle name="Normal 5" xfId="1332" xr:uid="{46F80999-3066-4E6D-92D0-D6C121F70656}"/>
    <cellStyle name="Normal 6" xfId="1333" xr:uid="{C86E2F5E-80BC-423E-9540-201B1A5BD322}"/>
    <cellStyle name="Normal Bold" xfId="1334" xr:uid="{BDBFE41A-79A6-40F7-812E-3EEBB44D9019}"/>
    <cellStyle name="Normal Cells" xfId="1335" xr:uid="{D3B1B8A0-5283-4063-BF8F-AEF7CDF9DB62}"/>
    <cellStyle name="Normal U" xfId="1336" xr:uid="{0BEA5BB0-CF9D-4653-8455-CC7D3F07EDB6}"/>
    <cellStyle name="Normal_(C) wydatki standardowe (2)" xfId="1337" xr:uid="{70E50EC1-D5F7-4425-98A7-41F2BAE181B4}"/>
    <cellStyle name="Normal9pt" xfId="1338" xr:uid="{A0BB79E7-C102-4F35-8AD9-2B54578DC0CE}"/>
    <cellStyle name="Normal9pt 2" xfId="1339" xr:uid="{BFD9AF6C-7D30-4B6E-AC9F-7B46B5901576}"/>
    <cellStyle name="Normale_20060925_DB" xfId="1340" xr:uid="{15066718-E51D-4C8C-8A3C-8649E5FF373C}"/>
    <cellStyle name="NormalHelv" xfId="1341" xr:uid="{8FED0433-3BDE-4091-BC59-9CCEE06AB4F8}"/>
    <cellStyle name="NormalMultiple" xfId="1342" xr:uid="{5EB58B50-F616-4A9F-A019-947A134F413D}"/>
    <cellStyle name="Normalny" xfId="0" builtinId="0"/>
    <cellStyle name="Normalny 2" xfId="47" xr:uid="{40A4C490-E1DA-485D-861E-CE5311DD129C}"/>
    <cellStyle name="Normalny 2 2" xfId="1343" xr:uid="{54AD301B-1798-4185-80D7-4D2174F4ED87}"/>
    <cellStyle name="Normalny 2 2 2" xfId="1344" xr:uid="{4D023BAC-2403-4A7E-ACFC-A32FFEE253A1}"/>
    <cellStyle name="Normalny 2 3" xfId="50" xr:uid="{5B6398E1-1C60-49DB-8599-CE13C4C4FE98}"/>
    <cellStyle name="Normalny 3" xfId="1345" xr:uid="{536A82D3-0946-49C5-9B82-9F96026278B2}"/>
    <cellStyle name="Normalny 4" xfId="51" xr:uid="{EE34B1BF-5A18-49BC-9DC6-09719093DB73}"/>
    <cellStyle name="Normalny 5" xfId="48" xr:uid="{B921E554-F794-48B2-8BC9-048A28577D44}"/>
    <cellStyle name="Normalny_exc_cw1-1" xfId="36" xr:uid="{00000000-0005-0000-0000-000025000000}"/>
    <cellStyle name="Normalny_zadania3" xfId="45" xr:uid="{B547132B-7B4D-4752-939E-E219E2A2BF34}"/>
    <cellStyle name="NormalX" xfId="1346" xr:uid="{3F73DBDF-F3EE-49EA-A2B8-F366571FC5C4}"/>
    <cellStyle name="NOT" xfId="1347" xr:uid="{A49CB5AF-06B4-4549-989D-275F018EBD42}"/>
    <cellStyle name="Note 2" xfId="1348" xr:uid="{D3620AF0-E213-4194-90C6-654CAF49FCEE}"/>
    <cellStyle name="Note 2 2" xfId="1349" xr:uid="{D3B705DD-5E52-4BB9-B1BA-2291939ECB1C}"/>
    <cellStyle name="Note 3" xfId="1350" xr:uid="{BC0A52C1-CAAA-44D7-8E4C-80382E42E53A}"/>
    <cellStyle name="number" xfId="1351" xr:uid="{D0549AF8-C1CF-4F9C-A4B1-46406B2FC646}"/>
    <cellStyle name="Number, 0 dec" xfId="1352" xr:uid="{1558C7CD-FC0F-474C-8EB2-86B7FE290C73}"/>
    <cellStyle name="Number, 1 dec" xfId="1353" xr:uid="{E2459F71-CE2B-44C3-BE2E-8A0A43D73129}"/>
    <cellStyle name="Number, 2 dec" xfId="1354" xr:uid="{4BF93EA9-CAFD-49E0-876F-F2C88D5E54C8}"/>
    <cellStyle name="number_COO_COP_v20091019 (3)" xfId="1355" xr:uid="{415111AB-0144-49C1-B990-BFFFBE2B2150}"/>
    <cellStyle name="NWI%S" xfId="1356" xr:uid="{72F575FA-5012-4E37-9DEF-B382346663E4}"/>
    <cellStyle name="ny" xfId="1357" xr:uid="{AB6EEEE9-DCED-4165-960F-8F2608E67DC1}"/>
    <cellStyle name="Obliczenia" xfId="37" builtinId="22" customBuiltin="1"/>
    <cellStyle name="Œ…‹æØ‚è [0.00]_GE 3 MINIMUM" xfId="1358" xr:uid="{0837F59B-2517-430F-BE63-BE34D1929321}"/>
    <cellStyle name="Œ…‹æØ‚è_GE 3 MINIMUM" xfId="1359" xr:uid="{8C56E73F-A47D-4265-B244-7083DFEE1713}"/>
    <cellStyle name="oft Excel]_x000d__x000a_Comment=Las líneas open=/f cargan funciones personalizadas en la lista del diálogo Pegar función._x000d__x000a_Maxi" xfId="1360" xr:uid="{E17F0111-5BDB-42E6-AE99-B0B35AC0B1B1}"/>
    <cellStyle name="OLELink" xfId="1361" xr:uid="{8D51D7A8-D63C-4EF8-B410-BF468CF684D6}"/>
    <cellStyle name="Onedec" xfId="1362" xr:uid="{C5F58BB9-7A9A-4238-AAF6-626657388240}"/>
    <cellStyle name="Out_range" xfId="1363" xr:uid="{EC19C340-3179-4A9C-B251-288999A27850}"/>
    <cellStyle name="outh America" xfId="1364" xr:uid="{5AE9140E-5768-4496-868A-BE242700567B}"/>
    <cellStyle name="outh America 2" xfId="1365" xr:uid="{207A906A-DF53-40CC-9C0B-D1D6934CDA1F}"/>
    <cellStyle name="Outline" xfId="1366" xr:uid="{DFA1958E-8FBC-4DA7-B9E7-A3F73BCCD815}"/>
    <cellStyle name="Output 2" xfId="1367" xr:uid="{3CFE4518-082E-4547-A8F3-A057F8B26E0A}"/>
    <cellStyle name="Output Amounts" xfId="1368" xr:uid="{DAFD8D36-802D-4754-9F32-64DAE981E845}"/>
    <cellStyle name="Output Amounts 2" xfId="1369" xr:uid="{4ECE9D2F-AD8E-48D8-A25B-BE8FD521C865}"/>
    <cellStyle name="Output Column Headings" xfId="1370" xr:uid="{2F435C2A-A83C-4DD1-9860-A18012684687}"/>
    <cellStyle name="Output Labels" xfId="1371" xr:uid="{415CA19F-327B-438B-AF3E-CC50D0D44401}"/>
    <cellStyle name="Output Line Items" xfId="1372" xr:uid="{E5CDAD46-2C8C-4F3F-B2E4-1FA1BE87C319}"/>
    <cellStyle name="Output Line Items 2" xfId="1373" xr:uid="{A95F86C2-E603-4E81-8D49-783B3A81BAAC}"/>
    <cellStyle name="Output Report Heading" xfId="1374" xr:uid="{0353B656-F58F-460A-8770-B8D2748A8144}"/>
    <cellStyle name="Output Report Title" xfId="1375" xr:uid="{FECE6D9E-6A83-4DB4-A81A-FFB3DDDE50B9}"/>
    <cellStyle name="OutputPlain" xfId="1376" xr:uid="{DE9260A1-6A78-4641-A8E9-662892064A32}"/>
    <cellStyle name="p" xfId="1377" xr:uid="{8D036A65-4137-4970-AF36-7F2DC36AB2F1}"/>
    <cellStyle name="P&amp;L Numbers" xfId="1378" xr:uid="{4BF5A712-B24C-4224-AA9A-6A4FFB68A13C}"/>
    <cellStyle name="p_WACC benchmarking" xfId="1379" xr:uid="{DF550B9D-E19F-4680-B239-B793EF5E6069}"/>
    <cellStyle name="p1" xfId="1380" xr:uid="{0CD4A3F8-1914-4A12-9ADD-DA29DF46DB08}"/>
    <cellStyle name="Page header" xfId="1381" xr:uid="{4A2C763E-CBCA-459D-8A1F-2ECBFA626733}"/>
    <cellStyle name="Page Heading" xfId="1382" xr:uid="{B5702628-F715-4F1A-B986-8C7430A72F8F}"/>
    <cellStyle name="Page Heading 2" xfId="1383" xr:uid="{0C00A4AF-4383-42E4-9373-CDFFAE595A0D}"/>
    <cellStyle name="Page Heading Large" xfId="1384" xr:uid="{D21BE5DE-4194-49BD-A384-F6454C8688B5}"/>
    <cellStyle name="Page Heading Large 2" xfId="1385" xr:uid="{75C5824C-BC92-4632-990C-1BEBFE6D10BD}"/>
    <cellStyle name="Page Heading Small" xfId="1386" xr:uid="{1EF64145-F5BE-47D0-A769-4408FB585BDD}"/>
    <cellStyle name="Page Heading Small 2" xfId="1387" xr:uid="{7E9C3148-7BB8-4EE3-8D5B-A83BDE1B7471}"/>
    <cellStyle name="Page Heading_02 - Synthèse Wanadoo" xfId="1388" xr:uid="{92D0223F-B7D5-4B5D-92E1-704B17AF9890}"/>
    <cellStyle name="Page Number" xfId="1389" xr:uid="{2A3DDCB1-118C-4B01-AD1F-1484A3FC19C9}"/>
    <cellStyle name="pc1" xfId="1390" xr:uid="{1CAF68DA-22EF-4D55-952D-8089A54D9D58}"/>
    <cellStyle name="pc1 2" xfId="1391" xr:uid="{5EE17CE9-8373-4E88-A991-AB20CCD74B09}"/>
    <cellStyle name="pcent" xfId="1392" xr:uid="{9467E97F-F500-424B-8A77-916EDD6C3B40}"/>
    <cellStyle name="pcent 2" xfId="1393" xr:uid="{1EC2BC22-C7C7-45B7-A52D-4C0DD6528447}"/>
    <cellStyle name="pct_sub" xfId="1394" xr:uid="{E392A1BD-C1C5-4BC5-A64B-0674A611A95A}"/>
    <cellStyle name="pd" xfId="1395" xr:uid="{360D1729-6978-4EEB-8794-187D24CA00D8}"/>
    <cellStyle name="pe" xfId="1396" xr:uid="{AA51C0A0-36B9-4CAD-8232-BD398925C0A2}"/>
    <cellStyle name="pence" xfId="1397" xr:uid="{9EB0AE05-1363-4712-8FE2-CFE6895784AB}"/>
    <cellStyle name="pence [1]" xfId="1398" xr:uid="{FBF45D85-1079-41F1-8C52-F10DD378B516}"/>
    <cellStyle name="pence [1] 2" xfId="1399" xr:uid="{C01759D7-BEA1-473E-A50B-8972F3A878F2}"/>
    <cellStyle name="pence 2" xfId="1400" xr:uid="{D581964D-0A1E-489E-BF58-E67CE0EECA45}"/>
    <cellStyle name="per" xfId="1401" xr:uid="{8A49C799-6503-40BA-B76A-B1CA9C152313}"/>
    <cellStyle name="Percent (0)" xfId="1402" xr:uid="{5BF82A4F-DCB8-4209-961A-4FB2BC844C6F}"/>
    <cellStyle name="Percent [0%]" xfId="1403" xr:uid="{34ACCFB9-D87D-4C55-9EF1-AD5AC232B796}"/>
    <cellStyle name="Percent [0%] 2" xfId="1404" xr:uid="{5DEA52C1-2739-4ECB-9F5E-9839E7C4127D}"/>
    <cellStyle name="Percent [0.00%]" xfId="1405" xr:uid="{57A19C91-D8A9-493E-AA7B-712982B1344E}"/>
    <cellStyle name="Percent [0.00%] 2" xfId="1406" xr:uid="{D7D58D2A-7A57-4486-9A32-558019EA3FD0}"/>
    <cellStyle name="Percent [0]" xfId="1407" xr:uid="{0C84F4AC-1DBA-4202-A78C-61918042C4F5}"/>
    <cellStyle name="Percent [0] 2" xfId="1408" xr:uid="{EAF0C404-E7BF-43CA-B7CF-C326CAB10776}"/>
    <cellStyle name="Percent [1]" xfId="1409" xr:uid="{0815C0F6-EFA4-4BB2-9E8C-214202E690DD}"/>
    <cellStyle name="Percent [1] 2" xfId="1410" xr:uid="{C32F67F4-E4DD-463A-B9D2-E3EE71B69DF7}"/>
    <cellStyle name="percent [100]" xfId="1411" xr:uid="{32CB9095-431F-4DB2-8DEA-C42C5AEE2554}"/>
    <cellStyle name="percent [100] 2" xfId="1412" xr:uid="{290ED2E9-609C-4F8A-9753-110B9E87ECB2}"/>
    <cellStyle name="Percent [2]" xfId="1413" xr:uid="{8D2C7A49-4371-42B6-A5AC-E562C7D4FFA1}"/>
    <cellStyle name="Percent [2] 2" xfId="1414" xr:uid="{79B9644B-37E6-4095-ACCA-D0604EC61A6B}"/>
    <cellStyle name="Percent 0.0" xfId="1415" xr:uid="{EA3FFE83-D457-48D1-A27F-E88060C96235}"/>
    <cellStyle name="Percent 2" xfId="1416" xr:uid="{09F16C5D-27B8-4279-88CD-5CB73A9DDDA7}"/>
    <cellStyle name="Percent 3" xfId="1417" xr:uid="{E52650A3-2A2F-41DF-9BCB-C60A99246D7F}"/>
    <cellStyle name="Percent 4" xfId="1418" xr:uid="{25ACE955-4ABD-4AD8-B190-6B656470DE97}"/>
    <cellStyle name="Percent Hard" xfId="1419" xr:uid="{43CC1CE9-0C51-4D73-A406-03E99DF320AA}"/>
    <cellStyle name="Percent Hard 2" xfId="1420" xr:uid="{CCA70A30-EA1C-4819-88AA-558AB6C9739D}"/>
    <cellStyle name="Percent*" xfId="1421" xr:uid="{91F757BB-D6EF-482E-AE8B-C47053254C95}"/>
    <cellStyle name="Percent, 0 dec" xfId="1422" xr:uid="{DE3B0FBC-FF7B-4D46-88A7-DDDF0C7EBDD5}"/>
    <cellStyle name="Percent, 1 dec" xfId="1423" xr:uid="{B80BA84C-DB2B-4BB0-A189-0B38FA2B53D8}"/>
    <cellStyle name="Percent, 2 dec" xfId="1424" xr:uid="{CD23CCB2-B2EA-4D93-8093-5A480C58D909}"/>
    <cellStyle name="Percent, bp" xfId="1425" xr:uid="{A1610058-7E10-48CD-8479-625FEA718A27}"/>
    <cellStyle name="PercentChange" xfId="1426" xr:uid="{8A20EFAF-229E-452E-B22E-395987124FAC}"/>
    <cellStyle name="PercentChange 2" xfId="1427" xr:uid="{3172F5BF-D7B0-4658-91E6-EA61AD15E1D3}"/>
    <cellStyle name="PercentPresentation" xfId="1428" xr:uid="{C890B01B-18F3-4219-91F7-D1FEF359EF2B}"/>
    <cellStyle name="PercentSales" xfId="1429" xr:uid="{2E150261-9B2E-4B65-A953-D5BE8E7BC886}"/>
    <cellStyle name="perct_input" xfId="1430" xr:uid="{8EB02E8D-217C-480A-A84F-84AE235D4880}"/>
    <cellStyle name="Period Title" xfId="1431" xr:uid="{6AA3A3C2-B57D-4386-97A2-CBEE87708595}"/>
    <cellStyle name="Perlong" xfId="1432" xr:uid="{0D4513BF-1C10-45A1-8907-78C2327E4233}"/>
    <cellStyle name="pf" xfId="1433" xr:uid="{9036E97B-77DD-4C91-ACC2-5120BC4F8EBB}"/>
    <cellStyle name="PlainDollar" xfId="1434" xr:uid="{CCB590A5-92DD-4C53-90EC-827424D5DD7E}"/>
    <cellStyle name="Plan" xfId="1435" xr:uid="{6A2DAC3E-A204-490D-B0DC-3D8514B58FF5}"/>
    <cellStyle name="PLAN1" xfId="1436" xr:uid="{9824E537-534C-4C81-BBC8-CF15670ECF7B}"/>
    <cellStyle name="POPS" xfId="1437" xr:uid="{C9F7053A-13B7-4283-ACBB-09EF4696D06B}"/>
    <cellStyle name="Porcen - Estilo7" xfId="1438" xr:uid="{B856252E-F4D7-497D-8040-B5EEF44635ED}"/>
    <cellStyle name="Porcentaje" xfId="1439" xr:uid="{BCAB6A75-E4B1-4F21-AEAE-73C210EE9AB0}"/>
    <cellStyle name="Porcentaje 2" xfId="1440" xr:uid="{3C49A1F5-4280-4BB8-AA05-8AB4B14409CF}"/>
    <cellStyle name="Porcentual_BAL" xfId="1441" xr:uid="{005326A6-5B74-4BE2-A27E-E76E50782326}"/>
    <cellStyle name="Pound" xfId="1442" xr:uid="{81F73EB3-2E1F-4280-8807-DF8622D83790}"/>
    <cellStyle name="Pound [1]" xfId="1443" xr:uid="{B5CD5870-713B-4EB9-8603-DEA696486129}"/>
    <cellStyle name="Pound [2]" xfId="1444" xr:uid="{33B771BA-09EA-4DE9-A41E-E1402BE84C6D}"/>
    <cellStyle name="Pounds" xfId="1445" xr:uid="{CBB10003-A91E-4681-94B0-BFA06073A870}"/>
    <cellStyle name="Pounds (0)" xfId="1446" xr:uid="{0D7DADB6-573C-426E-A032-93FE943AA029}"/>
    <cellStyle name="Pounds (0) 2" xfId="1447" xr:uid="{9248B5FC-C125-4502-BBDE-083346BAD499}"/>
    <cellStyle name="Pounds 2" xfId="1448" xr:uid="{B1B1D69B-02B6-4A1C-A7CA-04D01C41E7DF}"/>
    <cellStyle name="Pounds_02 - Synthèse Wanadoo" xfId="1449" xr:uid="{080F8AA2-6A4E-47B8-BE9C-7D3A876B2594}"/>
    <cellStyle name="pp" xfId="1450" xr:uid="{D4F08023-4534-4F49-B617-D4B46288D304}"/>
    <cellStyle name="ppp" xfId="1451" xr:uid="{D32C51B4-7825-4F90-BBF9-6DE49D1D34FD}"/>
    <cellStyle name="PresentationZero" xfId="1452" xr:uid="{933AB478-E72A-4DCF-9596-4DCC42F2F32B}"/>
    <cellStyle name="Previous" xfId="1453" xr:uid="{5EB8F2E1-A729-4C9A-B0CC-E8E351383236}"/>
    <cellStyle name="Price" xfId="1454" xr:uid="{3B475781-EC43-43BC-A5D7-62FBF5C6B7C0}"/>
    <cellStyle name="Price - Decimal" xfId="1455" xr:uid="{D54EF876-5496-4018-AF37-DFA42780B4F3}"/>
    <cellStyle name="Price - Decimal 2" xfId="1456" xr:uid="{6C1D14C1-B634-4B77-9E23-61405B712A96}"/>
    <cellStyle name="Price 2" xfId="1457" xr:uid="{967C9905-A8B0-46CF-8F26-8FE868E2A1E0}"/>
    <cellStyle name="Price_070809 1100 Mx output" xfId="1458" xr:uid="{C308BFC6-3AE8-4E11-AD97-86D0D098BF3A}"/>
    <cellStyle name="Private" xfId="1459" xr:uid="{FF1B486A-488B-428B-AB8F-50891E82D1B5}"/>
    <cellStyle name="Private1" xfId="1460" xr:uid="{07A6A6BC-6CC5-4999-9FFF-C3B79A62B74D}"/>
    <cellStyle name="Private1 2" xfId="1461" xr:uid="{78F121F2-08A7-411E-BBDE-1B0B7C263F53}"/>
    <cellStyle name="Procentowy" xfId="38" builtinId="5"/>
    <cellStyle name="Procentowy 2" xfId="1462" xr:uid="{F9091BF3-1F46-4F04-8BCE-E1CAF0444A7D}"/>
    <cellStyle name="Procentowy 2 2" xfId="1463" xr:uid="{0F1E049F-17AB-4E71-9AD2-DFFC54677A2D}"/>
    <cellStyle name="Procentowy 2 2 2" xfId="1464" xr:uid="{4A0DDFBD-C00D-4138-9FAB-0FD56ED91B4A}"/>
    <cellStyle name="Procentowy 2 3" xfId="1465" xr:uid="{97FFDF20-ECBA-49EB-8865-A8C0ABA5C5FE}"/>
    <cellStyle name="Procentowy 3" xfId="1466" xr:uid="{B0458743-580C-4B10-BE4A-2D06D3859E42}"/>
    <cellStyle name="Procentowy 4" xfId="52" xr:uid="{1D18E777-AD39-4DC4-94F1-0BFDE08E51CD}"/>
    <cellStyle name="ProtectedDates" xfId="1467" xr:uid="{D04354DB-78CC-4B6D-AB43-3A9D47CDAA1D}"/>
    <cellStyle name="Prozent_Anadat" xfId="1468" xr:uid="{02CCA756-9FA9-4403-A6E0-D795F62D1192}"/>
    <cellStyle name="PSChar" xfId="1469" xr:uid="{FCFDB5CD-D032-41AA-AAEA-CA303E6092D4}"/>
    <cellStyle name="PSDate" xfId="1470" xr:uid="{EFB9D447-7CE3-4F4B-A098-7102722C0312}"/>
    <cellStyle name="PSDec" xfId="1471" xr:uid="{C9677A3B-339D-40C4-A85F-1D14C1F900B0}"/>
    <cellStyle name="PSHeading" xfId="1472" xr:uid="{B4417AB4-2EBD-4765-A505-ADD80B95D9A0}"/>
    <cellStyle name="PSInt" xfId="1473" xr:uid="{82BB4B99-B30E-4148-8D8C-EDCE83510908}"/>
    <cellStyle name="PSSpacer" xfId="1474" xr:uid="{FD496496-9943-4417-8808-55A3C6E86EAB}"/>
    <cellStyle name="pt" xfId="1475" xr:uid="{5C4F9D88-C690-4F42-AA52-7F547BD1A2D9}"/>
    <cellStyle name="ptit" xfId="1476" xr:uid="{2FA68DA0-DA6D-430D-9AF3-4F0B140C9ECD}"/>
    <cellStyle name="Punto (2)" xfId="1477" xr:uid="{21B99590-307A-4CE9-A15C-0223AC4BBFFF}"/>
    <cellStyle name="Punto0" xfId="1478" xr:uid="{60B035BD-D14C-48B1-ABA6-88E1EF895955}"/>
    <cellStyle name="Punto0 - Estilo6" xfId="1479" xr:uid="{EABE82A3-C7F9-4561-A0B0-B84C40159CFD}"/>
    <cellStyle name="r" xfId="1480" xr:uid="{31757BC9-5FBE-493A-98E5-298ABB063BA7}"/>
    <cellStyle name="rat" xfId="1481" xr:uid="{97A46E53-60C2-48BF-B085-CFE2AECD1C9C}"/>
    <cellStyle name="rate" xfId="1482" xr:uid="{3B3FCC81-E343-4DE4-903F-CF49269F5848}"/>
    <cellStyle name="rate 2" xfId="1483" xr:uid="{57F4AAAB-8548-46DF-8E4A-DABCAA59D50D}"/>
    <cellStyle name="Ratio" xfId="1484" xr:uid="{60EAB8B9-FD83-4431-B3C2-0BE7CFF9512E}"/>
    <cellStyle name="Ratio 2" xfId="1485" xr:uid="{E36AEF36-4054-464D-98DA-2DCF21E23C02}"/>
    <cellStyle name="RatioX" xfId="1486" xr:uid="{ADC36CB6-A9A2-4191-A7C6-B0DDD3F977CF}"/>
    <cellStyle name="RatioX 2" xfId="1487" xr:uid="{C6BE4A07-029B-4EB5-84B0-F369729FE900}"/>
    <cellStyle name="Real (00)" xfId="1488" xr:uid="{1B47AA90-D350-4E3A-9B68-E81AF7F6BF73}"/>
    <cellStyle name="Real (00) 2" xfId="1489" xr:uid="{BB0FC4D9-A82B-4792-A805-E8EE9A2D3462}"/>
    <cellStyle name="RED" xfId="1490" xr:uid="{FF991298-B865-4DBD-8B88-9B5D7E40A769}"/>
    <cellStyle name="Red font" xfId="1491" xr:uid="{BD292503-3BAC-4B65-9977-6FDED61E9450}"/>
    <cellStyle name="RED_070809 1100 Mx output" xfId="1492" xr:uid="{ADDD3D61-45D6-4B77-8E72-F5C91E633C2D}"/>
    <cellStyle name="Restruct" xfId="1493" xr:uid="{55F4D765-1660-4C0E-AE87-890E02A6256A}"/>
    <cellStyle name="results" xfId="1494" xr:uid="{7DE9DEA0-87E9-4598-8137-5C4C5AE3749F}"/>
    <cellStyle name="Results % 3 dp" xfId="1495" xr:uid="{47A1D6BB-4047-4B45-B7A3-A2091413D6C0}"/>
    <cellStyle name="Results % 3 dp 2" xfId="1496" xr:uid="{FB99F88D-1242-4CB5-8756-A62411993607}"/>
    <cellStyle name="results 2" xfId="1497" xr:uid="{4FA21795-DED0-4B23-871A-AC8F86CA328F}"/>
    <cellStyle name="Results 3 dp" xfId="1498" xr:uid="{DECEEC81-F39F-49D3-96F9-B4E6723A37E4}"/>
    <cellStyle name="Results 3 dp 2" xfId="1499" xr:uid="{5A9748CC-77A6-47B4-A0F5-47639B9FD093}"/>
    <cellStyle name="results_02 - Synthèse Wanadoo" xfId="1500" xr:uid="{EF67B82E-0A94-40DE-9B42-40CB6E1F18BE}"/>
    <cellStyle name="Reuters Cells" xfId="1501" xr:uid="{DE3303B2-41CA-4024-9F6A-E1667F383D66}"/>
    <cellStyle name="RevList" xfId="1502" xr:uid="{D723F750-07B9-4418-A54C-88E7B90BDF89}"/>
    <cellStyle name="Right" xfId="1503" xr:uid="{F87D67C3-DBAD-4D6B-B51F-B954EA359B27}"/>
    <cellStyle name="Right 2" xfId="1504" xr:uid="{A76FBBC4-2A79-4BCF-A300-E7B4DD01E57F}"/>
    <cellStyle name="Right Currency" xfId="1505" xr:uid="{16D8968C-E58D-4ECC-AFCB-8313A5317BEA}"/>
    <cellStyle name="Right Date" xfId="1506" xr:uid="{F056F034-31F9-46C6-9BFD-DC5971F0EE3F}"/>
    <cellStyle name="Right Multiple" xfId="1507" xr:uid="{86DC44DA-109C-4EC1-BBE0-2212C115002A}"/>
    <cellStyle name="Right Number" xfId="1508" xr:uid="{5E05A832-CB9D-43A8-8B1A-2E585C8AE812}"/>
    <cellStyle name="Right Percentage" xfId="1509" xr:uid="{B4540FCC-733E-487D-880F-5D2843024257}"/>
    <cellStyle name="Right Year" xfId="1510" xr:uid="{28EAF07C-E8A6-4CE5-BC3C-949CC6131EAF}"/>
    <cellStyle name="Row Headings" xfId="1511" xr:uid="{2ECA9851-10C9-4C26-A463-A6FBD8ED80D7}"/>
    <cellStyle name="Row Title 1" xfId="1512" xr:uid="{B35EBDDE-2507-4D8B-8145-202A9271403F}"/>
    <cellStyle name="Row Title 2" xfId="1513" xr:uid="{E6468E3B-2C23-4D11-821A-9F14FB011DEA}"/>
    <cellStyle name="Row Title 3" xfId="1514" xr:uid="{54C22569-6516-4424-ADD3-D03A8125BC42}"/>
    <cellStyle name="Row Total" xfId="1515" xr:uid="{53D70169-97CE-4276-9DC2-114929F0B320}"/>
    <cellStyle name="s" xfId="1516" xr:uid="{A5477099-7D69-49F1-84C9-D5AC71C817F7}"/>
    <cellStyle name="s_070809 1100 Mx output" xfId="1517" xr:uid="{9AF0B83D-6F7D-41AF-91AD-A9C00C0C2C78}"/>
    <cellStyle name="s_070818 Mx output" xfId="1518" xr:uid="{80325879-681C-4499-BB2F-105E5D41B16E}"/>
    <cellStyle name="s_070820 Mx output" xfId="1519" xr:uid="{69E28D6A-70CB-47EC-854A-CDDC4E0325BD}"/>
    <cellStyle name="s_070830 Mx output" xfId="1520" xr:uid="{5379E07E-47F7-42B2-9C47-44EF8F8A6D58}"/>
    <cellStyle name="s_2008-08-12_FU_Eagle E&amp;M P&amp;L (nominal) v1" xfId="1521" xr:uid="{40427E20-E6DF-4576-B1DB-762FC1A6F46E}"/>
    <cellStyle name="s_AcquisitionFinanceFrontSheet" xfId="1522" xr:uid="{A30AC9EB-03C9-4015-9819-875FDDAFFB92}"/>
    <cellStyle name="s_AcquisitionFinanceFrontSheet_070809 1100 Mx output" xfId="1523" xr:uid="{71744076-7910-4034-9787-53073C767793}"/>
    <cellStyle name="s_AcquisitionFinanceFrontSheet_070818 Mx output" xfId="1524" xr:uid="{8869D9E6-5DF8-4F61-81EF-0DAEA857850E}"/>
    <cellStyle name="s_AcquisitionFinanceFrontSheet_070820 Mx output" xfId="1525" xr:uid="{B292E98B-2A09-4951-9387-FB76A6F8EA7C}"/>
    <cellStyle name="s_AcquisitionFinanceFrontSheet_070830 Mx output" xfId="1526" xr:uid="{8624C88F-91CA-4BC4-B8B2-4748A2C087E3}"/>
    <cellStyle name="s_AcquisitionFinanceFrontSheet_2008-08-12_FU_Eagle E&amp;M P&amp;L (nominal) v1" xfId="1527" xr:uid="{EFE45A5F-DDA4-4AEE-A521-1B78C31DD5D2}"/>
    <cellStyle name="s_ad3" xfId="1528" xr:uid="{B415EA24-66C4-4ABD-A773-52B2A330FF8D}"/>
    <cellStyle name="s_ad3_070809 1100 Mx output" xfId="1529" xr:uid="{EBD68812-728A-41AE-AA3D-AD78FE99BC6A}"/>
    <cellStyle name="s_ad3_070818 Mx output" xfId="1530" xr:uid="{A08B2783-66ED-47D1-BB79-EF0B65C9B086}"/>
    <cellStyle name="s_ad3_070820 Mx output" xfId="1531" xr:uid="{38AE26E5-C8D5-4F61-BD4B-3373533C9A0A}"/>
    <cellStyle name="s_ad3_070830 Mx output" xfId="1532" xr:uid="{1D7D8553-0AF2-4F16-9A50-179525D72FE4}"/>
    <cellStyle name="s_ad3_1" xfId="1533" xr:uid="{FFDC6159-D610-4999-A2B2-26E2C1679536}"/>
    <cellStyle name="s_ad3_1_070809 1100 Mx output" xfId="1534" xr:uid="{D4FEB061-E4A4-436B-A8C2-CC0AFD9D2D6B}"/>
    <cellStyle name="s_ad3_1_070818 Mx output" xfId="1535" xr:uid="{5722EAA5-FAE2-485A-8583-2838A4263347}"/>
    <cellStyle name="s_ad3_1_070820 Mx output" xfId="1536" xr:uid="{C43BC023-11BA-4DAC-AA89-19A0CC1E667A}"/>
    <cellStyle name="s_ad3_1_070830 Mx output" xfId="1537" xr:uid="{5FF9DB36-68DC-4E77-BB5C-C35D4934A04C}"/>
    <cellStyle name="s_ad3_1_2008-08-12_FU_Eagle E&amp;M P&amp;L (nominal) v1" xfId="1538" xr:uid="{C063D227-60ED-4859-85B0-F222C1FEDB0D}"/>
    <cellStyle name="s_ad3_2" xfId="1539" xr:uid="{D1FA2384-6770-49DB-9F88-4574D5A4434F}"/>
    <cellStyle name="s_ad3_2_070809 1100 Mx output" xfId="1540" xr:uid="{19673508-06B8-42FE-ACA0-B122EF3940E1}"/>
    <cellStyle name="s_ad3_2_070818 Mx output" xfId="1541" xr:uid="{C70B3046-8702-4A58-8CAD-5B1243EC748F}"/>
    <cellStyle name="s_ad3_2_070820 Mx output" xfId="1542" xr:uid="{FC4E0117-48A0-41AC-9BC0-404ABB9EF959}"/>
    <cellStyle name="s_ad3_2_070830 Mx output" xfId="1543" xr:uid="{F15BCD10-3491-4A4F-B64F-45F3FE022ED2}"/>
    <cellStyle name="s_ad3_2_2008-08-12_FU_Eagle E&amp;M P&amp;L (nominal) v1" xfId="1544" xr:uid="{0FA7BECE-A970-4B91-A7DA-4998051D6C12}"/>
    <cellStyle name="s_ad3_2008-08-12_FU_Eagle E&amp;M P&amp;L (nominal) v1" xfId="1545" xr:uid="{1ED00700-1821-4948-91FD-584061DE0E82}"/>
    <cellStyle name="s_ad5" xfId="1546" xr:uid="{752F31DE-ED37-40B6-BA45-378EACD5705A}"/>
    <cellStyle name="s_ad5_070809 1100 Mx output" xfId="1547" xr:uid="{B9EDAD49-3A57-4570-920D-36CE29BFF72E}"/>
    <cellStyle name="s_ad5_070818 Mx output" xfId="1548" xr:uid="{49A34B35-D725-4C57-91FD-C7A7F5C05487}"/>
    <cellStyle name="s_ad5_070820 Mx output" xfId="1549" xr:uid="{30FF1C2C-37AD-4A76-8A20-10E61389BD9D}"/>
    <cellStyle name="s_ad5_070830 Mx output" xfId="1550" xr:uid="{8477ABE6-A11C-4A6B-8876-57DA6E081D60}"/>
    <cellStyle name="s_ad5_1" xfId="1551" xr:uid="{B07D52C7-4DF1-495A-9C4D-2BD17DD7B62B}"/>
    <cellStyle name="s_ad5_1_070809 1100 Mx output" xfId="1552" xr:uid="{DCE5EC8E-F1E1-404F-A959-60CA1F606B38}"/>
    <cellStyle name="s_ad5_1_070818 Mx output" xfId="1553" xr:uid="{6CB4CDA9-21B5-4020-997B-11282F3ADFC2}"/>
    <cellStyle name="s_ad5_1_070820 Mx output" xfId="1554" xr:uid="{41BB0D57-9369-477A-B61E-05D24FD2F16F}"/>
    <cellStyle name="s_ad5_1_070830 Mx output" xfId="1555" xr:uid="{0CDD60B2-0C81-4EDA-878C-2777F882CE8B}"/>
    <cellStyle name="s_ad5_1_2008-08-12_FU_Eagle E&amp;M P&amp;L (nominal) v1" xfId="1556" xr:uid="{43EFD46D-1BB5-486E-B98A-60E916959CD3}"/>
    <cellStyle name="s_ad5_2008-08-12_FU_Eagle E&amp;M P&amp;L (nominal) v1" xfId="1557" xr:uid="{FAD0F94F-69D5-4F2B-97C7-2196ECC1E4E1}"/>
    <cellStyle name="s_asko1" xfId="1558" xr:uid="{4F712847-8A27-49FD-B05B-4D8CB060E87C}"/>
    <cellStyle name="s_asko1_070809 1100 Mx output" xfId="1559" xr:uid="{FBAEA208-7E56-4768-8855-F9EB4F8E61DE}"/>
    <cellStyle name="s_asko1_070818 Mx output" xfId="1560" xr:uid="{5F68FE15-5639-408C-9240-57865EE3FECF}"/>
    <cellStyle name="s_asko1_070820 Mx output" xfId="1561" xr:uid="{1A2231ED-FA09-4B05-803B-47C9B9C890EA}"/>
    <cellStyle name="s_asko1_070830 Mx output" xfId="1562" xr:uid="{E853AC53-EEC6-4EBF-8910-00732945E9C3}"/>
    <cellStyle name="s_asko1_1" xfId="1563" xr:uid="{DC102382-8F47-4E52-AB73-818DD5902B88}"/>
    <cellStyle name="s_asko1_1_070809 1100 Mx output" xfId="1564" xr:uid="{21985873-CC9E-46C0-9462-2741590122E2}"/>
    <cellStyle name="s_asko1_1_070818 Mx output" xfId="1565" xr:uid="{B0C6C0C0-E696-4489-9BBC-47E02A7C0957}"/>
    <cellStyle name="s_asko1_1_070820 Mx output" xfId="1566" xr:uid="{9F50F608-9AA6-4B58-8CAA-5B4AEAD6412C}"/>
    <cellStyle name="s_asko1_1_070830 Mx output" xfId="1567" xr:uid="{B76DC57E-0433-45B1-A408-75891AF82C78}"/>
    <cellStyle name="s_asko1_1_2008-08-12_FU_Eagle E&amp;M P&amp;L (nominal) v1" xfId="1568" xr:uid="{1E1FE308-73CC-4724-A64F-C8282BA601AD}"/>
    <cellStyle name="s_asko1_2008-08-12_FU_Eagle E&amp;M P&amp;L (nominal) v1" xfId="1569" xr:uid="{1B222714-C834-4275-AE97-B0F0B66A0F17}"/>
    <cellStyle name="s_Assumptions" xfId="1570" xr:uid="{4C9C58F6-89C5-4924-BAC5-EA94626CB21E}"/>
    <cellStyle name="s_Assumptions_070809 1100 Mx output" xfId="1571" xr:uid="{C17D4C63-7955-42A3-99A0-16CE5706E79C}"/>
    <cellStyle name="s_Assumptions_070818 Mx output" xfId="1572" xr:uid="{66D3737B-574C-4380-9553-9265A1DCC158}"/>
    <cellStyle name="s_Assumptions_070820 Mx output" xfId="1573" xr:uid="{5018B9A6-0439-48DD-9518-A82C81E17ECF}"/>
    <cellStyle name="s_Assumptions_070830 Mx output" xfId="1574" xr:uid="{D33AB919-C61A-4A4A-BE80-B5A97FA9C619}"/>
    <cellStyle name="s_Assumptions_2008-08-12_FU_Eagle E&amp;M P&amp;L (nominal) v1" xfId="1575" xr:uid="{D108921E-6262-426A-9DB1-5340809CB2E4}"/>
    <cellStyle name="s_B_S_Ratios _B" xfId="1576" xr:uid="{5635F5C9-96CF-4265-A973-AA477A427EF8}"/>
    <cellStyle name="s_B_S_Ratios _B_070809 1100 Mx output" xfId="1577" xr:uid="{014D6113-755F-4847-8FFA-DA5E9B3D39E7}"/>
    <cellStyle name="s_B_S_Ratios _B_070818 Mx output" xfId="1578" xr:uid="{711C9A7A-64DB-4207-BE18-73BC957A1DB6}"/>
    <cellStyle name="s_B_S_Ratios _B_070820 Mx output" xfId="1579" xr:uid="{775BC64F-16F9-4449-8E45-154256659EF0}"/>
    <cellStyle name="s_B_S_Ratios _B_070830 Mx output" xfId="1580" xr:uid="{1EF8DF69-9065-4669-A5A4-D6D2EC566C2E}"/>
    <cellStyle name="s_B_S_Ratios _B_2008-08-12_FU_Eagle E&amp;M P&amp;L (nominal) v1" xfId="1581" xr:uid="{52884D01-3C9F-40FE-80CD-5688F852F060}"/>
    <cellStyle name="s_B_S_Ratios_T" xfId="1582" xr:uid="{FF815689-9BD2-4FD6-A6ED-E36CAC2A0B00}"/>
    <cellStyle name="s_B_S_Ratios_T_070809 1100 Mx output" xfId="1583" xr:uid="{E02740E4-37E5-49C6-9B46-098939F1D013}"/>
    <cellStyle name="s_B_S_Ratios_T_070818 Mx output" xfId="1584" xr:uid="{45CD52D8-A986-4C0C-9D69-748EB1DC6EC5}"/>
    <cellStyle name="s_B_S_Ratios_T_070820 Mx output" xfId="1585" xr:uid="{85FCF431-B775-4B77-A0D0-17647FD6DE6E}"/>
    <cellStyle name="s_B_S_Ratios_T_070830 Mx output" xfId="1586" xr:uid="{A50AEE02-DBA9-4293-AD44-E01E3AECEB5A}"/>
    <cellStyle name="s_B_S_Ratios_T_2008-08-12_FU_Eagle E&amp;M P&amp;L (nominal) v1" xfId="1587" xr:uid="{CB219F7F-6252-49CA-A37F-C3AD68A738B2}"/>
    <cellStyle name="s_btr_2" xfId="1588" xr:uid="{8AD45A28-DCF1-4F32-BC1F-3599CE7D87B9}"/>
    <cellStyle name="s_btr_2_070809 1100 Mx output" xfId="1589" xr:uid="{186216D9-8D99-4F25-B2B0-E5FBDF54800B}"/>
    <cellStyle name="s_btr_2_070818 Mx output" xfId="1590" xr:uid="{C5C6FF8D-66E8-49F6-85E8-77A736B28CFB}"/>
    <cellStyle name="s_btr_2_070820 Mx output" xfId="1591" xr:uid="{77684A83-9ED9-4321-A6AE-0E4A63501BDD}"/>
    <cellStyle name="s_btr_2_070830 Mx output" xfId="1592" xr:uid="{289087E0-812B-47A0-95C7-CF177F2C1D86}"/>
    <cellStyle name="s_btr_2_1" xfId="1593" xr:uid="{3E23AA99-B62D-4C77-8132-BC3873B9B75B}"/>
    <cellStyle name="s_btr_2_1_070809 1100 Mx output" xfId="1594" xr:uid="{85062A35-3CC1-4E07-A354-DC27DF471775}"/>
    <cellStyle name="s_btr_2_1_070818 Mx output" xfId="1595" xr:uid="{3D53CAE4-06AF-498E-B6DA-EA95199A651C}"/>
    <cellStyle name="s_btr_2_1_070820 Mx output" xfId="1596" xr:uid="{14FA8CB0-7723-480C-B0B9-7BE93980D147}"/>
    <cellStyle name="s_btr_2_1_070830 Mx output" xfId="1597" xr:uid="{AFC5E565-404B-4C28-83CB-F7E93ECF93DE}"/>
    <cellStyle name="s_btr_2_1_2008-08-12_FU_Eagle E&amp;M P&amp;L (nominal) v1" xfId="1598" xr:uid="{FB656FD7-104A-46A0-A099-18E631F1D986}"/>
    <cellStyle name="s_btr_2_2" xfId="1599" xr:uid="{4206EC9A-2272-4E08-84EE-18D6C32B4FE3}"/>
    <cellStyle name="s_btr_2_2_070809 1100 Mx output" xfId="1600" xr:uid="{264C8E7F-6B21-44B2-9434-22973C3F5657}"/>
    <cellStyle name="s_btr_2_2_070818 Mx output" xfId="1601" xr:uid="{598F7F7A-4004-42A7-804B-2D3F3C795212}"/>
    <cellStyle name="s_btr_2_2_070820 Mx output" xfId="1602" xr:uid="{35F5A399-E3CC-4FCE-B280-3182C8873A68}"/>
    <cellStyle name="s_btr_2_2_070830 Mx output" xfId="1603" xr:uid="{4C5668AD-2427-4E79-9F98-C1798A323355}"/>
    <cellStyle name="s_btr_2_2_2008-08-12_FU_Eagle E&amp;M P&amp;L (nominal) v1" xfId="1604" xr:uid="{D44162A2-6CEF-4F70-8123-0892E83F7E19}"/>
    <cellStyle name="s_btr_2_2008-08-12_FU_Eagle E&amp;M P&amp;L (nominal) v1" xfId="1605" xr:uid="{8D7CAA03-7857-4C30-B63F-58216BAC0A88}"/>
    <cellStyle name="s_btr_3" xfId="1606" xr:uid="{6CD1E218-0F37-44CB-B75B-225DF8A331D2}"/>
    <cellStyle name="s_btr_3_070809 1100 Mx output" xfId="1607" xr:uid="{0252044E-7257-4AFB-ADB6-0CDE19BAC3B4}"/>
    <cellStyle name="s_btr_3_070818 Mx output" xfId="1608" xr:uid="{97ED8D0F-CBC0-42C3-8DA5-51A3C1CFB030}"/>
    <cellStyle name="s_btr_3_070820 Mx output" xfId="1609" xr:uid="{CB4F5CCE-F7D8-4CD4-B69C-596F9E6FDAEA}"/>
    <cellStyle name="s_btr_3_070830 Mx output" xfId="1610" xr:uid="{C2AE70F1-8678-4DE9-8CA4-7D71CF21407A}"/>
    <cellStyle name="s_btr_3_1" xfId="1611" xr:uid="{B14110A7-1C4A-4102-955E-117CC9E140B4}"/>
    <cellStyle name="s_btr_3_1_070809 1100 Mx output" xfId="1612" xr:uid="{95AEAE83-7ED2-412E-B847-803B240965D4}"/>
    <cellStyle name="s_btr_3_1_070818 Mx output" xfId="1613" xr:uid="{A2755AB5-9895-42EB-9967-609B99D02093}"/>
    <cellStyle name="s_btr_3_1_070820 Mx output" xfId="1614" xr:uid="{01920801-849D-435E-A458-467C03F8F04D}"/>
    <cellStyle name="s_btr_3_1_070830 Mx output" xfId="1615" xr:uid="{4333114B-2CD3-47A5-8272-297CA817B106}"/>
    <cellStyle name="s_btr_3_1_2008-08-12_FU_Eagle E&amp;M P&amp;L (nominal) v1" xfId="1616" xr:uid="{55F74E3F-D483-4B65-BCB6-A64D68DB81C1}"/>
    <cellStyle name="s_btr_3_2008-08-12_FU_Eagle E&amp;M P&amp;L (nominal) v1" xfId="1617" xr:uid="{2A143AD1-F5D8-4F72-AFF1-191D89273D5F}"/>
    <cellStyle name="s_Bullet model 122" xfId="1618" xr:uid="{BCC5E5F8-929E-4A8D-90EA-EB167EE3D66C}"/>
    <cellStyle name="s_Bullet model 122_070809 1100 Mx output" xfId="1619" xr:uid="{DCD6499F-64E6-40BC-85E8-905C7070EDC2}"/>
    <cellStyle name="s_Bullet model 122_070818 Mx output" xfId="1620" xr:uid="{8CD5DAA5-9E45-4DD8-966D-B4832DF2BFF4}"/>
    <cellStyle name="s_Bullet model 122_070820 Mx output" xfId="1621" xr:uid="{7D53F16C-4A98-4C49-808B-0AD3DCF70F40}"/>
    <cellStyle name="s_Bullet model 122_070830 Mx output" xfId="1622" xr:uid="{0F49B108-05C8-43F7-8A06-C9A346816A28}"/>
    <cellStyle name="s_Bullet model 122_2008-08-12_FU_Eagle E&amp;M P&amp;L (nominal) v1" xfId="1623" xr:uid="{1291657D-4199-4239-9664-200451277A8D}"/>
    <cellStyle name="s_Buy Back Model_adapted" xfId="1624" xr:uid="{DA0709CE-2511-4D8B-94F8-4EEF57630750}"/>
    <cellStyle name="s_Buy Back Model_adapted_070809 1100 Mx output" xfId="1625" xr:uid="{60426BDE-CE9B-4DB8-B814-E57B298BCB16}"/>
    <cellStyle name="s_Buy Back Model_adapted_070818 Mx output" xfId="1626" xr:uid="{7B440ED0-27CD-475F-AAB9-40CDB6EF2401}"/>
    <cellStyle name="s_Buy Back Model_adapted_070820 Mx output" xfId="1627" xr:uid="{B151B4FE-C412-446B-9F8B-2C06E7EEEAA8}"/>
    <cellStyle name="s_Buy Back Model_adapted_070830 Mx output" xfId="1628" xr:uid="{07BB9207-7746-4017-B8AC-DA7B1E9DCE40}"/>
    <cellStyle name="s_Buy Back Model_adapted_2008-08-12_FU_Eagle E&amp;M P&amp;L (nominal) v1" xfId="1629" xr:uid="{E9710BF8-4739-425B-8EAE-E75DC23F8D79}"/>
    <cellStyle name="s_Cases (2)" xfId="1630" xr:uid="{CBDCECA4-E86E-446B-8396-F489A5DE0D7A}"/>
    <cellStyle name="s_Cases (2)_070809 1100 Mx output" xfId="1631" xr:uid="{11792C7C-8A60-4958-ACF9-1A66DC598221}"/>
    <cellStyle name="s_Cases (2)_070818 Mx output" xfId="1632" xr:uid="{C66BADD6-244C-4072-ABFB-97722610836B}"/>
    <cellStyle name="s_Cases (2)_070820 Mx output" xfId="1633" xr:uid="{B0F1B59F-FAF8-4800-92A8-463A52381736}"/>
    <cellStyle name="s_Cases (2)_070830 Mx output" xfId="1634" xr:uid="{B15993E5-655B-4C92-876D-D945B31373DC}"/>
    <cellStyle name="s_Cases (2)_1" xfId="1635" xr:uid="{9B2BDD93-3E9A-4B32-9E81-87897E84004D}"/>
    <cellStyle name="s_Cases (2)_1_070809 1100 Mx output" xfId="1636" xr:uid="{FD6F2F2B-BD43-4D32-81D9-94D8DB0037F8}"/>
    <cellStyle name="s_Cases (2)_1_070818 Mx output" xfId="1637" xr:uid="{7E544D31-F194-4A7F-B3A7-29BEFBFE9B63}"/>
    <cellStyle name="s_Cases (2)_1_070820 Mx output" xfId="1638" xr:uid="{CB2F8AF2-1262-4436-AFAF-21CDD4856E76}"/>
    <cellStyle name="s_Cases (2)_1_070830 Mx output" xfId="1639" xr:uid="{CDC1F014-15F0-4A31-A963-CD4E538FF939}"/>
    <cellStyle name="s_Cases (2)_1_2008-08-12_FU_Eagle E&amp;M P&amp;L (nominal) v1" xfId="1640" xr:uid="{7006DBFD-0E83-4B61-B528-3C344363D49A}"/>
    <cellStyle name="s_Cases (2)_2008-08-12_FU_Eagle E&amp;M P&amp;L (nominal) v1" xfId="1641" xr:uid="{1C4E772F-A286-4E55-86EC-A44371369198}"/>
    <cellStyle name="s_dccmod1" xfId="1642" xr:uid="{DB192A35-5FE1-4978-9A4F-063D2A57B24F}"/>
    <cellStyle name="s_dccmod1_070809 1100 Mx output" xfId="1643" xr:uid="{8608080E-5447-4A25-8106-7D6355568223}"/>
    <cellStyle name="s_dccmod1_070818 Mx output" xfId="1644" xr:uid="{BEC68622-5056-4D60-9225-2129D033DC3B}"/>
    <cellStyle name="s_dccmod1_070820 Mx output" xfId="1645" xr:uid="{75ED70CC-EB3A-42B4-AA79-5A5A7C7F6C0B}"/>
    <cellStyle name="s_dccmod1_070830 Mx output" xfId="1646" xr:uid="{DD1B2F5A-98D9-405B-88D3-F0EB70B851EA}"/>
    <cellStyle name="s_dccmod1_1" xfId="1647" xr:uid="{15FE8718-B03E-4DE4-8E33-E51F88CB85B5}"/>
    <cellStyle name="s_dccmod1_1_070809 1100 Mx output" xfId="1648" xr:uid="{7FDD5769-A973-4B51-8062-67112CD1736E}"/>
    <cellStyle name="s_dccmod1_1_070818 Mx output" xfId="1649" xr:uid="{BD2D5C2E-203F-4958-B993-5301484BC02A}"/>
    <cellStyle name="s_dccmod1_1_070820 Mx output" xfId="1650" xr:uid="{B4E23A41-9D0C-45D5-A6AE-5C91FE1F8BC1}"/>
    <cellStyle name="s_dccmod1_1_070830 Mx output" xfId="1651" xr:uid="{A7C8D851-9675-4995-8FFD-4E79324DDF8D}"/>
    <cellStyle name="s_dccmod1_1_2008-08-12_FU_Eagle E&amp;M P&amp;L (nominal) v1" xfId="1652" xr:uid="{DDDBB2BE-66C2-4F6E-B475-9510F50B003F}"/>
    <cellStyle name="s_dccmod1_2" xfId="1653" xr:uid="{B9FE2AED-63B9-41AE-B44B-C936C790054E}"/>
    <cellStyle name="s_dccmod1_2_070809 1100 Mx output" xfId="1654" xr:uid="{9A7EBAB2-92D6-41D1-AC7E-4CC85F38122D}"/>
    <cellStyle name="s_dccmod1_2_070818 Mx output" xfId="1655" xr:uid="{6AAB2E75-7DCE-463D-AFDD-3F051345259E}"/>
    <cellStyle name="s_dccmod1_2_070820 Mx output" xfId="1656" xr:uid="{36C8B303-CF09-4E47-BFA6-17E1199F0704}"/>
    <cellStyle name="s_dccmod1_2_070830 Mx output" xfId="1657" xr:uid="{744A90A5-6DE5-457A-A1AE-AD7750C7C681}"/>
    <cellStyle name="s_dccmod1_2_2008-08-12_FU_Eagle E&amp;M P&amp;L (nominal) v1" xfId="1658" xr:uid="{C502F07E-BDC4-44AB-B907-6B1E77344DD9}"/>
    <cellStyle name="s_dccmod1_2008-08-12_FU_Eagle E&amp;M P&amp;L (nominal) v1" xfId="1659" xr:uid="{BAE3B4DD-1F8C-401F-BAD6-AD823C277025}"/>
    <cellStyle name="s_dcf" xfId="1660" xr:uid="{2EA4010C-53C0-4613-823D-7C7884DC4B29}"/>
    <cellStyle name="s_dcf_070809 1100 Mx output" xfId="1661" xr:uid="{887D9ECF-4223-48FF-96C0-EA671D34AA2F}"/>
    <cellStyle name="s_dcf_070818 Mx output" xfId="1662" xr:uid="{47011312-E44B-4AD3-96BD-C8383504625E}"/>
    <cellStyle name="s_dcf_070820 Mx output" xfId="1663" xr:uid="{6ADC2D3D-02AF-4B99-A5EA-7BDCC38E6EFC}"/>
    <cellStyle name="s_dcf_070830 Mx output" xfId="1664" xr:uid="{31122F1F-C26B-4A71-A991-A01720A231F4}"/>
    <cellStyle name="s_dcf_1" xfId="1665" xr:uid="{8BFEB328-3422-4DAC-9427-71A7793D0A99}"/>
    <cellStyle name="s_dcf_1_070809 1100 Mx output" xfId="1666" xr:uid="{49D6C208-6BB2-4A4A-B020-15363A577C7B}"/>
    <cellStyle name="s_dcf_1_070818 Mx output" xfId="1667" xr:uid="{8DF2DA6E-4C6C-4C16-B6A0-2E03E24A20F0}"/>
    <cellStyle name="s_dcf_1_070820 Mx output" xfId="1668" xr:uid="{665656CF-1BAB-4A7D-AC90-E97CB7423B21}"/>
    <cellStyle name="s_dcf_1_070830 Mx output" xfId="1669" xr:uid="{7154ECEF-D48F-4DA9-BE72-21F5F3E6BE21}"/>
    <cellStyle name="s_dcf_1_2008-08-12_FU_Eagle E&amp;M P&amp;L (nominal) v1" xfId="1670" xr:uid="{B8AD61C2-1C0B-4219-9A82-FAE11028DFF3}"/>
    <cellStyle name="s_dcf_2008-08-12_FU_Eagle E&amp;M P&amp;L (nominal) v1" xfId="1671" xr:uid="{F1863F88-995F-47D6-AA28-0691C1A8DA85}"/>
    <cellStyle name="s_DCFLBO Code" xfId="1672" xr:uid="{33BFFCDE-DF33-4EB9-A118-051111202CFA}"/>
    <cellStyle name="s_DCFLBO Code_070809 1100 Mx output" xfId="1673" xr:uid="{A61BFFDB-D8E2-4E93-8B11-8FB698A7370A}"/>
    <cellStyle name="s_DCFLBO Code_070818 Mx output" xfId="1674" xr:uid="{F4C1D700-F56E-4138-AD3F-BB4C8E9AAFF3}"/>
    <cellStyle name="s_DCFLBO Code_070820 Mx output" xfId="1675" xr:uid="{72861C62-8346-49C0-AE22-ADA9F674BD52}"/>
    <cellStyle name="s_DCFLBO Code_070830 Mx output" xfId="1676" xr:uid="{6A97A4C7-1F66-4DA3-8C7D-819C54EB2CFA}"/>
    <cellStyle name="s_DCFLBO Code_1" xfId="1677" xr:uid="{2CA3B9CD-D5F2-4ABC-A68C-E60D0448B0EB}"/>
    <cellStyle name="s_DCFLBO Code_1_070809 1100 Mx output" xfId="1678" xr:uid="{62922567-26B4-460E-8936-3CCD96EDFD84}"/>
    <cellStyle name="s_DCFLBO Code_1_070818 Mx output" xfId="1679" xr:uid="{BEB0F576-9BF7-404C-9AA0-16E193BEE035}"/>
    <cellStyle name="s_DCFLBO Code_1_070820 Mx output" xfId="1680" xr:uid="{7842A18D-B501-4C85-B2CC-3398CA2FFA79}"/>
    <cellStyle name="s_DCFLBO Code_1_070830 Mx output" xfId="1681" xr:uid="{C08BD523-8B20-406F-B132-F0E6805B5CBA}"/>
    <cellStyle name="s_DCFLBO Code_1_2008-08-12_FU_Eagle E&amp;M P&amp;L (nominal) v1" xfId="1682" xr:uid="{087D20BE-10D6-46BB-A7B5-4523E020FF0A}"/>
    <cellStyle name="s_DCFLBO Code_2008-08-12_FU_Eagle E&amp;M P&amp;L (nominal) v1" xfId="1683" xr:uid="{560ED988-AF4B-47AB-A679-84C69B118340}"/>
    <cellStyle name="s_Definc_dcf_Industries_270301_ma" xfId="1684" xr:uid="{F999001D-2266-4237-9EFD-FD1B7FB0DB6F}"/>
    <cellStyle name="s_Definc_dcf_Industries_270301_ma_070809 1100 Mx output" xfId="1685" xr:uid="{40DF0677-E7FF-40BD-A2B4-DE0997A2D03D}"/>
    <cellStyle name="s_Definc_dcf_Industries_270301_ma_070809 1100 Mx output 2" xfId="1686" xr:uid="{F9EBA2D4-1093-4895-A9C7-6BDD3B0D5085}"/>
    <cellStyle name="s_Definc_dcf_Industries_270301_ma_070818 Mx output" xfId="1687" xr:uid="{C7B2CAB2-4565-42C9-8DBB-21DBB4051065}"/>
    <cellStyle name="s_Definc_dcf_Industries_270301_ma_070818 Mx output 2" xfId="1688" xr:uid="{53917822-1708-4657-9233-10726A9730D6}"/>
    <cellStyle name="s_Definc_dcf_Industries_270301_ma_070820 Mx output" xfId="1689" xr:uid="{DBC7A49B-3851-4C5A-9C7F-27A1079076CC}"/>
    <cellStyle name="s_Definc_dcf_Industries_270301_ma_070820 Mx output 2" xfId="1690" xr:uid="{4C81807E-FF4A-43AF-B45E-AB6EEE9ADF2D}"/>
    <cellStyle name="s_Definc_dcf_Industries_270301_ma_070830 Mx output" xfId="1691" xr:uid="{DFAE2294-8BB0-4D8B-9845-E6938D3B3F63}"/>
    <cellStyle name="s_Definc_dcf_Industries_270301_ma_070830 Mx output 2" xfId="1692" xr:uid="{4DB4257B-DCB9-4223-9A44-F5A012C1AA4A}"/>
    <cellStyle name="s_Definc_dcf_Industries_270301_ma_2008-08-12_FU_Eagle E&amp;M P&amp;L (nominal) v1" xfId="1693" xr:uid="{B2AE13A3-4AC9-4D1E-9845-B2E61008F538}"/>
    <cellStyle name="s_Definc_dcf_Industries_270301_ma_2008-08-12_FU_Eagle E&amp;M P&amp;L (nominal) v1 2" xfId="1694" xr:uid="{EF8317C5-9391-4A95-A24D-0D2B91B5A125}"/>
    <cellStyle name="s_Dilution" xfId="1695" xr:uid="{7AC7C467-A123-45F5-B592-74A76815A4ED}"/>
    <cellStyle name="s_Dilution_070809 1100 Mx output" xfId="1696" xr:uid="{7D1BD916-56EB-40FB-868D-1BDAC2AF124D}"/>
    <cellStyle name="s_Dilution_070818 Mx output" xfId="1697" xr:uid="{91796684-B618-4CAE-AC1D-1A0D85231B5C}"/>
    <cellStyle name="s_Dilution_070820 Mx output" xfId="1698" xr:uid="{B526845F-6394-464A-B483-6B5B430CAE35}"/>
    <cellStyle name="s_Dilution_070830 Mx output" xfId="1699" xr:uid="{3ED4668A-2D2A-4FCA-87F3-612E7D01A6E6}"/>
    <cellStyle name="s_Dilution_2008-08-12_FU_Eagle E&amp;M P&amp;L (nominal) v1" xfId="1700" xr:uid="{D570A0F5-72F0-497A-AC30-F27CECF55096}"/>
    <cellStyle name="s_Earnings (2)" xfId="1701" xr:uid="{6F3871F8-50E8-4CEF-8B78-D839DD115CE4}"/>
    <cellStyle name="s_Earnings (2)_070809 1100 Mx output" xfId="1702" xr:uid="{05EA4E46-7C4D-47A4-BAF4-0BF42F723692}"/>
    <cellStyle name="s_Earnings (2)_070818 Mx output" xfId="1703" xr:uid="{55A3AE6B-FEC3-4176-A7B8-DB3D220754DD}"/>
    <cellStyle name="s_Earnings (2)_070820 Mx output" xfId="1704" xr:uid="{C1232C0A-095E-4CA4-A433-1C93EA60CB81}"/>
    <cellStyle name="s_Earnings (2)_070830 Mx output" xfId="1705" xr:uid="{A0FBB91E-D51D-41B2-B304-20F7303EC703}"/>
    <cellStyle name="s_Earnings (2)_1" xfId="1706" xr:uid="{BB71DB8B-23FA-464F-9454-8514C83547B4}"/>
    <cellStyle name="s_Earnings (2)_1_070809 1100 Mx output" xfId="1707" xr:uid="{F04442E8-949E-439D-97D2-06F48AF203C4}"/>
    <cellStyle name="s_Earnings (2)_1_070818 Mx output" xfId="1708" xr:uid="{5FE59D6D-596A-4FEE-818C-CBBB06D2F67C}"/>
    <cellStyle name="s_Earnings (2)_1_070820 Mx output" xfId="1709" xr:uid="{54F384D0-2F00-4B91-B8C5-3101CC3B7313}"/>
    <cellStyle name="s_Earnings (2)_1_070830 Mx output" xfId="1710" xr:uid="{B8760BD9-3F37-41C7-83CF-7624E5EB2330}"/>
    <cellStyle name="s_Earnings (2)_1_2008-08-12_FU_Eagle E&amp;M P&amp;L (nominal) v1" xfId="1711" xr:uid="{DB68351D-CF8E-4C3D-9D6A-10C4F8779FA2}"/>
    <cellStyle name="s_Earnings (2)_2" xfId="1712" xr:uid="{22A8CC64-5D7E-4E7C-8545-EC23EF5A4FB0}"/>
    <cellStyle name="s_Earnings (2)_2_070809 1100 Mx output" xfId="1713" xr:uid="{58531F4F-D3CA-4171-AFA0-D80CED8946E3}"/>
    <cellStyle name="s_Earnings (2)_2_070818 Mx output" xfId="1714" xr:uid="{3F115F0E-EFBE-4CE3-B45C-29764D77AC56}"/>
    <cellStyle name="s_Earnings (2)_2_070820 Mx output" xfId="1715" xr:uid="{73500375-4553-44E4-8B18-3B210A0C7EFD}"/>
    <cellStyle name="s_Earnings (2)_2_070830 Mx output" xfId="1716" xr:uid="{08DDCA74-7D48-4F5D-83C7-ACA13712707D}"/>
    <cellStyle name="s_Earnings (2)_2_2008-08-12_FU_Eagle E&amp;M P&amp;L (nominal) v1" xfId="1717" xr:uid="{DDA2F6DB-818E-4E90-BE01-52D3E985C1E1}"/>
    <cellStyle name="s_Earnings (2)_2008-08-12_FU_Eagle E&amp;M P&amp;L (nominal) v1" xfId="1718" xr:uid="{F3EF5408-EAD4-4C5A-8CA6-AA1E3B2710B9}"/>
    <cellStyle name="s_Final Model2" xfId="1719" xr:uid="{5949C0F3-C3EA-4FA5-BD14-03F57079C7CF}"/>
    <cellStyle name="s_Final Model2_070809 1100 Mx output" xfId="1720" xr:uid="{CD926A73-1D20-42F9-9A9E-6E3E801F181B}"/>
    <cellStyle name="s_Final Model2_070818 Mx output" xfId="1721" xr:uid="{8E0D88CD-FE85-454F-B795-25C97CFE94A3}"/>
    <cellStyle name="s_Final Model2_070820 Mx output" xfId="1722" xr:uid="{FA7D073B-3C7F-4D21-8D49-43CB9B82A189}"/>
    <cellStyle name="s_Final Model2_070830 Mx output" xfId="1723" xr:uid="{0C33FD39-3C74-437E-B2C5-2A977F52A547}"/>
    <cellStyle name="s_Final Model2_1" xfId="1724" xr:uid="{514CBD8D-117B-4098-826C-E9FBA2BB7212}"/>
    <cellStyle name="s_Final Model2_1_070809 1100 Mx output" xfId="1725" xr:uid="{6D6D78A7-2369-4044-9470-15EF449629F7}"/>
    <cellStyle name="s_Final Model2_1_070818 Mx output" xfId="1726" xr:uid="{169521A9-867D-4C11-86B8-8BDF459E29EA}"/>
    <cellStyle name="s_Final Model2_1_070820 Mx output" xfId="1727" xr:uid="{6C8CD145-BA21-43BE-8DEC-8D778F4C0613}"/>
    <cellStyle name="s_Final Model2_1_070830 Mx output" xfId="1728" xr:uid="{694908A0-B713-4C7D-92AB-113AE6926E50}"/>
    <cellStyle name="s_Final Model2_1_2008-08-12_FU_Eagle E&amp;M P&amp;L (nominal) v1" xfId="1729" xr:uid="{50C919F0-C9E1-46AC-B0FC-27CDB3115B70}"/>
    <cellStyle name="s_Final Model2_2008-08-12_FU_Eagle E&amp;M P&amp;L (nominal) v1" xfId="1730" xr:uid="{4B8FAD39-80DA-4842-ACA2-141DEF452367}"/>
    <cellStyle name="s_FINALWOOLMODEL" xfId="1731" xr:uid="{950A48D8-8A0D-40A7-B3A7-BF39FAC16A34}"/>
    <cellStyle name="s_FINALWOOLMODEL_070809 1100 Mx output" xfId="1732" xr:uid="{1FE6268A-9F75-4F4C-BEF8-A965A9DECC6E}"/>
    <cellStyle name="s_FINALWOOLMODEL_070818 Mx output" xfId="1733" xr:uid="{D319467D-0F28-443C-B0A1-2AEC00AA2922}"/>
    <cellStyle name="s_FINALWOOLMODEL_070820 Mx output" xfId="1734" xr:uid="{FD4025CC-A48B-44EB-8FBF-6C795CEFB6D4}"/>
    <cellStyle name="s_FINALWOOLMODEL_070830 Mx output" xfId="1735" xr:uid="{8D22F7B5-9BCB-4FC4-B871-B1BE76AF9695}"/>
    <cellStyle name="s_FINALWOOLMODEL_1" xfId="1736" xr:uid="{0ED3F2D8-3432-4A59-B8D9-0D117F98450C}"/>
    <cellStyle name="s_FINALWOOLMODEL_1_070809 1100 Mx output" xfId="1737" xr:uid="{15B7C10E-22FC-4F14-80C3-588802D6767C}"/>
    <cellStyle name="s_FINALWOOLMODEL_1_070818 Mx output" xfId="1738" xr:uid="{CC5645A8-2495-40FF-9ABB-B5068D6ECF01}"/>
    <cellStyle name="s_FINALWOOLMODEL_1_070820 Mx output" xfId="1739" xr:uid="{4D2CE175-0E69-4A4E-8BCD-374AAF9810DF}"/>
    <cellStyle name="s_FINALWOOLMODEL_1_070830 Mx output" xfId="1740" xr:uid="{E63F0EB0-2A0C-42C6-8732-0F837F65D2E7}"/>
    <cellStyle name="s_FINALWOOLMODEL_1_2008-08-12_FU_Eagle E&amp;M P&amp;L (nominal) v1" xfId="1741" xr:uid="{389E886D-5FFE-4BA6-B6CD-BB82DF324ED1}"/>
    <cellStyle name="s_FINALWOOLMODEL_2008-08-12_FU_Eagle E&amp;M P&amp;L (nominal) v1" xfId="1742" xr:uid="{8C47ADE3-287D-45E5-8E1B-1CB40A1A4F8F}"/>
    <cellStyle name="s_Financials_B" xfId="1743" xr:uid="{615DCF7F-8C94-48A6-A5C7-61825E013AA6}"/>
    <cellStyle name="s_Financials_B_070809 1100 Mx output" xfId="1744" xr:uid="{2B5E0C7E-F8A3-4BF0-AA8E-59169903EF97}"/>
    <cellStyle name="s_Financials_B_070818 Mx output" xfId="1745" xr:uid="{54777AB6-2B42-42A9-8D73-35C163BF8DA2}"/>
    <cellStyle name="s_Financials_B_070820 Mx output" xfId="1746" xr:uid="{0743FB98-C97D-4A6E-8A10-5A5A27A39FCF}"/>
    <cellStyle name="s_Financials_B_070830 Mx output" xfId="1747" xr:uid="{4B7BD75C-AA9D-4661-AEBB-FAAB4EBC3638}"/>
    <cellStyle name="s_Financials_B_2008-08-12_FU_Eagle E&amp;M P&amp;L (nominal) v1" xfId="1748" xr:uid="{218D32F5-6F25-48AB-8DF7-8F6058F792BF}"/>
    <cellStyle name="s_Financials_T" xfId="1749" xr:uid="{6CAEA57C-0234-4170-8660-6FCDB5470C14}"/>
    <cellStyle name="s_Financials_T_070809 1100 Mx output" xfId="1750" xr:uid="{93930C14-A514-461A-AFFF-566CF2DB2CE9}"/>
    <cellStyle name="s_Financials_T_070818 Mx output" xfId="1751" xr:uid="{E316FD9F-0616-44EC-9751-DDBB1E00BABE}"/>
    <cellStyle name="s_Financials_T_070820 Mx output" xfId="1752" xr:uid="{6ABF6757-EA10-48D6-92A7-4641FE4F2CDE}"/>
    <cellStyle name="s_Financials_T_070830 Mx output" xfId="1753" xr:uid="{74B56C62-0CA6-4C6A-9284-15B12598D337}"/>
    <cellStyle name="s_Financials_T_2008-08-12_FU_Eagle E&amp;M P&amp;L (nominal) v1" xfId="1754" xr:uid="{DBFCB211-4182-40A8-BEC0-FAFDE1FA728E}"/>
    <cellStyle name="s_Grandvision_LBO2" xfId="1755" xr:uid="{4EEC8800-055F-4FE2-8B8A-0376B6058CEB}"/>
    <cellStyle name="s_Grandvision_LBO2_070809 1100 Mx output" xfId="1756" xr:uid="{3478E6B7-6FBE-46FE-8684-4AE98132503C}"/>
    <cellStyle name="s_Grandvision_LBO2_070818 Mx output" xfId="1757" xr:uid="{88736ECE-4651-409C-9673-6E3CAD1C3F9A}"/>
    <cellStyle name="s_Grandvision_LBO2_070820 Mx output" xfId="1758" xr:uid="{099CEE6B-8816-4CCC-9C62-AE6B2AE1AEEA}"/>
    <cellStyle name="s_Grandvision_LBO2_070830 Mx output" xfId="1759" xr:uid="{F76D1C1D-EA70-4C11-AC8F-1D4D81C782FD}"/>
    <cellStyle name="s_Grandvision_LBO2_2008-08-12_FU_Eagle E&amp;M P&amp;L (nominal) v1" xfId="1760" xr:uid="{19C97B36-7012-4C4A-BD76-02E586E1991D}"/>
    <cellStyle name="s_Grouse+Pelican" xfId="1761" xr:uid="{7655EF8D-5D51-4E05-B810-493B44BC651A}"/>
    <cellStyle name="s_Iberia LBO 06 01 06" xfId="1762" xr:uid="{AC795DB8-1BE6-43F6-B417-51759A7699C2}"/>
    <cellStyle name="s_Iberia LBO 06 01 06_070809 1100 Mx output" xfId="1763" xr:uid="{7D29C8B5-613F-43E8-94F6-B3BDD93E2D58}"/>
    <cellStyle name="s_Iberia LBO 06 01 06_070818 Mx output" xfId="1764" xr:uid="{16FA5D20-783C-466E-BE23-4A7FEAEF94C9}"/>
    <cellStyle name="s_Iberia LBO 06 01 06_070820 Mx output" xfId="1765" xr:uid="{AAF0D643-06FF-4463-A6C7-25FF78D5EEAB}"/>
    <cellStyle name="s_Iberia LBO 06 01 06_070830 Mx output" xfId="1766" xr:uid="{CE86F938-32AD-4A54-AE73-A723AC953C39}"/>
    <cellStyle name="s_Iberia LBO 06 01 06_2008-08-12_FU_Eagle E&amp;M P&amp;L (nominal) v1" xfId="1767" xr:uid="{935AF4BC-F1CB-407D-A9FC-919BD48157F8}"/>
    <cellStyle name="s_Iberia LBO 30 10 06v2" xfId="1768" xr:uid="{FD1FC3D2-1728-478E-BF75-9A0CE15D7D6C}"/>
    <cellStyle name="s_Iberia LBO 30 10 06v2_070809 1100 Mx output" xfId="1769" xr:uid="{DD4AAB4E-DFAB-4A44-92BD-812508CE2D5E}"/>
    <cellStyle name="s_Iberia LBO 30 10 06v2_070818 Mx output" xfId="1770" xr:uid="{8F460A85-9D76-43FF-9B03-14191CE2F61D}"/>
    <cellStyle name="s_Iberia LBO 30 10 06v2_070820 Mx output" xfId="1771" xr:uid="{6C497F66-F2A7-4026-8E1F-767BDB91859C}"/>
    <cellStyle name="s_Iberia LBO 30 10 06v2_070830 Mx output" xfId="1772" xr:uid="{77649272-E3C4-4865-9925-65D4982FE353}"/>
    <cellStyle name="s_Iberia LBO 30 10 06v2_2008-08-12_FU_Eagle E&amp;M P&amp;L (nominal) v1" xfId="1773" xr:uid="{8FE7608E-84D3-4CB6-A76F-C0E37943F61B}"/>
    <cellStyle name="s_LBO" xfId="1774" xr:uid="{B3374EC7-ADEC-4071-8B09-BD220B20148E}"/>
    <cellStyle name="s_LBO_070809 1100 Mx output" xfId="1775" xr:uid="{240291B0-D020-44C0-91B9-83B10E55C92A}"/>
    <cellStyle name="s_LBO_070818 Mx output" xfId="1776" xr:uid="{DAE969DC-5A2E-4690-8AC6-9D18397A8793}"/>
    <cellStyle name="s_LBO_070820 Mx output" xfId="1777" xr:uid="{E006AC3B-290F-4AF0-9E14-56393C267472}"/>
    <cellStyle name="s_LBO_070830 Mx output" xfId="1778" xr:uid="{72523362-AED7-4C90-9914-767CB02C77EA}"/>
    <cellStyle name="s_LBO_1" xfId="1779" xr:uid="{49FC35D9-A4FA-4686-AFA7-93094B6283DA}"/>
    <cellStyle name="s_LBO_1_070809 1100 Mx output" xfId="1780" xr:uid="{A4617C95-5665-4109-AF08-2BEC158B2960}"/>
    <cellStyle name="s_LBO_1_070818 Mx output" xfId="1781" xr:uid="{A7660907-30E3-44EA-BA37-A652615B1AE7}"/>
    <cellStyle name="s_LBO_1_070820 Mx output" xfId="1782" xr:uid="{9CA600A5-39BA-4D24-82B7-109FA732D2D0}"/>
    <cellStyle name="s_LBO_1_070830 Mx output" xfId="1783" xr:uid="{505B134C-51D7-4701-9A61-657CB1135DA8}"/>
    <cellStyle name="s_LBO_1_2008-08-12_FU_Eagle E&amp;M P&amp;L (nominal) v1" xfId="1784" xr:uid="{271C8E7A-8C09-41B7-B8C4-C53ACAA5EB53}"/>
    <cellStyle name="s_LBO_2" xfId="1785" xr:uid="{6FE507EC-41E3-4A68-8688-B23ED729FCF6}"/>
    <cellStyle name="s_LBO_2_070809 1100 Mx output" xfId="1786" xr:uid="{847FBDA1-BDFE-429F-9D0E-95859FDAFF2B}"/>
    <cellStyle name="s_LBO_2_070818 Mx output" xfId="1787" xr:uid="{A34938AD-D47D-4DE1-A3DB-7966577D91AD}"/>
    <cellStyle name="s_LBO_2_070820 Mx output" xfId="1788" xr:uid="{2DDFA8BF-90D1-4C0C-A0CE-B9A1F59F2987}"/>
    <cellStyle name="s_LBO_2_070830 Mx output" xfId="1789" xr:uid="{4F871A38-35DD-49F0-B144-1EB72FA1B8F0}"/>
    <cellStyle name="s_LBO_2_2008-08-12_FU_Eagle E&amp;M P&amp;L (nominal) v1" xfId="1790" xr:uid="{E8E0FFA0-2123-48CF-BEBA-954874930DDD}"/>
    <cellStyle name="s_LBO_2008-08-12_FU_Eagle E&amp;M P&amp;L (nominal) v1" xfId="1791" xr:uid="{BAC4DF0B-9DE1-4FB7-B4E9-E125194C06B1}"/>
    <cellStyle name="s_lbo1" xfId="1792" xr:uid="{D9C8B0EF-1E08-4B74-BC99-0281C0417738}"/>
    <cellStyle name="s_lbo1_070809 1100 Mx output" xfId="1793" xr:uid="{26A6DF29-33E3-401E-A695-C9CBF7FEC9A2}"/>
    <cellStyle name="s_lbo1_070818 Mx output" xfId="1794" xr:uid="{8EF27152-DA6A-48D1-BE46-FE8B5F8C57AB}"/>
    <cellStyle name="s_lbo1_070820 Mx output" xfId="1795" xr:uid="{E102292B-DD35-43C6-BB2B-50E1CD383614}"/>
    <cellStyle name="s_lbo1_070830 Mx output" xfId="1796" xr:uid="{3D0AB3E5-69D7-476E-A01D-30BE2510F61D}"/>
    <cellStyle name="s_lbo1_1" xfId="1797" xr:uid="{4AF5D345-A448-4A4C-8C5D-A891F438E28B}"/>
    <cellStyle name="s_lbo1_1_070809 1100 Mx output" xfId="1798" xr:uid="{E122EEFA-2A35-48A8-8B8C-212478A85937}"/>
    <cellStyle name="s_lbo1_1_070818 Mx output" xfId="1799" xr:uid="{7A1EAA6D-FFD7-4311-A569-500A278A8D27}"/>
    <cellStyle name="s_lbo1_1_070820 Mx output" xfId="1800" xr:uid="{417F29D1-4E54-46C9-AA9F-7B35CBE91453}"/>
    <cellStyle name="s_lbo1_1_070830 Mx output" xfId="1801" xr:uid="{82C4864C-D426-4E3A-937D-398A5327C52E}"/>
    <cellStyle name="s_lbo1_1_2008-08-12_FU_Eagle E&amp;M P&amp;L (nominal) v1" xfId="1802" xr:uid="{3881D069-FAAC-4947-8D70-32DDD9A83D2C}"/>
    <cellStyle name="s_lbo1_2" xfId="1803" xr:uid="{AF82C03E-462A-477F-BE2C-C992980AFF21}"/>
    <cellStyle name="s_lbo1_2_070809 1100 Mx output" xfId="1804" xr:uid="{6DD57FA3-170E-4B49-A348-F24F72D6B385}"/>
    <cellStyle name="s_lbo1_2_070818 Mx output" xfId="1805" xr:uid="{77F9B044-3471-4FEC-AAAA-EDC5F7FF936C}"/>
    <cellStyle name="s_lbo1_2_070820 Mx output" xfId="1806" xr:uid="{048E19B0-371C-4217-BDCC-51691CBD5655}"/>
    <cellStyle name="s_lbo1_2_070830 Mx output" xfId="1807" xr:uid="{F451A663-8EB3-474A-BDD1-2AFE5CD413DF}"/>
    <cellStyle name="s_lbo1_2_2008-08-12_FU_Eagle E&amp;M P&amp;L (nominal) v1" xfId="1808" xr:uid="{B02CBEB6-2EBA-4223-A4DB-3B39FA68529B}"/>
    <cellStyle name="s_lbo1_2008-08-12_FU_Eagle E&amp;M P&amp;L (nominal) v1" xfId="1809" xr:uid="{361A3236-1FDD-4C0E-A9AB-5B1CA74EA1AE}"/>
    <cellStyle name="s_lbo3" xfId="1810" xr:uid="{2C291FA8-A48E-4758-9AB9-5D0CEED6BFDA}"/>
    <cellStyle name="s_lbo3_070809 1100 Mx output" xfId="1811" xr:uid="{F691E08E-16CE-41AD-8DF4-B3B785CED2F5}"/>
    <cellStyle name="s_lbo3_070818 Mx output" xfId="1812" xr:uid="{78A512A4-49F6-432C-B9A8-8BF52E6E8EA2}"/>
    <cellStyle name="s_lbo3_070820 Mx output" xfId="1813" xr:uid="{A3B71B2B-D1D6-47EA-8727-BB3BA47DC552}"/>
    <cellStyle name="s_lbo3_070830 Mx output" xfId="1814" xr:uid="{E609E769-FD75-4839-8D23-293EAF5A8E66}"/>
    <cellStyle name="s_lbo3_1" xfId="1815" xr:uid="{AFF95105-1829-4B47-ABAD-0882D621A783}"/>
    <cellStyle name="s_lbo3_1_070809 1100 Mx output" xfId="1816" xr:uid="{21AED882-A7CC-41FC-9A65-EBD5FDD57B82}"/>
    <cellStyle name="s_lbo3_1_070818 Mx output" xfId="1817" xr:uid="{C003D41F-AFA7-4BF5-B125-5C0D18E18C26}"/>
    <cellStyle name="s_lbo3_1_070820 Mx output" xfId="1818" xr:uid="{1464B8C5-F58E-4693-9543-514CF2EE7528}"/>
    <cellStyle name="s_lbo3_1_070830 Mx output" xfId="1819" xr:uid="{5D5B9202-3983-41C0-9061-1F219F237E7C}"/>
    <cellStyle name="s_lbo3_1_2008-08-12_FU_Eagle E&amp;M P&amp;L (nominal) v1" xfId="1820" xr:uid="{3F511260-18BD-4353-B766-7413E04E33E3}"/>
    <cellStyle name="s_lbo3_2008-08-12_FU_Eagle E&amp;M P&amp;L (nominal) v1" xfId="1821" xr:uid="{9645C1E6-C6B5-4031-AD59-40F8F83CA071}"/>
    <cellStyle name="s_LBO5" xfId="1822" xr:uid="{2259F330-7F32-42E1-9A9B-8FA99AFDB03F}"/>
    <cellStyle name="s_LBO5_070809 1100 Mx output" xfId="1823" xr:uid="{2FE1A3B3-A42B-4862-8BDD-6D58F594CF8B}"/>
    <cellStyle name="s_LBO5_070818 Mx output" xfId="1824" xr:uid="{90DDAAC5-D7CA-439B-876F-8AA25A0FA6CF}"/>
    <cellStyle name="s_LBO5_070820 Mx output" xfId="1825" xr:uid="{875E8384-CB90-43F5-B032-576D3B52AE08}"/>
    <cellStyle name="s_LBO5_070830 Mx output" xfId="1826" xr:uid="{272C1B8D-3523-4C7D-95D7-289A67BC64D2}"/>
    <cellStyle name="s_LBO5_1" xfId="1827" xr:uid="{011BB701-6578-4F89-91E3-347FF01D25D2}"/>
    <cellStyle name="s_LBO5_1_070809 1100 Mx output" xfId="1828" xr:uid="{DF76585D-699E-4227-9341-053479D50328}"/>
    <cellStyle name="s_LBO5_1_070818 Mx output" xfId="1829" xr:uid="{2B000FE3-10B5-42F6-8278-1FE914C0C6CE}"/>
    <cellStyle name="s_LBO5_1_070820 Mx output" xfId="1830" xr:uid="{CEE75E64-5442-4512-83BA-9C141BD37DD4}"/>
    <cellStyle name="s_LBO5_1_070830 Mx output" xfId="1831" xr:uid="{7A9B55F8-84F3-4EDC-AB44-9195C5FCEE0D}"/>
    <cellStyle name="s_LBO5_1_2008-08-12_FU_Eagle E&amp;M P&amp;L (nominal) v1" xfId="1832" xr:uid="{40FDB416-B26F-482B-B816-7CD075025467}"/>
    <cellStyle name="s_LBO5_2008-08-12_FU_Eagle E&amp;M P&amp;L (nominal) v1" xfId="1833" xr:uid="{83EFF435-B1FC-4D65-9793-01604E365C2C}"/>
    <cellStyle name="s_Matrix_B" xfId="1834" xr:uid="{79906117-5C9B-413C-867C-404C13592DE0}"/>
    <cellStyle name="s_Matrix_B_070809 1100 Mx output" xfId="1835" xr:uid="{B37BAF2D-7BEB-44B3-82C3-F37EC1A93783}"/>
    <cellStyle name="s_Matrix_B_070818 Mx output" xfId="1836" xr:uid="{F2CBB062-15C3-410D-9302-302CD8B74C4A}"/>
    <cellStyle name="s_Matrix_B_070820 Mx output" xfId="1837" xr:uid="{8A54EB57-9E20-4B26-8A2E-70DEFCE74D24}"/>
    <cellStyle name="s_Matrix_B_070830 Mx output" xfId="1838" xr:uid="{D3A10651-3173-4342-8CC6-791E6F739D6A}"/>
    <cellStyle name="s_Matrix_B_2008-08-12_FU_Eagle E&amp;M P&amp;L (nominal) v1" xfId="1839" xr:uid="{D1DFEDB5-F141-4B69-97EE-B40D00DABC0F}"/>
    <cellStyle name="s_Matrix_T" xfId="1840" xr:uid="{6A6F6127-7791-4A48-A3EF-3ED490C4A430}"/>
    <cellStyle name="s_Matrix_T_070809 1100 Mx output" xfId="1841" xr:uid="{F2DAA29F-52F4-4F05-A2BA-FF08F84D944A}"/>
    <cellStyle name="s_Matrix_T_070818 Mx output" xfId="1842" xr:uid="{8FBE818F-0A69-43B2-A052-EBE5165DB9AC}"/>
    <cellStyle name="s_Matrix_T_070820 Mx output" xfId="1843" xr:uid="{DC203595-31A6-4F1B-A3A6-B172DC932BF4}"/>
    <cellStyle name="s_Matrix_T_070830 Mx output" xfId="1844" xr:uid="{31199DEF-B393-4F5E-AA3C-257DBC19DBA2}"/>
    <cellStyle name="s_Matrix_T_2008-08-12_FU_Eagle E&amp;M P&amp;L (nominal) v1" xfId="1845" xr:uid="{065A23B1-59BD-4D59-8837-5C50A740E7B0}"/>
    <cellStyle name="s_model1" xfId="1846" xr:uid="{1D0F3808-6F65-45B3-B8E5-901CE5BF35AB}"/>
    <cellStyle name="s_model1_070809 1100 Mx output" xfId="1847" xr:uid="{8B6CE041-D017-4444-A133-64A92D7AC1F2}"/>
    <cellStyle name="s_model1_070818 Mx output" xfId="1848" xr:uid="{0CFEF181-B02C-4725-9759-CAB7E73DEC82}"/>
    <cellStyle name="s_model1_070820 Mx output" xfId="1849" xr:uid="{7F6C71DA-A7A4-413A-812D-8713E71610F9}"/>
    <cellStyle name="s_model1_070830 Mx output" xfId="1850" xr:uid="{9BD4C6BF-2703-439E-9EDB-77B9D5C81319}"/>
    <cellStyle name="s_model1_1" xfId="1851" xr:uid="{677EC5C2-3780-42A0-AFED-C7CBBBD8B196}"/>
    <cellStyle name="s_model1_1_070809 1100 Mx output" xfId="1852" xr:uid="{FA678E8D-F4FA-486C-B29B-BC870BB871FE}"/>
    <cellStyle name="s_model1_1_070818 Mx output" xfId="1853" xr:uid="{2111F476-CA7E-4477-AD43-B6D7962AF043}"/>
    <cellStyle name="s_model1_1_070820 Mx output" xfId="1854" xr:uid="{F5ACC276-A380-4472-9F50-8573B70018E9}"/>
    <cellStyle name="s_model1_1_070830 Mx output" xfId="1855" xr:uid="{E909B6D9-63C9-46BF-BF6E-1D695A89D09A}"/>
    <cellStyle name="s_model1_1_2008-08-12_FU_Eagle E&amp;M P&amp;L (nominal) v1" xfId="1856" xr:uid="{1BAEF61B-B41D-468A-91C9-42D4B044A1F8}"/>
    <cellStyle name="s_model1_2008-08-12_FU_Eagle E&amp;M P&amp;L (nominal) v1" xfId="1857" xr:uid="{DB1F6AF4-5C27-476A-BE5A-C9280AAEB089}"/>
    <cellStyle name="s_model19" xfId="1858" xr:uid="{24BA97D4-7C59-4805-B6BD-17E0140A0A10}"/>
    <cellStyle name="s_model19_070809 1100 Mx output" xfId="1859" xr:uid="{C2DF856F-B32C-4F60-910D-4415F1F11A84}"/>
    <cellStyle name="s_model19_070818 Mx output" xfId="1860" xr:uid="{3222CF75-C1FB-4EB6-A462-77217276CC91}"/>
    <cellStyle name="s_model19_070820 Mx output" xfId="1861" xr:uid="{0CC9C17A-0A69-47B5-B817-C7D1188C5A23}"/>
    <cellStyle name="s_model19_070830 Mx output" xfId="1862" xr:uid="{12A96B55-EF0F-4B23-AC1A-5FDC09D1477F}"/>
    <cellStyle name="s_model19_1" xfId="1863" xr:uid="{3E964C58-3EC6-459F-8CAB-EDBC2A683BE9}"/>
    <cellStyle name="s_model19_1_070809 1100 Mx output" xfId="1864" xr:uid="{59DE018E-D1CF-48C2-9DB1-9E853547B914}"/>
    <cellStyle name="s_model19_1_070818 Mx output" xfId="1865" xr:uid="{2472FD2B-0249-4DED-BD4B-EE48024EF7B0}"/>
    <cellStyle name="s_model19_1_070820 Mx output" xfId="1866" xr:uid="{3A3F0D8D-B298-42B5-8BD8-BF034FF7B5A6}"/>
    <cellStyle name="s_model19_1_070830 Mx output" xfId="1867" xr:uid="{19CA4832-7867-476A-BE82-5DA0962EB932}"/>
    <cellStyle name="s_model19_1_2008-08-12_FU_Eagle E&amp;M P&amp;L (nominal) v1" xfId="1868" xr:uid="{11230CF9-3095-4E99-AB14-5BF4C6B0DF60}"/>
    <cellStyle name="s_model19_2008-08-12_FU_Eagle E&amp;M P&amp;L (nominal) v1" xfId="1869" xr:uid="{BBD19465-994F-48A7-9889-9A94E410B6A4}"/>
    <cellStyle name="s_model2" xfId="1870" xr:uid="{D289398B-9131-47B0-8974-17060EF06803}"/>
    <cellStyle name="s_model2_070809 1100 Mx output" xfId="1871" xr:uid="{3C9BD244-8138-4DA2-842E-1A80D8C7910C}"/>
    <cellStyle name="s_model2_070818 Mx output" xfId="1872" xr:uid="{C665A8E9-2970-4B70-BCD2-51ABE2C744C2}"/>
    <cellStyle name="s_model2_070820 Mx output" xfId="1873" xr:uid="{8309E117-067A-4C23-B06F-9BE582A25124}"/>
    <cellStyle name="s_model2_070830 Mx output" xfId="1874" xr:uid="{FB7D18DC-A23C-47EC-896A-882C4075FD1F}"/>
    <cellStyle name="s_model2_2008-08-12_FU_Eagle E&amp;M P&amp;L (nominal) v1" xfId="1875" xr:uid="{32B48210-52A3-43E9-B048-F705C975AAC5}"/>
    <cellStyle name="s_model6" xfId="1876" xr:uid="{76D1C7B9-3618-482C-8717-BD7E43643B7C}"/>
    <cellStyle name="s_model6_070809 1100 Mx output" xfId="1877" xr:uid="{3D4DC6D2-5B9C-4081-B315-4DD5F54ED1E5}"/>
    <cellStyle name="s_model6_070818 Mx output" xfId="1878" xr:uid="{907D4F22-7F69-4EA2-A31A-3583015ECD9B}"/>
    <cellStyle name="s_model6_070820 Mx output" xfId="1879" xr:uid="{AD156C78-34E6-49FA-8B63-01298C2BB423}"/>
    <cellStyle name="s_model6_070830 Mx output" xfId="1880" xr:uid="{E3905BC3-A5BE-4638-B3D0-8834FA25E832}"/>
    <cellStyle name="s_model6_1" xfId="1881" xr:uid="{EE5497ED-929B-4A6C-A1F0-02B233969B44}"/>
    <cellStyle name="s_model6_1_070809 1100 Mx output" xfId="1882" xr:uid="{F782AED9-116F-4D17-8AC8-CFFABDB2F6AB}"/>
    <cellStyle name="s_model6_1_070818 Mx output" xfId="1883" xr:uid="{9F13F4F3-1305-4B69-9B9D-9D2BD3DF5325}"/>
    <cellStyle name="s_model6_1_070820 Mx output" xfId="1884" xr:uid="{814F2AC4-C886-48FF-9459-EE9569553E3A}"/>
    <cellStyle name="s_model6_1_070830 Mx output" xfId="1885" xr:uid="{9B271983-A780-4587-807F-8BF41678A0B1}"/>
    <cellStyle name="s_model6_1_2008-08-12_FU_Eagle E&amp;M P&amp;L (nominal) v1" xfId="1886" xr:uid="{CDC58F77-46B3-401A-B85D-96BED1D2FF29}"/>
    <cellStyle name="s_model6_2" xfId="1887" xr:uid="{CE2AE227-FA1A-47BD-BA78-4B57488D734D}"/>
    <cellStyle name="s_model6_2_070809 1100 Mx output" xfId="1888" xr:uid="{E2F7C65D-7DEE-41FD-8A0F-C4075347F219}"/>
    <cellStyle name="s_model6_2_070818 Mx output" xfId="1889" xr:uid="{199440E0-9B37-494C-97BA-638DEB9ADD8C}"/>
    <cellStyle name="s_model6_2_070820 Mx output" xfId="1890" xr:uid="{22F4D250-F934-4D0B-8D8C-58F89EF332F7}"/>
    <cellStyle name="s_model6_2_070830 Mx output" xfId="1891" xr:uid="{535508D1-D45B-4250-9F74-24BED6E719BD}"/>
    <cellStyle name="s_model6_2_2008-08-12_FU_Eagle E&amp;M P&amp;L (nominal) v1" xfId="1892" xr:uid="{23620FFD-2E68-4A5F-B54D-CBC9426F4645}"/>
    <cellStyle name="s_model6_2008-08-12_FU_Eagle E&amp;M P&amp;L (nominal) v1" xfId="1893" xr:uid="{754FF9B8-9F9A-4A7D-B03F-DD83BDD8AF0B}"/>
    <cellStyle name="s_P_L_Ratios" xfId="1894" xr:uid="{9CB6CD0B-5ABE-4D3E-942C-A6D7FEEAACFA}"/>
    <cellStyle name="s_P_L_Ratios_070809 1100 Mx output" xfId="1895" xr:uid="{0EAB86D2-34A9-4825-87D0-0DB95F3159BE}"/>
    <cellStyle name="s_P_L_Ratios_070818 Mx output" xfId="1896" xr:uid="{D0E06E2D-76D6-4A29-B1AF-85F8910253F6}"/>
    <cellStyle name="s_P_L_Ratios_070820 Mx output" xfId="1897" xr:uid="{5FA30D27-C4C4-4650-9722-0E36E011F796}"/>
    <cellStyle name="s_P_L_Ratios_070830 Mx output" xfId="1898" xr:uid="{B5A152E6-62D2-487E-A567-186652175A27}"/>
    <cellStyle name="s_P_L_Ratios_2008-08-12_FU_Eagle E&amp;M P&amp;L (nominal) v1" xfId="1899" xr:uid="{9822FFEA-7960-44E8-B740-81CC8336B8DC}"/>
    <cellStyle name="s_P_L_Ratios_B" xfId="1900" xr:uid="{F4ADCB30-4C86-4ADC-818C-61CB207D13AD}"/>
    <cellStyle name="s_P_L_Ratios_B_070809 1100 Mx output" xfId="1901" xr:uid="{157E5FE6-323A-4CCE-A24D-1712C9937723}"/>
    <cellStyle name="s_P_L_Ratios_B_070818 Mx output" xfId="1902" xr:uid="{28DE336C-0AB7-420E-83D5-FA131A23E9E0}"/>
    <cellStyle name="s_P_L_Ratios_B_070820 Mx output" xfId="1903" xr:uid="{5C446FA0-DD26-4CFD-98DB-BEF19E1850FA}"/>
    <cellStyle name="s_P_L_Ratios_B_070830 Mx output" xfId="1904" xr:uid="{F441578F-1661-4EFF-AEF1-767D83B1855C}"/>
    <cellStyle name="s_P_L_Ratios_B_2008-08-12_FU_Eagle E&amp;M P&amp;L (nominal) v1" xfId="1905" xr:uid="{779778C6-8CCE-45E6-BD4C-8C3B25674FBB}"/>
    <cellStyle name="s_Paint 18 - MC" xfId="1906" xr:uid="{305EA83C-051F-49F5-943B-B11DC8F496D3}"/>
    <cellStyle name="s_Paint 18 - MC_070809 1100 Mx output" xfId="1907" xr:uid="{DF252E4C-7EC8-4801-83A3-8E2569D69898}"/>
    <cellStyle name="s_Paint 18 - MC_070818 Mx output" xfId="1908" xr:uid="{B1AF2E99-AF45-4E6C-A0EF-87326ED45085}"/>
    <cellStyle name="s_Paint 18 - MC_070820 Mx output" xfId="1909" xr:uid="{698448D8-ED31-47D0-A8EA-E6895A847103}"/>
    <cellStyle name="s_Paint 18 - MC_070830 Mx output" xfId="1910" xr:uid="{1C33802D-B433-47B6-A97B-13B9FC8E526B}"/>
    <cellStyle name="s_Paint 18 - MC_2008-08-12_FU_Eagle E&amp;M P&amp;L (nominal) v1" xfId="1911" xr:uid="{9FED89DF-98CD-420B-8D76-7EE4A24F95F2}"/>
    <cellStyle name="s_Project IBE-TPG 05 01 06v6" xfId="1912" xr:uid="{E1B3335E-FA47-49A9-9EBD-5FB0F30F4766}"/>
    <cellStyle name="s_Project IBE-TPG 05 01 06v6_070809 1100 Mx output" xfId="1913" xr:uid="{540FC83E-C995-4D49-9929-9DC2210D50FF}"/>
    <cellStyle name="s_Project IBE-TPG 05 01 06v6_070818 Mx output" xfId="1914" xr:uid="{9F3DEFCC-6B6D-4949-93F3-53092ADBA3A0}"/>
    <cellStyle name="s_Project IBE-TPG 05 01 06v6_070820 Mx output" xfId="1915" xr:uid="{007941BE-56ED-4C06-AAB3-5F2D33EE6B37}"/>
    <cellStyle name="s_Project IBE-TPG 05 01 06v6_070830 Mx output" xfId="1916" xr:uid="{9D071B38-A1C9-41F5-9D25-27513B71B440}"/>
    <cellStyle name="s_Project IBE-TPG 05 01 06v6_2008-08-12_FU_Eagle E&amp;M P&amp;L (nominal) v1" xfId="1917" xr:uid="{55B638BB-8333-4927-8FFE-8404288125F3}"/>
    <cellStyle name="s_Project L  12-12-01" xfId="1918" xr:uid="{71A27007-E6B1-4AE9-B998-2BBE0C4265EE}"/>
    <cellStyle name="s_Project L  12-12-01_070809 1100 Mx output" xfId="1919" xr:uid="{08F77E18-0A57-4E4A-B456-F866F2D2BA18}"/>
    <cellStyle name="s_Project L  12-12-01_070818 Mx output" xfId="1920" xr:uid="{8A224FD2-03AA-4E3E-A3A6-B3D0CA0D8FDD}"/>
    <cellStyle name="s_Project L  12-12-01_070820 Mx output" xfId="1921" xr:uid="{605ED635-B680-4C84-875C-9C21A4F92E5A}"/>
    <cellStyle name="s_Project L  12-12-01_070830 Mx output" xfId="1922" xr:uid="{9DEE365F-C6D2-465F-B491-494697B65CEA}"/>
    <cellStyle name="s_Project L  12-12-01_2008-08-12_FU_Eagle E&amp;M P&amp;L (nominal) v1" xfId="1923" xr:uid="{253ACB9D-BD99-4D23-93A1-368974312B39}"/>
    <cellStyle name="s_RECESSA" xfId="1924" xr:uid="{5E4FDB8B-879D-44AC-BB2E-1A9D82133F80}"/>
    <cellStyle name="s_RECESSA_070809 1100 Mx output" xfId="1925" xr:uid="{50B029FB-87B9-4559-B52B-815A623BC1F9}"/>
    <cellStyle name="s_RECESSA_070818 Mx output" xfId="1926" xr:uid="{156AD870-8164-459A-AF08-9EEE640A53D3}"/>
    <cellStyle name="s_RECESSA_070820 Mx output" xfId="1927" xr:uid="{3D08D115-34A6-4FCD-BADA-14E60B34B73A}"/>
    <cellStyle name="s_RECESSA_070830 Mx output" xfId="1928" xr:uid="{22BF50C3-498F-4D6F-B088-1B036742B533}"/>
    <cellStyle name="s_RECESSA_1" xfId="1929" xr:uid="{69A96105-FFD4-4EAE-BD6F-66D4A415500D}"/>
    <cellStyle name="s_RECESSA_1_070809 1100 Mx output" xfId="1930" xr:uid="{359EF238-CD59-49CA-8EA8-783F7993405B}"/>
    <cellStyle name="s_RECESSA_1_070818 Mx output" xfId="1931" xr:uid="{E7FFA3FA-6080-4375-938A-09F73F2C0BCB}"/>
    <cellStyle name="s_RECESSA_1_070820 Mx output" xfId="1932" xr:uid="{1BA928BD-7547-43D2-A909-29D5AA220BCB}"/>
    <cellStyle name="s_RECESSA_1_070830 Mx output" xfId="1933" xr:uid="{FC7F95EE-13F6-4A25-9051-5C1CE5580E74}"/>
    <cellStyle name="s_RECESSA_1_2008-08-12_FU_Eagle E&amp;M P&amp;L (nominal) v1" xfId="1934" xr:uid="{A3279DDE-EB0F-4971-8588-0AC499C65495}"/>
    <cellStyle name="s_RECESSA_2008-08-12_FU_Eagle E&amp;M P&amp;L (nominal) v1" xfId="1935" xr:uid="{F46BBF57-5033-45D7-8DCE-ABDBDD1E4CBE}"/>
    <cellStyle name="s_S_By_S" xfId="1936" xr:uid="{E1C30C97-0FA6-46F4-B01F-CBF9A2788B62}"/>
    <cellStyle name="s_S_By_S_070809 1100 Mx output" xfId="1937" xr:uid="{05101D3D-53EB-4C19-9988-DB661E7285AF}"/>
    <cellStyle name="s_S_By_S_070818 Mx output" xfId="1938" xr:uid="{F30A69CF-E47C-4ABF-80D6-302BED9A8FE8}"/>
    <cellStyle name="s_S_By_S_070820 Mx output" xfId="1939" xr:uid="{2F521130-C8E0-46AA-93A5-5463901DAE15}"/>
    <cellStyle name="s_S_By_S_070830 Mx output" xfId="1940" xr:uid="{3A209E34-2E95-46B8-991A-1C5AD36CF76C}"/>
    <cellStyle name="s_S_By_S_2008-08-12_FU_Eagle E&amp;M P&amp;L (nominal) v1" xfId="1941" xr:uid="{CBCF1A38-98EF-4EB6-96D2-DD1D4D0F7EEF}"/>
    <cellStyle name="s_saft_1" xfId="1942" xr:uid="{AADD5E4B-408F-4693-AA53-9E80009754D9}"/>
    <cellStyle name="s_saft_1_070809 1100 Mx output" xfId="1943" xr:uid="{DA71F332-7298-4889-85FB-2B67E30257BC}"/>
    <cellStyle name="s_saft_1_070818 Mx output" xfId="1944" xr:uid="{D24075BB-5A33-45CC-B9EC-AAB0DE8DA4A0}"/>
    <cellStyle name="s_saft_1_070820 Mx output" xfId="1945" xr:uid="{3A6963ED-4016-4765-8E5E-767AB6C91033}"/>
    <cellStyle name="s_saft_1_070830 Mx output" xfId="1946" xr:uid="{3F5D3946-F358-41DB-8091-B93240C03CC4}"/>
    <cellStyle name="s_saft_1_1" xfId="1947" xr:uid="{FF04564A-6CF7-44EF-B06C-091761D052FE}"/>
    <cellStyle name="s_saft_1_1_070809 1100 Mx output" xfId="1948" xr:uid="{4C10F58D-709A-400C-99C9-E3D27B4BCE65}"/>
    <cellStyle name="s_saft_1_1_070818 Mx output" xfId="1949" xr:uid="{224F56AE-2092-4EB3-AEED-4BE5AC2710CD}"/>
    <cellStyle name="s_saft_1_1_070820 Mx output" xfId="1950" xr:uid="{1499A98C-4269-47D9-9340-875ABC84C7A1}"/>
    <cellStyle name="s_saft_1_1_070830 Mx output" xfId="1951" xr:uid="{2AC06348-1E94-45EF-8A12-B2C84263154A}"/>
    <cellStyle name="s_saft_1_1_2008-08-12_FU_Eagle E&amp;M P&amp;L (nominal) v1" xfId="1952" xr:uid="{2A4E54A1-AE1B-465D-B5FB-B401CF8BAA36}"/>
    <cellStyle name="s_saft_1_2" xfId="1953" xr:uid="{7A88472A-D142-4645-98DB-BF890C4BCC4D}"/>
    <cellStyle name="s_saft_1_2_070809 1100 Mx output" xfId="1954" xr:uid="{5A3F4B4A-6D2D-4004-ACD2-4AE037C29017}"/>
    <cellStyle name="s_saft_1_2_070818 Mx output" xfId="1955" xr:uid="{5A75C46C-6F08-4D7E-8A91-6FB4D52508E4}"/>
    <cellStyle name="s_saft_1_2_070820 Mx output" xfId="1956" xr:uid="{13AC110A-CC47-4C4F-91D5-E3D2D2BB46D8}"/>
    <cellStyle name="s_saft_1_2_070830 Mx output" xfId="1957" xr:uid="{6C03A2C8-5E48-449A-AE3D-A9CBB8443657}"/>
    <cellStyle name="s_saft_1_2_2008-08-12_FU_Eagle E&amp;M P&amp;L (nominal) v1" xfId="1958" xr:uid="{FDD5D921-898E-435D-B35E-9E857B421F84}"/>
    <cellStyle name="s_saft_1_2008-08-12_FU_Eagle E&amp;M P&amp;L (nominal) v1" xfId="1959" xr:uid="{88F53AA5-6DF2-45DC-9EDF-6791994E24C8}"/>
    <cellStyle name="s_Sheet5" xfId="1960" xr:uid="{876BF7A1-084B-44D4-991D-095C6CFB5840}"/>
    <cellStyle name="s_Sheet5_070809 1100 Mx output" xfId="1961" xr:uid="{136E54E2-1822-459E-BF03-B4E56B958FD1}"/>
    <cellStyle name="s_Sheet5_070818 Mx output" xfId="1962" xr:uid="{6C1D2800-575A-483D-8154-CD6F06146E17}"/>
    <cellStyle name="s_Sheet5_070820 Mx output" xfId="1963" xr:uid="{810B35CA-5B9C-4A40-B6AE-84B18352597D}"/>
    <cellStyle name="s_Sheet5_070830 Mx output" xfId="1964" xr:uid="{45B9C2FC-720F-4199-BA7C-63FEC5E622A1}"/>
    <cellStyle name="s_Sheet5_2008-08-12_FU_Eagle E&amp;M P&amp;L (nominal) v1" xfId="1965" xr:uid="{3D19834D-0C95-42A3-9589-4DE0D5E1803C}"/>
    <cellStyle name="s_Template LBO Cover Page" xfId="1966" xr:uid="{357290E2-BFC5-45A9-95A1-401AD6DD5517}"/>
    <cellStyle name="s_Template LBO Cover Page_070809 1100 Mx output" xfId="1967" xr:uid="{3F7D2F0D-64D7-4978-A3E8-E80F3B4CB21A}"/>
    <cellStyle name="s_Template LBO Cover Page_070818 Mx output" xfId="1968" xr:uid="{25F2B2AA-168B-4F00-B0C3-73932AD7318A}"/>
    <cellStyle name="s_Template LBO Cover Page_070820 Mx output" xfId="1969" xr:uid="{7A5B3597-99F0-4228-A3B0-92B3EF735560}"/>
    <cellStyle name="s_Template LBO Cover Page_070830 Mx output" xfId="1970" xr:uid="{F032A783-A351-4497-998E-7304BCBEF56B}"/>
    <cellStyle name="s_Template LBO Cover Page_2008-08-12_FU_Eagle E&amp;M P&amp;L (nominal) v1" xfId="1971" xr:uid="{BA540A18-5235-4950-AC75-E3759463ACDA}"/>
    <cellStyle name="s_Valuation " xfId="1972" xr:uid="{8F265FA7-0220-4B26-8FF0-C6A927938BB7}"/>
    <cellStyle name="s_Valuation _070809 1100 Mx output" xfId="1973" xr:uid="{3E3E60A4-42AC-43A1-A048-8C041B35B122}"/>
    <cellStyle name="s_Valuation _070818 Mx output" xfId="1974" xr:uid="{74E8B297-F033-466D-8EB2-CA4845E18690}"/>
    <cellStyle name="s_Valuation _070820 Mx output" xfId="1975" xr:uid="{22D9235F-0520-4E8F-88CF-8104B2BD5FCB}"/>
    <cellStyle name="s_Valuation _070830 Mx output" xfId="1976" xr:uid="{999079B7-362D-4E88-91C0-44F09CB5E948}"/>
    <cellStyle name="s_Valuation _2008-08-12_FU_Eagle E&amp;M P&amp;L (nominal) v1" xfId="1977" xr:uid="{EEA29051-9406-474F-8493-0C540C94E383}"/>
    <cellStyle name="s_WACC benchmarking" xfId="1978" xr:uid="{456A4F88-B2E4-4095-8FA7-87DEC1BF3CF1}"/>
    <cellStyle name="s_WACC benchmarking_070809 1100 Mx output" xfId="1979" xr:uid="{8BB0E97E-F6FA-4725-BE26-3EBEA4777F37}"/>
    <cellStyle name="s_WACC benchmarking_070818 Mx output" xfId="1980" xr:uid="{32A18D3A-32AE-4746-9FE7-8AAD1D4FCD0D}"/>
    <cellStyle name="s_WACC benchmarking_070820 Mx output" xfId="1981" xr:uid="{DAD9D0EF-2D26-4375-98E9-0228BE8753E1}"/>
    <cellStyle name="s_WACC benchmarking_070830 Mx output" xfId="1982" xr:uid="{F82E5E7C-D987-47E4-A475-340BF3F32898}"/>
    <cellStyle name="s_WACC benchmarking_2008-08-12_FU_Eagle E&amp;M P&amp;L (nominal) v1" xfId="1983" xr:uid="{AD1C5413-FFFA-4596-8B3E-630A3CEB902B}"/>
    <cellStyle name="s_West Ham (2)" xfId="1984" xr:uid="{A882ADE3-A773-4FB4-B036-ADACF32765E7}"/>
    <cellStyle name="s_West Ham (2)_070809 1100 Mx output" xfId="1985" xr:uid="{0FD64C87-CD7F-4F06-BE8D-885EF0903FEA}"/>
    <cellStyle name="s_West Ham (2)_070818 Mx output" xfId="1986" xr:uid="{35837FDE-21A0-4F69-B1C5-E7E4C34A0D53}"/>
    <cellStyle name="s_West Ham (2)_070820 Mx output" xfId="1987" xr:uid="{6F02E15C-EDC6-4E5F-A67C-C8DD534CBE27}"/>
    <cellStyle name="s_West Ham (2)_070830 Mx output" xfId="1988" xr:uid="{DEBD04A8-F77B-47A8-85DC-2BCCCD2CAC0E}"/>
    <cellStyle name="s_West Ham (2)_1" xfId="1989" xr:uid="{C451BADD-156D-476A-85D9-FDF1083C2DF2}"/>
    <cellStyle name="s_West Ham (2)_1_070809 1100 Mx output" xfId="1990" xr:uid="{9680F75D-EA9E-47C4-975C-C91A668BD04A}"/>
    <cellStyle name="s_West Ham (2)_1_070818 Mx output" xfId="1991" xr:uid="{A724AA0B-ED31-489E-A187-861735495916}"/>
    <cellStyle name="s_West Ham (2)_1_070820 Mx output" xfId="1992" xr:uid="{9B308C63-7E7B-434A-8D69-87EA20FDD9F6}"/>
    <cellStyle name="s_West Ham (2)_1_070830 Mx output" xfId="1993" xr:uid="{093F1C14-5668-4540-95DD-A21F199BEAC5}"/>
    <cellStyle name="s_West Ham (2)_1_2008-08-12_FU_Eagle E&amp;M P&amp;L (nominal) v1" xfId="1994" xr:uid="{E005619F-A95D-4064-8DF8-3C7413180A47}"/>
    <cellStyle name="s_West Ham (2)_2" xfId="1995" xr:uid="{CED73C6D-3AB1-4419-8AA2-0182641409D7}"/>
    <cellStyle name="s_West Ham (2)_2_070809 1100 Mx output" xfId="1996" xr:uid="{42483BFD-1C50-4D28-95E8-C92146FBAB15}"/>
    <cellStyle name="s_West Ham (2)_2_070818 Mx output" xfId="1997" xr:uid="{DC47A85F-98FB-4F48-9539-810FFEDD2B14}"/>
    <cellStyle name="s_West Ham (2)_2_070820 Mx output" xfId="1998" xr:uid="{30A690EB-1290-49F9-B58A-0F7FBAFDEE3C}"/>
    <cellStyle name="s_West Ham (2)_2_070830 Mx output" xfId="1999" xr:uid="{393DD0A4-1CBD-4E33-857D-F120640D9505}"/>
    <cellStyle name="s_West Ham (2)_2_2008-08-12_FU_Eagle E&amp;M P&amp;L (nominal) v1" xfId="2000" xr:uid="{550991C5-B554-4D92-88DF-F3207A59EA52}"/>
    <cellStyle name="s_West Ham (2)_2008-08-12_FU_Eagle E&amp;M P&amp;L (nominal) v1" xfId="2001" xr:uid="{66EF603C-DF6B-4B0F-BE84-DBCFC2721914}"/>
    <cellStyle name="s_Westham (2)" xfId="2002" xr:uid="{7BE7CBBE-0BC6-4598-A240-667550E82F34}"/>
    <cellStyle name="s_Westham (2)_070809 1100 Mx output" xfId="2003" xr:uid="{2B7DB332-2DD0-4FAD-97D6-DAEDC9F7A844}"/>
    <cellStyle name="s_Westham (2)_070818 Mx output" xfId="2004" xr:uid="{BC7A3982-FBA7-4DC7-8FFC-FB6E9E202F65}"/>
    <cellStyle name="s_Westham (2)_070820 Mx output" xfId="2005" xr:uid="{0E06937B-8204-44C8-A9E5-A5CB794BE6F6}"/>
    <cellStyle name="s_Westham (2)_070830 Mx output" xfId="2006" xr:uid="{189B62EE-0D4F-4885-9018-098ABF3C0416}"/>
    <cellStyle name="s_Westham (2)_1" xfId="2007" xr:uid="{7D26A06D-6C28-4C4E-946F-CCFC577FD166}"/>
    <cellStyle name="s_Westham (2)_1_070809 1100 Mx output" xfId="2008" xr:uid="{352C85C4-CF19-4A89-8843-85E24CFE26C2}"/>
    <cellStyle name="s_Westham (2)_1_070818 Mx output" xfId="2009" xr:uid="{4BFE69AC-F58E-4170-8398-C3E417CB4A2A}"/>
    <cellStyle name="s_Westham (2)_1_070820 Mx output" xfId="2010" xr:uid="{10C79C14-F06C-4EAC-8DB9-21DE0AB94780}"/>
    <cellStyle name="s_Westham (2)_1_070830 Mx output" xfId="2011" xr:uid="{0BA613F2-6FEC-4BD0-ADD1-8A7E070DE425}"/>
    <cellStyle name="s_Westham (2)_1_2008-08-12_FU_Eagle E&amp;M P&amp;L (nominal) v1" xfId="2012" xr:uid="{7AE3032A-02D5-410C-AC3E-95857F5EF355}"/>
    <cellStyle name="s_Westham (2)_2" xfId="2013" xr:uid="{BF2EC1A9-61BF-4184-AC07-6F582D9C9FC0}"/>
    <cellStyle name="s_Westham (2)_2_070809 1100 Mx output" xfId="2014" xr:uid="{FF76EE1A-8B8C-4CE2-9087-3DD6FFBB5C88}"/>
    <cellStyle name="s_Westham (2)_2_070818 Mx output" xfId="2015" xr:uid="{486D93B8-8BB9-4B98-81EF-B8E582B60784}"/>
    <cellStyle name="s_Westham (2)_2_070820 Mx output" xfId="2016" xr:uid="{98C38336-50FD-4B14-AC1A-45A0FE1149FA}"/>
    <cellStyle name="s_Westham (2)_2_070830 Mx output" xfId="2017" xr:uid="{DBD23136-8CE2-400D-9980-2AED233C3768}"/>
    <cellStyle name="s_Westham (2)_2_2008-08-12_FU_Eagle E&amp;M P&amp;L (nominal) v1" xfId="2018" xr:uid="{48FBA023-4F3E-4597-858F-D531864F765A}"/>
    <cellStyle name="s_Westham (2)_2008-08-12_FU_Eagle E&amp;M P&amp;L (nominal) v1" xfId="2019" xr:uid="{E5FC5651-9B64-42FF-A91C-822DBD741287}"/>
    <cellStyle name="s_Wool_01_07_12_1999" xfId="2020" xr:uid="{6AC157BE-36BE-430B-80B3-2FBA04F8E349}"/>
    <cellStyle name="s_Wool_01_07_12_1999_070809 1100 Mx output" xfId="2021" xr:uid="{3A595B70-6E21-4552-A361-31F4D6C9B1F6}"/>
    <cellStyle name="s_Wool_01_07_12_1999_070818 Mx output" xfId="2022" xr:uid="{6E77BEE9-4634-46FF-B7B5-1E7A4CA387A0}"/>
    <cellStyle name="s_Wool_01_07_12_1999_070820 Mx output" xfId="2023" xr:uid="{7ABD0515-A479-4E22-B457-CF6D0FD969C5}"/>
    <cellStyle name="s_Wool_01_07_12_1999_070830 Mx output" xfId="2024" xr:uid="{020BEA67-C3DD-49D3-BE91-E003A0F4CA0C}"/>
    <cellStyle name="s_Wool_01_07_12_1999_1" xfId="2025" xr:uid="{69521C17-470D-4B7A-8B61-9C290E792A61}"/>
    <cellStyle name="s_Wool_01_07_12_1999_1_070809 1100 Mx output" xfId="2026" xr:uid="{681F4D0E-1A0A-4A03-8A0E-CA3825E2025F}"/>
    <cellStyle name="s_Wool_01_07_12_1999_1_070818 Mx output" xfId="2027" xr:uid="{1402DB88-602A-4F13-8770-A53A3471243B}"/>
    <cellStyle name="s_Wool_01_07_12_1999_1_070820 Mx output" xfId="2028" xr:uid="{5AE8415B-D417-4533-B592-02A92F584555}"/>
    <cellStyle name="s_Wool_01_07_12_1999_1_070830 Mx output" xfId="2029" xr:uid="{C03E7D9F-F618-42FC-AF7D-A0A03B51BC8D}"/>
    <cellStyle name="s_Wool_01_07_12_1999_1_2008-08-12_FU_Eagle E&amp;M P&amp;L (nominal) v1" xfId="2030" xr:uid="{B8E8CBC8-5B86-4707-AC64-8636E1802B24}"/>
    <cellStyle name="s_Wool_01_07_12_1999_2" xfId="2031" xr:uid="{8C380007-271A-4977-BD3C-818E423C1D49}"/>
    <cellStyle name="s_Wool_01_07_12_1999_2_070809 1100 Mx output" xfId="2032" xr:uid="{10A59838-7B6F-4105-9FFA-29E0E93CA676}"/>
    <cellStyle name="s_Wool_01_07_12_1999_2_070818 Mx output" xfId="2033" xr:uid="{079A3B32-5166-497A-8F7D-DD9FF7C73990}"/>
    <cellStyle name="s_Wool_01_07_12_1999_2_070820 Mx output" xfId="2034" xr:uid="{737F3E74-A29D-428E-98B7-B3CBF74198D1}"/>
    <cellStyle name="s_Wool_01_07_12_1999_2_070830 Mx output" xfId="2035" xr:uid="{9DEF3B01-D77C-44E3-ABAD-59757E1C5420}"/>
    <cellStyle name="s_Wool_01_07_12_1999_2_2008-08-12_FU_Eagle E&amp;M P&amp;L (nominal) v1" xfId="2036" xr:uid="{E14A8B47-F6D5-4165-9A3D-ECCFD5EA9A19}"/>
    <cellStyle name="s_Wool_01_07_12_1999_2008-08-12_FU_Eagle E&amp;M P&amp;L (nominal) v1" xfId="2037" xr:uid="{B98B58FB-EAC6-4EA1-A12A-645BFBA832D5}"/>
    <cellStyle name="s_Wool_14_12_1999_2" xfId="2038" xr:uid="{09B808BB-BD7A-4661-8B02-614379477BCD}"/>
    <cellStyle name="s_Wool_14_12_1999_2_070809 1100 Mx output" xfId="2039" xr:uid="{AAC7618F-7D92-4AC7-914F-BA7F339CCAA6}"/>
    <cellStyle name="s_Wool_14_12_1999_2_070818 Mx output" xfId="2040" xr:uid="{EA6565C8-EBA4-4243-AD11-92DAB08F774F}"/>
    <cellStyle name="s_Wool_14_12_1999_2_070820 Mx output" xfId="2041" xr:uid="{7BB2D843-ECA5-4220-AC8A-F6068F351F38}"/>
    <cellStyle name="s_Wool_14_12_1999_2_070830 Mx output" xfId="2042" xr:uid="{E9F627F7-43A8-4AC3-8799-F273CDB05C52}"/>
    <cellStyle name="s_Wool_14_12_1999_2_1" xfId="2043" xr:uid="{CD0E7DEE-1EEB-474D-A96B-B292296BD7FA}"/>
    <cellStyle name="s_Wool_14_12_1999_2_1_070809 1100 Mx output" xfId="2044" xr:uid="{BF91DBFF-A4A9-4448-B322-A8193E4BD454}"/>
    <cellStyle name="s_Wool_14_12_1999_2_1_070818 Mx output" xfId="2045" xr:uid="{17304CD9-5D26-4C72-840F-796083472BE2}"/>
    <cellStyle name="s_Wool_14_12_1999_2_1_070820 Mx output" xfId="2046" xr:uid="{4606A31D-F1BC-486E-975B-CFFDB466AF5A}"/>
    <cellStyle name="s_Wool_14_12_1999_2_1_070830 Mx output" xfId="2047" xr:uid="{F945631C-0ED5-44EB-B0BE-CC2E323A247A}"/>
    <cellStyle name="s_Wool_14_12_1999_2_1_2008-08-12_FU_Eagle E&amp;M P&amp;L (nominal) v1" xfId="2048" xr:uid="{2859CC90-5272-4F24-90CC-831CAC0251D8}"/>
    <cellStyle name="s_Wool_14_12_1999_2_2" xfId="2049" xr:uid="{5F105807-F9B7-48F7-A624-F44B2A7F3F5F}"/>
    <cellStyle name="s_Wool_14_12_1999_2_2_070809 1100 Mx output" xfId="2050" xr:uid="{66946802-C0FE-4DD6-B598-2525A1494B2C}"/>
    <cellStyle name="s_Wool_14_12_1999_2_2_070818 Mx output" xfId="2051" xr:uid="{B9399817-909B-4159-A180-FC6B57A922F6}"/>
    <cellStyle name="s_Wool_14_12_1999_2_2_070820 Mx output" xfId="2052" xr:uid="{AAF8B1C9-3F1C-4B2B-8E7E-2B92709DEA3F}"/>
    <cellStyle name="s_Wool_14_12_1999_2_2_070830 Mx output" xfId="2053" xr:uid="{4123909A-2D35-4CE2-90D4-477EAAD86A74}"/>
    <cellStyle name="s_Wool_14_12_1999_2_2_2008-08-12_FU_Eagle E&amp;M P&amp;L (nominal) v1" xfId="2054" xr:uid="{AC05A771-7CB4-4BD6-AFCF-0FB2A0FAD14D}"/>
    <cellStyle name="s_Wool_14_12_1999_2_2008-08-12_FU_Eagle E&amp;M P&amp;L (nominal) v1" xfId="2055" xr:uid="{0DDDDA78-8306-48C5-80EF-866439DC6E92}"/>
    <cellStyle name="s_Wool_15_02_2000" xfId="2056" xr:uid="{258EC938-D081-4ACB-84FC-A3AE08645F61}"/>
    <cellStyle name="s_Wool_15_02_2000_070809 1100 Mx output" xfId="2057" xr:uid="{8E3B6444-2F03-4541-9C01-72EA70C0AA8C}"/>
    <cellStyle name="s_Wool_15_02_2000_070818 Mx output" xfId="2058" xr:uid="{2EC6E6F5-E700-4311-83B3-03DF81C1E842}"/>
    <cellStyle name="s_Wool_15_02_2000_070820 Mx output" xfId="2059" xr:uid="{B9497FA1-C248-49D1-9AF8-AD1CF01F4DE2}"/>
    <cellStyle name="s_Wool_15_02_2000_070830 Mx output" xfId="2060" xr:uid="{B41046F2-DD8C-4E9B-B12E-B06714BFD07A}"/>
    <cellStyle name="s_Wool_15_02_2000_2" xfId="2061" xr:uid="{9EEC62B9-6F24-4245-80DE-BA8882174215}"/>
    <cellStyle name="s_Wool_15_02_2000_2_070809 1100 Mx output" xfId="2062" xr:uid="{299885B0-A7F5-45F4-A769-B08A9030D856}"/>
    <cellStyle name="s_Wool_15_02_2000_2_070818 Mx output" xfId="2063" xr:uid="{BD6930D7-2729-4807-80F6-47F6386836C3}"/>
    <cellStyle name="s_Wool_15_02_2000_2_070820 Mx output" xfId="2064" xr:uid="{A412D5D2-0D9D-4A1D-B4E7-F71D812024C4}"/>
    <cellStyle name="s_Wool_15_02_2000_2_070830 Mx output" xfId="2065" xr:uid="{8B02D32E-429F-4722-B9B4-C30ED2E36E30}"/>
    <cellStyle name="s_Wool_15_02_2000_2_2008-08-12_FU_Eagle E&amp;M P&amp;L (nominal) v1" xfId="2066" xr:uid="{C76185AD-58E8-4170-B8F3-9355EB246A79}"/>
    <cellStyle name="s_Wool_15_02_2000_2008-08-12_FU_Eagle E&amp;M P&amp;L (nominal) v1" xfId="2067" xr:uid="{E57DCF01-C2C1-48BC-B503-AE9F4173A6C7}"/>
    <cellStyle name="s_Wool_28_01_2000_02" xfId="2068" xr:uid="{9FAEAEE7-FBD6-49E5-B37E-9FBB7BA42884}"/>
    <cellStyle name="s_Wool_28_01_2000_02_070809 1100 Mx output" xfId="2069" xr:uid="{43155AC7-E5B5-454F-B9D3-D4CFE1488A2E}"/>
    <cellStyle name="s_Wool_28_01_2000_02_070818 Mx output" xfId="2070" xr:uid="{1430142F-CF25-45CF-B730-76DA4FA287A1}"/>
    <cellStyle name="s_Wool_28_01_2000_02_070820 Mx output" xfId="2071" xr:uid="{E9887DC2-AD8B-49A9-83D4-3CE07A942495}"/>
    <cellStyle name="s_Wool_28_01_2000_02_070830 Mx output" xfId="2072" xr:uid="{DB3750B9-F9AB-486B-B01C-89E0E4DE201B}"/>
    <cellStyle name="s_Wool_28_01_2000_02_1" xfId="2073" xr:uid="{B29EB762-4D48-4539-8378-A06739C3FA9B}"/>
    <cellStyle name="s_Wool_28_01_2000_02_1_070809 1100 Mx output" xfId="2074" xr:uid="{B5E8AE51-F655-45DB-829A-EC1B4920D32A}"/>
    <cellStyle name="s_Wool_28_01_2000_02_1_070818 Mx output" xfId="2075" xr:uid="{B9B55F56-0DE5-4355-B88A-363620584F11}"/>
    <cellStyle name="s_Wool_28_01_2000_02_1_070820 Mx output" xfId="2076" xr:uid="{9EAA6020-295B-48EA-89AA-EC17B1F19C85}"/>
    <cellStyle name="s_Wool_28_01_2000_02_1_070830 Mx output" xfId="2077" xr:uid="{5806FD39-2F5F-4E1C-A7DB-CD7E8754075E}"/>
    <cellStyle name="s_Wool_28_01_2000_02_1_2008-08-12_FU_Eagle E&amp;M P&amp;L (nominal) v1" xfId="2078" xr:uid="{EAA6F13D-BA6D-4EC8-B2F2-C23810DFEF7E}"/>
    <cellStyle name="s_Wool_28_01_2000_02_2" xfId="2079" xr:uid="{F94E9CE0-9437-44FC-93FB-1F8345D4CC8B}"/>
    <cellStyle name="s_Wool_28_01_2000_02_2_070809 1100 Mx output" xfId="2080" xr:uid="{05F6F4E4-4405-4553-B881-FAC4EF5EA6B3}"/>
    <cellStyle name="s_Wool_28_01_2000_02_2_070818 Mx output" xfId="2081" xr:uid="{A818BDAA-9E07-4A3B-865E-DD7CA0D1EABD}"/>
    <cellStyle name="s_Wool_28_01_2000_02_2_070820 Mx output" xfId="2082" xr:uid="{5C899BDD-2B51-4389-A3DF-C74B42FC7D3B}"/>
    <cellStyle name="s_Wool_28_01_2000_02_2_070830 Mx output" xfId="2083" xr:uid="{76C573BD-F168-4839-8B74-971FCFCE3325}"/>
    <cellStyle name="s_Wool_28_01_2000_02_2_2008-08-12_FU_Eagle E&amp;M P&amp;L (nominal) v1" xfId="2084" xr:uid="{8FA8AA17-C001-4D08-8498-100CBE9F2DD4}"/>
    <cellStyle name="s_Wool_28_01_2000_02_2008-08-12_FU_Eagle E&amp;M P&amp;L (nominal) v1" xfId="2085" xr:uid="{FD1B1F7B-25C0-4962-85C7-3C2E1D34AE6E}"/>
    <cellStyle name="s_WoolEuro_12_04_2000_02" xfId="2086" xr:uid="{57756EFF-DE57-47AC-9C96-05370B80314D}"/>
    <cellStyle name="s_WoolEuro_12_04_2000_02_070809 1100 Mx output" xfId="2087" xr:uid="{9A166A4B-A78B-483D-84EF-4C34C9CE0083}"/>
    <cellStyle name="s_WoolEuro_12_04_2000_02_070818 Mx output" xfId="2088" xr:uid="{5106F534-9BC5-4C67-ABC7-4851FC8685EC}"/>
    <cellStyle name="s_WoolEuro_12_04_2000_02_070820 Mx output" xfId="2089" xr:uid="{4BA1D8FF-A55D-41D2-A8E0-BEABF087E3C1}"/>
    <cellStyle name="s_WoolEuro_12_04_2000_02_070830 Mx output" xfId="2090" xr:uid="{7FF1875D-26C3-4D6C-A579-5E340C6181DA}"/>
    <cellStyle name="s_WoolEuro_12_04_2000_02_1" xfId="2091" xr:uid="{35BDF5D8-C8BA-41D0-8B37-7595718621B6}"/>
    <cellStyle name="s_WoolEuro_12_04_2000_02_1_070809 1100 Mx output" xfId="2092" xr:uid="{8732EE9F-38DC-40D8-BBEA-B8A239C88AE1}"/>
    <cellStyle name="s_WoolEuro_12_04_2000_02_1_070818 Mx output" xfId="2093" xr:uid="{27C236F3-3F7D-4DA6-9A7B-68D4E1D81AE8}"/>
    <cellStyle name="s_WoolEuro_12_04_2000_02_1_070820 Mx output" xfId="2094" xr:uid="{7DA92077-4437-4659-B861-1DF168D79BD9}"/>
    <cellStyle name="s_WoolEuro_12_04_2000_02_1_070830 Mx output" xfId="2095" xr:uid="{D5B267AF-0E33-41F9-A8B8-3EA793BE0A1D}"/>
    <cellStyle name="s_WoolEuro_12_04_2000_02_1_2008-08-12_FU_Eagle E&amp;M P&amp;L (nominal) v1" xfId="2096" xr:uid="{DD05F5C3-3F3E-46F4-BA14-63DB88794279}"/>
    <cellStyle name="s_WoolEuro_12_04_2000_02_2" xfId="2097" xr:uid="{3306666D-52FE-41A9-8557-289FF6137EAF}"/>
    <cellStyle name="s_WoolEuro_12_04_2000_02_2_070809 1100 Mx output" xfId="2098" xr:uid="{44FD0C44-9D2C-4F14-837A-16C49C46FD56}"/>
    <cellStyle name="s_WoolEuro_12_04_2000_02_2_070818 Mx output" xfId="2099" xr:uid="{43FD61A4-7D3C-4389-BB4C-551B7B55F1D0}"/>
    <cellStyle name="s_WoolEuro_12_04_2000_02_2_070820 Mx output" xfId="2100" xr:uid="{758C7CDA-7116-4995-BE40-A4FABB18E1F0}"/>
    <cellStyle name="s_WoolEuro_12_04_2000_02_2_070830 Mx output" xfId="2101" xr:uid="{58422BA7-F893-4F6A-82B6-010A98C0E0C5}"/>
    <cellStyle name="s_WoolEuro_12_04_2000_02_2_2008-08-12_FU_Eagle E&amp;M P&amp;L (nominal) v1" xfId="2102" xr:uid="{76E9C84C-341F-4572-BB0F-67DAF251CE1C}"/>
    <cellStyle name="s_WoolEuro_12_04_2000_02_2008-08-12_FU_Eagle E&amp;M P&amp;L (nominal) v1" xfId="2103" xr:uid="{734038EA-3EC7-4C73-BEB8-48BAC04F1045}"/>
    <cellStyle name="s_WoolEuro_17_03_2000" xfId="2104" xr:uid="{CED167A3-8452-4B56-8DA3-1AAD0690277B}"/>
    <cellStyle name="s_WoolEuro_17_03_2000_070809 1100 Mx output" xfId="2105" xr:uid="{C0621522-5985-4C15-B9B2-EA41B7CC8782}"/>
    <cellStyle name="s_WoolEuro_17_03_2000_070818 Mx output" xfId="2106" xr:uid="{72962D4A-73FC-4F8D-AE68-4DEF1E8404AF}"/>
    <cellStyle name="s_WoolEuro_17_03_2000_070820 Mx output" xfId="2107" xr:uid="{1ED50557-582D-42FC-BEEA-0818F9ECFEC3}"/>
    <cellStyle name="s_WoolEuro_17_03_2000_070830 Mx output" xfId="2108" xr:uid="{6E9C4EE7-B793-4287-BFCB-B088F1A3DE2C}"/>
    <cellStyle name="s_WoolEuro_17_03_2000_1" xfId="2109" xr:uid="{1A71DCC2-DB86-4675-AD14-B439413E0814}"/>
    <cellStyle name="s_WoolEuro_17_03_2000_1_070809 1100 Mx output" xfId="2110" xr:uid="{30192C3C-4EEB-4F67-A6F3-823B71AFABA4}"/>
    <cellStyle name="s_WoolEuro_17_03_2000_1_070818 Mx output" xfId="2111" xr:uid="{4A12178F-E712-410F-A9EB-BB5221BBF577}"/>
    <cellStyle name="s_WoolEuro_17_03_2000_1_070820 Mx output" xfId="2112" xr:uid="{F6532B0E-221D-44FC-BC70-5E1F5F498C5F}"/>
    <cellStyle name="s_WoolEuro_17_03_2000_1_070830 Mx output" xfId="2113" xr:uid="{E64329F3-27A2-4B07-86B5-401C433B15EF}"/>
    <cellStyle name="s_WoolEuro_17_03_2000_1_2008-08-12_FU_Eagle E&amp;M P&amp;L (nominal) v1" xfId="2114" xr:uid="{93AA600B-14AE-46D5-8643-7BC3C00D2340}"/>
    <cellStyle name="s_WoolEuro_17_03_2000_2008-08-12_FU_Eagle E&amp;M P&amp;L (nominal) v1" xfId="2115" xr:uid="{AFA54CBF-2513-4197-8F4E-763E03530A0C}"/>
    <cellStyle name="s_WoolEuro_20_03_2000_3" xfId="2116" xr:uid="{E795C8F3-0C90-419E-9ED2-C33BB4B9DC54}"/>
    <cellStyle name="s_WoolEuro_20_03_2000_3_070809 1100 Mx output" xfId="2117" xr:uid="{AE4513B8-71EE-451C-9444-95838895C0AA}"/>
    <cellStyle name="s_WoolEuro_20_03_2000_3_070818 Mx output" xfId="2118" xr:uid="{940A6C33-E873-4121-8A57-0D12E00FD0DD}"/>
    <cellStyle name="s_WoolEuro_20_03_2000_3_070820 Mx output" xfId="2119" xr:uid="{0D5AB63B-8410-45CC-B190-D4082286811A}"/>
    <cellStyle name="s_WoolEuro_20_03_2000_3_070830 Mx output" xfId="2120" xr:uid="{7E618920-4D1D-456B-818E-E4A25CB8372B}"/>
    <cellStyle name="s_WoolEuro_20_03_2000_3_1" xfId="2121" xr:uid="{FE238B3D-4F61-4586-9002-8A919A62B637}"/>
    <cellStyle name="s_WoolEuro_20_03_2000_3_1_070809 1100 Mx output" xfId="2122" xr:uid="{DF6982B1-55FE-420F-8312-A80A626C657B}"/>
    <cellStyle name="s_WoolEuro_20_03_2000_3_1_070818 Mx output" xfId="2123" xr:uid="{0E537646-2EB3-4CB7-9BBA-027F9E8A2EC8}"/>
    <cellStyle name="s_WoolEuro_20_03_2000_3_1_070820 Mx output" xfId="2124" xr:uid="{4C46F4C8-1767-4EC8-BE81-2B4294216EE4}"/>
    <cellStyle name="s_WoolEuro_20_03_2000_3_1_070830 Mx output" xfId="2125" xr:uid="{E46F9740-C3AB-4479-BFE4-4881A2E61648}"/>
    <cellStyle name="s_WoolEuro_20_03_2000_3_1_2008-08-12_FU_Eagle E&amp;M P&amp;L (nominal) v1" xfId="2126" xr:uid="{D869A179-3286-4AC9-885C-FAA79E1D0AA3}"/>
    <cellStyle name="s_WoolEuro_20_03_2000_3_2008-08-12_FU_Eagle E&amp;M P&amp;L (nominal) v1" xfId="2127" xr:uid="{C080B6E6-3332-4C7D-9600-7F55DA1DB769}"/>
    <cellStyle name="s_WoolEuroEx_14_04_2000_01" xfId="2128" xr:uid="{1EB7BE83-EDF5-4207-96BB-784ABC82118D}"/>
    <cellStyle name="s_WoolEuroEx_14_04_2000_01_070809 1100 Mx output" xfId="2129" xr:uid="{36C2E3E8-35E9-4910-922B-7C30E177D6CA}"/>
    <cellStyle name="s_WoolEuroEx_14_04_2000_01_070818 Mx output" xfId="2130" xr:uid="{E26CEF7A-092B-4BA7-A14F-98481993980C}"/>
    <cellStyle name="s_WoolEuroEx_14_04_2000_01_070820 Mx output" xfId="2131" xr:uid="{8A37114E-9C20-4C37-A321-5C3EB92CA75C}"/>
    <cellStyle name="s_WoolEuroEx_14_04_2000_01_070830 Mx output" xfId="2132" xr:uid="{F49E6E46-78B3-4885-90FD-E0F5D9DA0B70}"/>
    <cellStyle name="s_WoolEuroEx_14_04_2000_01_1" xfId="2133" xr:uid="{84A6D844-604F-4523-8318-EC4AC7B43418}"/>
    <cellStyle name="s_WoolEuroEx_14_04_2000_01_1_070809 1100 Mx output" xfId="2134" xr:uid="{A358914A-8E9E-4ED3-9C1E-DD5CEBA5AB87}"/>
    <cellStyle name="s_WoolEuroEx_14_04_2000_01_1_070818 Mx output" xfId="2135" xr:uid="{D355369F-9DBF-4E80-99D7-A35877A26E6F}"/>
    <cellStyle name="s_WoolEuroEx_14_04_2000_01_1_070820 Mx output" xfId="2136" xr:uid="{1C297CF0-231A-415A-AF88-76EAF31BACC1}"/>
    <cellStyle name="s_WoolEuroEx_14_04_2000_01_1_070830 Mx output" xfId="2137" xr:uid="{F3F12670-829B-46F4-81AF-668C16D1E8A0}"/>
    <cellStyle name="s_WoolEuroEx_14_04_2000_01_1_2008-08-12_FU_Eagle E&amp;M P&amp;L (nominal) v1" xfId="2138" xr:uid="{76DED87F-A9E2-47E8-BA24-4D93164DA478}"/>
    <cellStyle name="s_WoolEuroEx_14_04_2000_01_2008-08-12_FU_Eagle E&amp;M P&amp;L (nominal) v1" xfId="2139" xr:uid="{DB469900-9E6D-4CF4-AFE5-C59ADC74ECDF}"/>
    <cellStyle name="SAPBEXaggData" xfId="2140" xr:uid="{ECC22D17-59FF-4B5C-9A7E-DAF70817A667}"/>
    <cellStyle name="SAPBEXaggDataEmph" xfId="2141" xr:uid="{182F6B4D-A9C1-4199-9C90-A31992222741}"/>
    <cellStyle name="SAPBEXaggItem" xfId="2142" xr:uid="{38EE8A4D-BB35-4389-A98E-0B1F48BE7CFA}"/>
    <cellStyle name="SAPBEXaggItemX" xfId="2143" xr:uid="{0CC7055A-A9A0-4B64-A3DC-5BBE03D5AA45}"/>
    <cellStyle name="SAPBEXchaText" xfId="2144" xr:uid="{D162435D-590E-4197-9135-F3F4CE84078A}"/>
    <cellStyle name="SAPBEXexcBad7" xfId="2145" xr:uid="{E2D78053-F03B-49EB-8862-9AD82A133DBD}"/>
    <cellStyle name="SAPBEXexcBad8" xfId="2146" xr:uid="{09A56B81-90F4-4EBD-A3AA-6D33FBFA4A29}"/>
    <cellStyle name="SAPBEXexcBad9" xfId="2147" xr:uid="{7101A90E-75E4-4D5D-914F-E5D6962A0772}"/>
    <cellStyle name="SAPBEXexcCritical4" xfId="2148" xr:uid="{C7032A4E-B3A1-43F4-A8F8-D819DF578C1B}"/>
    <cellStyle name="SAPBEXexcCritical5" xfId="2149" xr:uid="{56059AA6-FF90-48D2-8E9C-38ADE657B68E}"/>
    <cellStyle name="SAPBEXexcCritical6" xfId="2150" xr:uid="{E33C7F28-C266-45EE-9800-E400932CDDE6}"/>
    <cellStyle name="SAPBEXexcGood1" xfId="2151" xr:uid="{214C1DC4-4FFB-4A37-A3C2-C9DE3C2A8594}"/>
    <cellStyle name="SAPBEXexcGood2" xfId="2152" xr:uid="{800A00C8-4232-4FC4-8B04-B7B0560F84FC}"/>
    <cellStyle name="SAPBEXexcGood3" xfId="2153" xr:uid="{ACB830D4-56D7-4DB6-9B4F-7307726FF09A}"/>
    <cellStyle name="SAPBEXfilterDrill" xfId="2154" xr:uid="{2128CD7C-E52A-442F-88A0-E915DC3DE546}"/>
    <cellStyle name="SAPBEXfilterItem" xfId="2155" xr:uid="{3B16A31F-C578-40B3-BBD6-6B15982DE7B0}"/>
    <cellStyle name="SAPBEXfilterText" xfId="2156" xr:uid="{3D33D763-33E0-4417-AD2D-78198C3A8413}"/>
    <cellStyle name="SAPBEXformats" xfId="2157" xr:uid="{2245F900-C5A8-44D3-B42A-D1063F277624}"/>
    <cellStyle name="SAPBEXheaderItem" xfId="2158" xr:uid="{B983F48C-54FE-4AB7-AAEB-2342189D3BB5}"/>
    <cellStyle name="SAPBEXheaderText" xfId="2159" xr:uid="{32CAEEB6-3826-4C7E-94D3-3D0A1EC18615}"/>
    <cellStyle name="SAPBEXHLevel0" xfId="2160" xr:uid="{0067E4FC-FD3C-4F6C-928A-4C7D442BD008}"/>
    <cellStyle name="SAPBEXHLevel0 2" xfId="2161" xr:uid="{2B8C6C66-4378-4525-9067-1B762915D4E6}"/>
    <cellStyle name="SAPBEXHLevel0X" xfId="2162" xr:uid="{CCE588B3-0A27-414A-8641-365D87E51D68}"/>
    <cellStyle name="SAPBEXHLevel0X 2" xfId="2163" xr:uid="{E918378E-B0AB-4EF6-B267-4D4AEF4C1FE3}"/>
    <cellStyle name="SAPBEXHLevel1" xfId="2164" xr:uid="{D9430DC4-9B11-4720-9196-0D073DD50587}"/>
    <cellStyle name="SAPBEXHLevel1 2" xfId="2165" xr:uid="{689D4FB8-3A91-4F05-977E-33B0DE928D21}"/>
    <cellStyle name="SAPBEXHLevel1X" xfId="2166" xr:uid="{3C070AA6-D9D2-4D76-8FF0-53783DE0AA18}"/>
    <cellStyle name="SAPBEXHLevel1X 2" xfId="2167" xr:uid="{1332CAA5-665B-46A2-90DD-98BA0BA79079}"/>
    <cellStyle name="SAPBEXHLevel2" xfId="2168" xr:uid="{43780A11-DF71-46ED-BC0B-AAE826B0E445}"/>
    <cellStyle name="SAPBEXHLevel2 2" xfId="2169" xr:uid="{F1577909-BC01-40E7-BA69-ED2A678CE9B7}"/>
    <cellStyle name="SAPBEXHLevel2X" xfId="2170" xr:uid="{47431ECB-4012-4340-BC44-AA984969A9D8}"/>
    <cellStyle name="SAPBEXHLevel2X 2" xfId="2171" xr:uid="{DB31CE6E-29D5-4367-A710-383A85FF71D6}"/>
    <cellStyle name="SAPBEXHLevel3" xfId="2172" xr:uid="{6B31BF46-3C35-4B79-9653-33A401BD802C}"/>
    <cellStyle name="SAPBEXHLevel3 2" xfId="2173" xr:uid="{4872C720-EAD4-4CB7-AEBC-2DF66C3F5361}"/>
    <cellStyle name="SAPBEXHLevel3X" xfId="2174" xr:uid="{5C735ADE-6997-4A89-A6E8-82F390A7E92E}"/>
    <cellStyle name="SAPBEXHLevel3X 2" xfId="2175" xr:uid="{B2217425-2E90-4E4D-81D4-EE98351F0A57}"/>
    <cellStyle name="SAPBEXresData" xfId="2176" xr:uid="{BEC78E7D-43F7-4579-8CD2-05CBD062B00A}"/>
    <cellStyle name="SAPBEXresDataEmph" xfId="2177" xr:uid="{D0365E57-F663-4849-8FD5-F60AC9A4B072}"/>
    <cellStyle name="SAPBEXresItem" xfId="2178" xr:uid="{A3729C51-FB2A-4D89-8ABF-394969EFB779}"/>
    <cellStyle name="SAPBEXresItemX" xfId="2179" xr:uid="{120A92C5-57DC-4A91-AE90-F56B125763A7}"/>
    <cellStyle name="SAPBEXstdData" xfId="2180" xr:uid="{21C98921-9AD0-4DA3-9026-A590D0F56955}"/>
    <cellStyle name="SAPBEXstdDataEmph" xfId="2181" xr:uid="{E86113D6-C495-47E1-ACA9-127E13EA5ACE}"/>
    <cellStyle name="SAPBEXstdItem" xfId="2182" xr:uid="{F1807A4F-3536-4FE9-A1D4-91AA03DC1291}"/>
    <cellStyle name="SAPBEXstdItemX" xfId="2183" xr:uid="{CE67E2BA-C70D-4C2B-AAA2-8804237338A9}"/>
    <cellStyle name="SAPBEXtitle" xfId="2184" xr:uid="{B2DD9E15-640C-40B0-9742-973BE0DFD908}"/>
    <cellStyle name="SAPBEXundefined" xfId="2185" xr:uid="{0646BD48-1F5F-4F2B-B518-79F97DC88FEF}"/>
    <cellStyle name="sd" xfId="2186" xr:uid="{A25A8050-B4E1-4EFC-A8F2-7E9FE08D08A0}"/>
    <cellStyle name="SDEntry" xfId="2187" xr:uid="{30C213CA-A915-449F-B698-B53F6D5AD64D}"/>
    <cellStyle name="SDEntry 2" xfId="2188" xr:uid="{99F9D7CA-FBCD-4F26-BE29-87CE69530428}"/>
    <cellStyle name="SDFormula" xfId="2189" xr:uid="{985A70E7-8E23-45FF-A9A2-E7E3E7F0EA11}"/>
    <cellStyle name="SDHeader" xfId="2190" xr:uid="{746D1461-0C4A-4F2F-876B-00CB6FE563A7}"/>
    <cellStyle name="SE1DECIMAL" xfId="2191" xr:uid="{FABCF755-5B2F-48F1-87C9-8E4D9389F80B}"/>
    <cellStyle name="SE2DECIMAL" xfId="2192" xr:uid="{201F669E-CBAB-4D22-9C9B-ABCF418A5D8B}"/>
    <cellStyle name="Section name" xfId="2193" xr:uid="{024273FB-2EB2-4F49-BDAE-9D1E5BEEBE9F}"/>
    <cellStyle name="Section name 2" xfId="2194" xr:uid="{64FACC51-2821-4751-8A85-D84A3FFCAA20}"/>
    <cellStyle name="Section Number" xfId="2195" xr:uid="{7E4B86A5-54BE-4A04-9222-AE007969EC67}"/>
    <cellStyle name="SectionHeading" xfId="2196" xr:uid="{0F0431C3-6487-427A-A558-BC142EBB1CF8}"/>
    <cellStyle name="SectionHeading 2" xfId="2197" xr:uid="{04F9A20B-32A1-4BF3-96DF-ACFA29EB7877}"/>
    <cellStyle name="SEEntry" xfId="2198" xr:uid="{9EB00D83-F66B-43F8-BAEF-76414386ED20}"/>
    <cellStyle name="SEFormula" xfId="2199" xr:uid="{7F3C953E-67DC-47A4-9CD7-F726038CAD4F}"/>
    <cellStyle name="SEHeader" xfId="2200" xr:uid="{2EAF0C4B-3287-42A7-BD71-0B508E5DD674}"/>
    <cellStyle name="SELocked" xfId="2201" xr:uid="{E980E308-DCFE-45FC-AD86-554594EE0D58}"/>
    <cellStyle name="Sen_%1" xfId="2202" xr:uid="{206733F4-078B-4BC9-B347-7FBEB31E0E54}"/>
    <cellStyle name="Sensitivity" xfId="2203" xr:uid="{B0A36F8B-91C7-4E21-BB48-20B0DBECCEB0}"/>
    <cellStyle name="Sensitivity 2" xfId="2204" xr:uid="{4B496293-8DD0-44DD-B2B1-2C584C6D3D09}"/>
    <cellStyle name="Separador de milhares [0]_IGP-M" xfId="2205" xr:uid="{16D99D32-C00B-4585-8B71-9C684DB3FAB3}"/>
    <cellStyle name="Separador de milhares_IGP-M" xfId="2206" xr:uid="{BB19AE64-3998-4BF7-857D-5979EE812CE3}"/>
    <cellStyle name="sf" xfId="2207" xr:uid="{FDD5786E-62A7-4AF6-831E-FCFDB959D65E}"/>
    <cellStyle name="sff" xfId="2208" xr:uid="{ACD1C48C-5641-40D8-9FEF-F40A20978E3F}"/>
    <cellStyle name="Shaded" xfId="2209" xr:uid="{B8B0226B-CE2D-424B-A97B-885F726F2767}"/>
    <cellStyle name="Shaded 2" xfId="2210" xr:uid="{B6ABCE2B-EC17-4B9B-A2F3-9E1F9A69496C}"/>
    <cellStyle name="ShadedCells_Database" xfId="2211" xr:uid="{4FC2E398-4CAD-4942-BF7A-2DFB6A1BDF1B}"/>
    <cellStyle name="Shading" xfId="2212" xr:uid="{0D31D75F-E1F4-44AD-A82B-33A3B00A1D13}"/>
    <cellStyle name="Shares" xfId="2213" xr:uid="{61B682BE-C3CE-46E2-A975-3D6C19951A76}"/>
    <cellStyle name="Sheet Title" xfId="2214" xr:uid="{D61B5B7C-06BC-4209-AEFB-4C991406FCE1}"/>
    <cellStyle name="Single Accounting" xfId="2215" xr:uid="{D3F4F75D-8C12-4B1A-B41E-B410654C48B6}"/>
    <cellStyle name="Single Accounting 2" xfId="2216" xr:uid="{E9028901-573C-46CB-BE99-1C80E28386E1}"/>
    <cellStyle name="SNEntry" xfId="2217" xr:uid="{DAAE488D-6AA8-4B30-A8A7-2ABC5F0FE8E7}"/>
    <cellStyle name="SNEntry 2" xfId="2218" xr:uid="{1E752732-CD9C-48A1-9066-7901AC14656F}"/>
    <cellStyle name="SNFormula" xfId="2219" xr:uid="{EB56BC1C-7396-48D1-BCA5-EA4EE0A907F5}"/>
    <cellStyle name="SPEntry" xfId="2220" xr:uid="{22790D25-0FDC-443C-BC75-AC3E8D330D1D}"/>
    <cellStyle name="SPEntry 2" xfId="2221" xr:uid="{59DF563D-0E83-4B5D-B1FA-B361584B231C}"/>
    <cellStyle name="SPFormula" xfId="2222" xr:uid="{602EEDF4-42CF-45BA-936E-0F893656472A}"/>
    <cellStyle name="Spreadsheet title" xfId="2223" xr:uid="{404505BE-5408-4572-846E-658DC1E82295}"/>
    <cellStyle name="Spreadsheet title 2" xfId="2224" xr:uid="{AC3C4CCF-C4EE-4203-8D14-66D59ABAAAC0}"/>
    <cellStyle name="ss" xfId="2225" xr:uid="{EAC96995-C3F8-4EA6-AA4D-9DEF072B327A}"/>
    <cellStyle name="SSComma0" xfId="2226" xr:uid="{42116763-56E4-4F8F-8C3E-69C06B20FD70}"/>
    <cellStyle name="SSComma2" xfId="2227" xr:uid="{E9DFE9A3-AD2F-4A03-B0F2-A60E0EB6A63E}"/>
    <cellStyle name="SSDecs3" xfId="2228" xr:uid="{861A876D-7F57-49BE-BD62-B32743548609}"/>
    <cellStyle name="SSDflt" xfId="2229" xr:uid="{33DBC32C-96C3-478F-BFDE-19E191B3A824}"/>
    <cellStyle name="SSDfltPct" xfId="2230" xr:uid="{1E0580E0-81F6-45B8-9DBF-5FF202179921}"/>
    <cellStyle name="SSDfltPct0" xfId="2231" xr:uid="{4AA996AC-99B0-43E6-9CD1-1B5F910CED1D}"/>
    <cellStyle name="SSFixed2" xfId="2232" xr:uid="{7DB91E2F-0529-4321-8E22-67A586BEA582}"/>
    <cellStyle name="ssp " xfId="2233" xr:uid="{59ADB792-965D-4516-951E-78A5AD8A9F3B}"/>
    <cellStyle name="st" xfId="2234" xr:uid="{D9A512D2-3C13-43C2-A2F6-F3AFD8C7F8FD}"/>
    <cellStyle name="Standaard_Assumptions" xfId="2235" xr:uid="{3A49A89E-E0A1-4E6D-88C1-52556C695585}"/>
    <cellStyle name="Standard_airt-rev" xfId="2236" xr:uid="{3F922DBF-4210-4AE8-AAA9-7F06954B5361}"/>
    <cellStyle name="std" xfId="2237" xr:uid="{5B167AF4-14F1-4533-81B7-7AAB783F95E0}"/>
    <cellStyle name="Std%_0" xfId="2238" xr:uid="{F530FAF2-F438-4FAA-8468-1D7148AA8331}"/>
    <cellStyle name="Std_%" xfId="2239" xr:uid="{8C18BBEC-D777-4C6D-823F-C883A32258BA}"/>
    <cellStyle name="Strange" xfId="2240" xr:uid="{91A311EC-E772-4396-ABC1-6942F222D40A}"/>
    <cellStyle name="styel1" xfId="2241" xr:uid="{72ED6053-C532-4E23-8A74-AB01581D24E3}"/>
    <cellStyle name="styel1 2" xfId="2242" xr:uid="{C8F3D089-8848-4E79-AA7B-2483E1E28680}"/>
    <cellStyle name="Style 1" xfId="2243" xr:uid="{D0298C32-1BFB-4660-86EA-A40CF45029A9}"/>
    <cellStyle name="Style 10" xfId="2244" xr:uid="{7E08D37D-9E48-4272-A840-FAFB11F23E5B}"/>
    <cellStyle name="Style 10 2" xfId="2245" xr:uid="{76783F33-290D-4C21-8948-1F33864ED036}"/>
    <cellStyle name="Style 11" xfId="2246" xr:uid="{55A3988C-1B3C-4E4F-925B-8E2CCDA9A3E0}"/>
    <cellStyle name="Style 12" xfId="2247" xr:uid="{64D8413B-161F-4C50-93D1-BB519F686113}"/>
    <cellStyle name="Style 13" xfId="2248" xr:uid="{BFE062D8-9560-43D9-A1F6-9C8C7E6169F8}"/>
    <cellStyle name="Style 13 2" xfId="2249" xr:uid="{819588D2-4414-46FE-AF99-3A2404BE3CFF}"/>
    <cellStyle name="Style 2" xfId="2250" xr:uid="{EBE2BBB6-D3C4-416B-8AE2-6CAB7BD7DEB0}"/>
    <cellStyle name="Style 2 2" xfId="2251" xr:uid="{B4D8D98E-D61D-4092-A742-B454BDAECFAD}"/>
    <cellStyle name="Style 21" xfId="2252" xr:uid="{AA72374F-7014-4B95-9105-8CE85D00CF4F}"/>
    <cellStyle name="Style 22" xfId="2253" xr:uid="{EAE365F1-2041-4779-B713-CF01EB3B802C}"/>
    <cellStyle name="Style 23" xfId="2254" xr:uid="{89781AB0-B4E8-48D4-A056-D9FF0CAB153E}"/>
    <cellStyle name="Style 24" xfId="2255" xr:uid="{B08E09BD-A1F0-4F89-9AED-96E229018480}"/>
    <cellStyle name="Style 25" xfId="2256" xr:uid="{8B3757CA-103F-4F6F-BD68-A7324E9C555C}"/>
    <cellStyle name="Style 26" xfId="2257" xr:uid="{323AE542-5A1B-4476-BFDA-457A8D0D0E39}"/>
    <cellStyle name="Style 27" xfId="2258" xr:uid="{56D11F39-AF55-420F-B46C-ACB35D934CF6}"/>
    <cellStyle name="Style 28" xfId="2259" xr:uid="{64FEA3EB-793F-4ECB-BEC5-342FA88857E1}"/>
    <cellStyle name="Style 29" xfId="2260" xr:uid="{B986614F-858E-4BA5-A831-8C95C13ECD1B}"/>
    <cellStyle name="Style 3" xfId="2261" xr:uid="{93C01CCC-2447-4FC5-9AA0-99AC024675EA}"/>
    <cellStyle name="Style 3 2" xfId="2262" xr:uid="{DD8A150A-5AB2-4AD3-892B-B7E7E81A42BB}"/>
    <cellStyle name="Style 3 3" xfId="2263" xr:uid="{EEFFBC0C-8CDB-47B9-9A0C-7C5EC222FACC}"/>
    <cellStyle name="Style 3_0708010 - EAGLE - Output templates cargo v5" xfId="2264" xr:uid="{2926530E-AE1E-4E2D-A536-726CF2DA597C}"/>
    <cellStyle name="Style 30" xfId="2265" xr:uid="{33F9A286-6EFB-4E00-A5DE-A6AFBD5A927F}"/>
    <cellStyle name="Style 31" xfId="2266" xr:uid="{C1203F50-1E09-45E7-8CD8-3E5B5575F2C5}"/>
    <cellStyle name="Style 32" xfId="2267" xr:uid="{C0A846A4-13E7-4A65-8DD3-B4334B7EF6FA}"/>
    <cellStyle name="Style 33" xfId="2268" xr:uid="{CE88E402-69B6-4AB9-98F6-2FEDC3605CEA}"/>
    <cellStyle name="Style 34" xfId="2269" xr:uid="{07F0F33F-2DD1-417A-861B-D4C00B01E134}"/>
    <cellStyle name="Style 35" xfId="2270" xr:uid="{AA8A81B4-8A5B-4653-97CB-DFD5E488A1AB}"/>
    <cellStyle name="Style 36" xfId="2271" xr:uid="{2E8F0DF2-FCAE-4141-9F9D-19CFE7B6A953}"/>
    <cellStyle name="Style 37" xfId="2272" xr:uid="{2420C3C4-4171-48F2-9C41-98A704544B94}"/>
    <cellStyle name="Style 38" xfId="2273" xr:uid="{DA51935B-E507-486F-8377-075EF1A03147}"/>
    <cellStyle name="Style 39" xfId="2274" xr:uid="{115D7043-A16F-4A22-95F9-D2BA2E6E3807}"/>
    <cellStyle name="Style 4" xfId="2275" xr:uid="{22E2FD55-F361-46BE-9FC8-063D7EDD68F2}"/>
    <cellStyle name="Style 4 2" xfId="2276" xr:uid="{C2755546-8E21-4352-BAA4-2D66CD9406E1}"/>
    <cellStyle name="Style 40" xfId="2277" xr:uid="{AF9C1B1E-AA4C-4763-B557-694D5DE51E47}"/>
    <cellStyle name="Style 41" xfId="2278" xr:uid="{6D2E446F-A3C4-46EE-804B-44152CD977B6}"/>
    <cellStyle name="Style 42" xfId="2279" xr:uid="{E4F29DCF-2F75-4617-87CB-D8EF99569584}"/>
    <cellStyle name="Style 42 2" xfId="2280" xr:uid="{D62645FE-258C-4A41-AD09-D92B2CDE4F5C}"/>
    <cellStyle name="Style 43" xfId="2281" xr:uid="{0B8E8909-C462-4E53-9DDA-68EE737D83F5}"/>
    <cellStyle name="Style 44" xfId="2282" xr:uid="{54335A2E-7C09-4489-8879-9EB0122915F7}"/>
    <cellStyle name="Style 45" xfId="2283" xr:uid="{B2360A7A-99A3-4633-A160-10CDD964959F}"/>
    <cellStyle name="Style 45 2" xfId="2284" xr:uid="{E8E3B095-3C60-43C6-A7F6-BFE1F6D31069}"/>
    <cellStyle name="Style 46" xfId="2285" xr:uid="{35053E10-229F-480A-8CC6-E0043E3AE2B4}"/>
    <cellStyle name="Style 5" xfId="2286" xr:uid="{4DF340BD-3924-49E9-9F1D-7CDD88EF4044}"/>
    <cellStyle name="Style 5 2" xfId="2287" xr:uid="{20752DC6-96E1-4A96-BB4C-3407069947CE}"/>
    <cellStyle name="Style 56" xfId="2288" xr:uid="{23186A06-56FD-4404-AE18-8027D4144F6B}"/>
    <cellStyle name="Style 58" xfId="2289" xr:uid="{FA8B70F9-6F95-4489-91DA-83254606653C}"/>
    <cellStyle name="Style 59" xfId="2290" xr:uid="{D9491D77-E078-4AB8-A62B-86A8E44DA55B}"/>
    <cellStyle name="Style 6" xfId="2291" xr:uid="{108A04BB-BB25-40E7-9E10-60B6EAC95BBF}"/>
    <cellStyle name="Style 6 2" xfId="2292" xr:uid="{981624D5-AF51-4449-9D8D-93B7B707A1CC}"/>
    <cellStyle name="Style 60" xfId="2293" xr:uid="{D4A36D67-DA38-4E76-9EC2-CCA8749C3E86}"/>
    <cellStyle name="Style 62" xfId="2294" xr:uid="{BFCFDE06-1104-4513-92E0-D7AB675D7302}"/>
    <cellStyle name="Style 64" xfId="2295" xr:uid="{8CA9536A-2B46-475C-9D5D-278FE5423F85}"/>
    <cellStyle name="Style 7" xfId="2296" xr:uid="{E82F6DBC-600D-4F33-B4BD-B9868BFCBE9F}"/>
    <cellStyle name="Style 7 2" xfId="2297" xr:uid="{DC1BBE3F-F06B-4B3B-84FC-C1D75BFB54FC}"/>
    <cellStyle name="Style 8" xfId="2298" xr:uid="{A65DF5DF-5076-41EA-BDD9-98DAA82CAA38}"/>
    <cellStyle name="Style 8 2" xfId="2299" xr:uid="{97DA3240-6D9A-4D79-9FD0-B8927B1C290C}"/>
    <cellStyle name="Style 9" xfId="2300" xr:uid="{91C2DD23-07CF-4BFA-BE4B-E7134E910F2C}"/>
    <cellStyle name="Style 9 2" xfId="2301" xr:uid="{51A9506F-56F8-4822-86E7-86A3BF26DDF4}"/>
    <cellStyle name="Style D green" xfId="2302" xr:uid="{EF56B7A0-831F-4B18-B872-66656C55DBCB}"/>
    <cellStyle name="Style E" xfId="2303" xr:uid="{66CA998D-438F-4CD1-A08E-BA38B7D07801}"/>
    <cellStyle name="Style H" xfId="2304" xr:uid="{4E60026C-D828-4C96-BC9A-5582745DC329}"/>
    <cellStyle name="style1" xfId="2305" xr:uid="{0083BC1B-610E-41BB-A599-FEB2E34EFEDF}"/>
    <cellStyle name="style1 2" xfId="2306" xr:uid="{9E99C976-22B7-44E6-9A0E-368B9FAD5387}"/>
    <cellStyle name="style10" xfId="2307" xr:uid="{608F5F3A-0F95-4D53-A25C-F57498982A07}"/>
    <cellStyle name="style10 2" xfId="2308" xr:uid="{CA0C4394-F06D-420A-9634-5754FE616F9A}"/>
    <cellStyle name="style1a" xfId="2309" xr:uid="{C20E124A-045E-44CC-9B0C-2359369F099C}"/>
    <cellStyle name="Style2" xfId="2310" xr:uid="{2AE5133B-0AB3-4B12-96EB-D16872C74061}"/>
    <cellStyle name="Style3" xfId="2311" xr:uid="{3954443D-2C06-4610-A3BB-B6A3E15CB5AE}"/>
    <cellStyle name="Style4" xfId="2312" xr:uid="{0554B8C8-D673-4D7D-A336-8A84833E6C78}"/>
    <cellStyle name="Style4 2" xfId="2313" xr:uid="{7738C6AC-39DB-46AB-8D5D-A40D6C5973D4}"/>
    <cellStyle name="Style4a" xfId="2314" xr:uid="{E7FC9F29-C4B2-4AC8-B20E-AD623B5DEEA4}"/>
    <cellStyle name="Style5" xfId="2315" xr:uid="{14B420FF-5882-458C-B06D-43250FC7D025}"/>
    <cellStyle name="Style5 2" xfId="2316" xr:uid="{0CE83964-A58E-4950-94E5-C64F4E610DCE}"/>
    <cellStyle name="Style5a" xfId="2317" xr:uid="{DF9FC5F7-5BFC-4D2B-B22D-5C2340CDBDF4}"/>
    <cellStyle name="style8" xfId="2318" xr:uid="{AF4485A8-EA1D-4471-81A4-4F70D6B5BF3F}"/>
    <cellStyle name="style8 2" xfId="2319" xr:uid="{89D6DCDD-674E-4BCC-AAD9-F9D1C7C36C75}"/>
    <cellStyle name="style9" xfId="2320" xr:uid="{AB3CDFED-47D6-4691-A56C-739B729CC94B}"/>
    <cellStyle name="Sub total" xfId="2321" xr:uid="{534DE3FB-5A90-49E4-A32E-A2D9811F1E12}"/>
    <cellStyle name="Sub-heading" xfId="2322" xr:uid="{0937E7F9-253B-475D-8DDE-397D5AB729D8}"/>
    <cellStyle name="Subtotal" xfId="2323" xr:uid="{9A0C1135-2B13-4BB7-A632-FAB373976644}"/>
    <cellStyle name="Subtotal 2" xfId="2324" xr:uid="{3D81D368-4062-4F59-ABE3-39B71418F557}"/>
    <cellStyle name="Sum" xfId="2325" xr:uid="{54F8DF33-8700-44D5-B405-4A608AEA7DD5}"/>
    <cellStyle name="Sum 2" xfId="2326" xr:uid="{4C60984B-E23E-408F-BFD7-973E2E7F6C0C}"/>
    <cellStyle name="Suma" xfId="39" builtinId="25" customBuiltin="1"/>
    <cellStyle name="Summary" xfId="2327" xr:uid="{F7336064-F04F-4ABA-A22D-FCF7ED10F523}"/>
    <cellStyle name="swisses" xfId="2328" xr:uid="{7BC42485-ED2E-41BC-A41D-D0934FE29204}"/>
    <cellStyle name="swisses 2" xfId="2329" xr:uid="{EB96FD65-58AF-4D80-8894-C5AF779FF44D}"/>
    <cellStyle name="SymbolBlue" xfId="2330" xr:uid="{76297CC2-A727-4359-8240-944C52A6A0B7}"/>
    <cellStyle name="Table Col Head" xfId="2331" xr:uid="{61B307F5-64CF-4FFA-82AC-EAAF0C9FE014}"/>
    <cellStyle name="Table end" xfId="2332" xr:uid="{CC35F4DA-93E4-487A-8AD6-9CA3332E0AD5}"/>
    <cellStyle name="Table Head" xfId="2333" xr:uid="{4506FAE7-C244-4835-8377-83340A8F18A1}"/>
    <cellStyle name="Table Head Aligned" xfId="2334" xr:uid="{AB84D166-05EF-4613-8B48-8505BB1C68DF}"/>
    <cellStyle name="Table Head Aligned 2" xfId="2335" xr:uid="{BF3F5CFF-33E5-49BF-A132-568759FFCA02}"/>
    <cellStyle name="Table Head Blue" xfId="2336" xr:uid="{E427128B-2246-45A2-B6F3-B8C55A9A8445}"/>
    <cellStyle name="Table Head Blue 2" xfId="2337" xr:uid="{8AC79647-A755-420D-8AA8-B4571EDC0F39}"/>
    <cellStyle name="Table Head Green" xfId="2338" xr:uid="{53C1D26C-BB72-460C-9E5D-EE16DAF13160}"/>
    <cellStyle name="Table Head Green 2" xfId="2339" xr:uid="{9DEE6A2E-F0DE-4340-8FF6-DB3F695551C2}"/>
    <cellStyle name="Table Head_070809 1100 Mx output" xfId="2340" xr:uid="{F7316222-271B-4970-A955-2F2379298C53}"/>
    <cellStyle name="Table header" xfId="2341" xr:uid="{25BD6F67-6866-4DB6-8AB1-3C5E8DF2517A}"/>
    <cellStyle name="Table Heading" xfId="2342" xr:uid="{13B59245-ABB9-4A0E-B888-414FFBF602A8}"/>
    <cellStyle name="Table Source" xfId="2343" xr:uid="{2ACB9777-03BC-4A83-9B9A-C18C4D1E5343}"/>
    <cellStyle name="Table Sub Head" xfId="2344" xr:uid="{8608CC0B-C4D9-41E3-9BFD-DFBC36C11DCF}"/>
    <cellStyle name="Table Text" xfId="2345" xr:uid="{AA7FB9C4-B2C6-4C40-B32E-B439F1193ED3}"/>
    <cellStyle name="table text bold" xfId="2346" xr:uid="{C567A48C-7DBD-4535-BE6C-87B52103F655}"/>
    <cellStyle name="table text bold green" xfId="2347" xr:uid="{3ED6852F-357E-4DE9-AA49-6DFAAD0C4090}"/>
    <cellStyle name="table text light" xfId="2348" xr:uid="{66A2003D-214B-4607-A0F9-355D8F7842C2}"/>
    <cellStyle name="Table Title" xfId="2349" xr:uid="{02DB77CB-5F14-495E-B9D1-FCBFF17D493A}"/>
    <cellStyle name="Table Units" xfId="2350" xr:uid="{8DACC211-7D5A-48DE-ABEE-50FDDCC06717}"/>
    <cellStyle name="TableBase" xfId="2351" xr:uid="{79464E37-F389-44D2-8C68-1194FE72758F}"/>
    <cellStyle name="TableHead" xfId="2352" xr:uid="{C6907645-5470-483F-9B63-A6B4E2936877}"/>
    <cellStyle name="Tekst objaśnienia" xfId="40" builtinId="53" customBuiltin="1"/>
    <cellStyle name="Tekst ostrzeżenia" xfId="41" builtinId="11" customBuiltin="1"/>
    <cellStyle name="test" xfId="2353" xr:uid="{40FFA422-ACD8-491A-B8C3-8C154E4F655B}"/>
    <cellStyle name="Text" xfId="2354" xr:uid="{8315C011-301D-4A36-9CF1-220DF50F65D5}"/>
    <cellStyle name="Text 1" xfId="2355" xr:uid="{0AF6C19C-CF60-409E-89C7-E51EBBA6A3B8}"/>
    <cellStyle name="Text 2" xfId="2356" xr:uid="{CD89B262-DC29-4B33-98F9-604B2D1C0154}"/>
    <cellStyle name="Text Head 1" xfId="2357" xr:uid="{0CDE57ED-F474-4206-8C01-9BC7F35CC279}"/>
    <cellStyle name="Text Head 2" xfId="2358" xr:uid="{5316D15A-4CF9-402A-9F78-9CF0692D925C}"/>
    <cellStyle name="Text Indent 1" xfId="2359" xr:uid="{CF69CC5F-C35A-44BE-B778-D6819447B096}"/>
    <cellStyle name="Text Indent 2" xfId="2360" xr:uid="{73C74890-FC87-4E7E-B8C1-4BC2FFA29807}"/>
    <cellStyle name="þ_x001d_ð'_x000c_ïþ÷_x000c_âþU_x0001_Ï_x0007_'_x0007__x0001__x0001_" xfId="2361" xr:uid="{2631FF07-995E-4D89-BC08-8B998876825D}"/>
    <cellStyle name="þ_x0011_ÉÇ%Uý—&amp;Hýx_x0001_„Ó2_x0008__x0007__x0001__x0001_" xfId="2362" xr:uid="{AE515D85-85E3-4B8A-91B8-71A146890528}"/>
    <cellStyle name="Tiitre1" xfId="2363" xr:uid="{2655BC5C-7F42-4829-A4F6-C1263C7A3608}"/>
    <cellStyle name="Tiitre1 2" xfId="2364" xr:uid="{5ADA65AE-9210-49AB-A540-DA2075DF92A5}"/>
    <cellStyle name="Time" xfId="2365" xr:uid="{9BC1430D-E109-44EC-8B18-F380DDDFF392}"/>
    <cellStyle name="Time 2" xfId="2366" xr:uid="{2EDB4961-9BC0-4862-8D2C-C1F4FD4918E4}"/>
    <cellStyle name="Times 10" xfId="2367" xr:uid="{2268D2FC-2400-45F8-A7D2-A454CE31893A}"/>
    <cellStyle name="Times 10 2" xfId="2368" xr:uid="{02A8F4C2-D332-45C5-AA13-141A16659598}"/>
    <cellStyle name="Times 12" xfId="2369" xr:uid="{9618D169-FC97-4027-9DB5-CC49ED91DF58}"/>
    <cellStyle name="Title 2" xfId="2370" xr:uid="{219C3150-378D-4BBC-BBE8-D1446A182F06}"/>
    <cellStyle name="Title2" xfId="2371" xr:uid="{E260218F-87CB-44C1-8EF4-19BA7353489A}"/>
    <cellStyle name="Title2 2" xfId="2372" xr:uid="{1872180F-2A56-452B-AC8D-8DDC29BCCF31}"/>
    <cellStyle name="TitleII" xfId="2373" xr:uid="{A608D5E2-14C1-4A07-A9CE-B7BB2717B293}"/>
    <cellStyle name="TitleII 2" xfId="2374" xr:uid="{43BDB109-F6C3-405F-AE7D-D75E2E846F36}"/>
    <cellStyle name="Titles" xfId="2375" xr:uid="{C6C89A4B-41B7-4E06-A66F-D32DCAA4B1E2}"/>
    <cellStyle name="Titles 2" xfId="2376" xr:uid="{D2AC1AA1-7ECC-4376-9864-6A5A0A23C5E4}"/>
    <cellStyle name="Titre3" xfId="2377" xr:uid="{E03AEA0E-A478-42AD-A545-919310956BBE}"/>
    <cellStyle name="titre4" xfId="2378" xr:uid="{D2B0CB25-338D-4D64-9B88-3596C8D151AF}"/>
    <cellStyle name="To Financials" xfId="2379" xr:uid="{BD1C5B9D-FFE5-4589-B10D-707C7C395923}"/>
    <cellStyle name="To Financials 2" xfId="2380" xr:uid="{2AC30C75-50A1-464E-963E-E16520656DFC}"/>
    <cellStyle name="To_Financial_statements" xfId="2381" xr:uid="{06FFEECF-F562-4CB8-8E3E-E1634A889FA1}"/>
    <cellStyle name="TOC 1" xfId="2382" xr:uid="{A2CBFE33-BCB8-48BA-ADFB-3912DCE7D571}"/>
    <cellStyle name="TOC 2" xfId="2383" xr:uid="{050EA974-699C-4C70-8F6C-0BB04046AFD2}"/>
    <cellStyle name="Tocopilla" xfId="2384" xr:uid="{8769D6EC-91D8-42AE-91DD-08F175B1E03D}"/>
    <cellStyle name="Total 2" xfId="2385" xr:uid="{41F413C5-78C8-46B7-8D76-5F94E81745B9}"/>
    <cellStyle name="TR 8" xfId="2386" xr:uid="{E27E1315-151A-4502-A957-21315DA6E36D}"/>
    <cellStyle name="TR 8 2" xfId="2387" xr:uid="{DFB8E707-F4DA-4E76-9999-3E37C3D86C6E}"/>
    <cellStyle name="TR 8B" xfId="2388" xr:uid="{3B7A43D6-50E7-447C-AB67-C32F8102D394}"/>
    <cellStyle name="TR 8B 2" xfId="2389" xr:uid="{6AA7B915-173E-4ED2-B488-CAB7098B3255}"/>
    <cellStyle name="Tytuł" xfId="42" builtinId="15" customBuiltin="1"/>
    <cellStyle name="Uhrzeit" xfId="2390" xr:uid="{D7147B2F-D0B1-4FBD-B060-A0D2C605A6DA}"/>
    <cellStyle name="Undefined" xfId="2391" xr:uid="{9B5E48AF-E10C-44DD-BEB3-FDCD304A35D8}"/>
    <cellStyle name="UnderLine" xfId="2392" xr:uid="{66ED3DDF-9E11-4A87-9067-6D8D2EC5808A}"/>
    <cellStyle name="UNITS" xfId="2393" xr:uid="{08F65AC0-18EB-4EDE-AB4D-CA5B5998DD4D}"/>
    <cellStyle name="UNITS 2" xfId="2394" xr:uid="{152AF041-7A58-4E82-9194-E417801E9177}"/>
    <cellStyle name="Unprot" xfId="2395" xr:uid="{E799282B-9872-4DB4-BEF2-CD637483A8B0}"/>
    <cellStyle name="Unprot$" xfId="2396" xr:uid="{C8082136-953E-4D60-B03D-FE156B024D44}"/>
    <cellStyle name="Unprot_COPE DIS Sep 14" xfId="2397" xr:uid="{06222BAA-0ADD-4DB4-AC36-0B06685DF537}"/>
    <cellStyle name="Unprotect" xfId="2398" xr:uid="{FA0074A4-FFA5-4376-8BA0-028C45CCED0B}"/>
    <cellStyle name="Unprotect 2" xfId="2399" xr:uid="{59A87CC5-A068-4618-86BC-2569D02A8A1D}"/>
    <cellStyle name="User_Defined_A" xfId="2400" xr:uid="{B009CC88-053D-43F5-8568-4595D9AC1AAC}"/>
    <cellStyle name="Uwaga" xfId="43" builtinId="10" customBuiltin="1"/>
    <cellStyle name="v" xfId="2401" xr:uid="{DB8EB7E3-BEEB-41A1-B4E1-7107604E351C}"/>
    <cellStyle name="Valuta (0)" xfId="2402" xr:uid="{0F35C8C2-3B34-4133-8198-A9EDF3A52823}"/>
    <cellStyle name="Valuta [0]_Assumptions" xfId="2403" xr:uid="{326E14D9-B87C-4BD5-A8B4-EBA6E8F94B42}"/>
    <cellStyle name="Valuta_ANZIANITA AZS 2_2006" xfId="2404" xr:uid="{7D46805F-1DBC-4E07-B833-76B687416ACC}"/>
    <cellStyle name="Währung [0]_Compiling Utility Macros" xfId="2405" xr:uid="{1A3C919A-D436-4D07-A63F-E9D0402B40F3}"/>
    <cellStyle name="Währung_airt-rev" xfId="2406" xr:uid="{C580FC8C-3DD6-43E2-BB56-9509C2D5BA0D}"/>
    <cellStyle name="Walutowy 2" xfId="46" xr:uid="{67AEFDF5-4744-4B8E-8838-8703C25AD6C9}"/>
    <cellStyle name="Warning Text 2" xfId="2407" xr:uid="{C7136625-E814-4078-86AB-C060085236E7}"/>
    <cellStyle name="White" xfId="2408" xr:uid="{CA8BCB3B-3B5D-4DDE-A57A-3958C0494E85}"/>
    <cellStyle name="White 2" xfId="2409" xr:uid="{CB8FED75-AE75-4AB8-9CE0-8ACA722A3A87}"/>
    <cellStyle name="WhitePattern" xfId="2410" xr:uid="{8FE05381-45B8-4E21-8654-CDB5D8086965}"/>
    <cellStyle name="WhitePattern1" xfId="2411" xr:uid="{10797B6B-BE68-4E7F-92BB-126363D66F69}"/>
    <cellStyle name="WhiteText" xfId="2412" xr:uid="{A71CB64A-2542-4869-A259-53EF098EE8E8}"/>
    <cellStyle name="WhiteText 2" xfId="2413" xr:uid="{266B33DA-0207-4E9E-B10A-56F645C49B3E}"/>
    <cellStyle name="WholeNumber" xfId="2414" xr:uid="{E4C30531-044F-435A-BC81-16E6138D003A}"/>
    <cellStyle name="Year" xfId="2415" xr:uid="{E6C0BF60-5738-457D-AD0C-80CA9B20947A}"/>
    <cellStyle name="Year 2" xfId="2416" xr:uid="{5BF9868B-2774-4487-8E4D-CAE54E14E92D}"/>
    <cellStyle name="Year, Actual" xfId="2417" xr:uid="{982E0DCA-2E2B-4E1C-B36D-C52CC1235299}"/>
    <cellStyle name="Year, Expected" xfId="2418" xr:uid="{7C012B9E-5B74-40F0-98CD-E938F3941DE9}"/>
    <cellStyle name="Year_COO_COP_v20091019 (3)" xfId="2419" xr:uid="{B14899EE-D255-4723-89F5-06EBD64D5ECC}"/>
    <cellStyle name="Yen" xfId="2420" xr:uid="{67CA6794-6905-40DA-8A39-2DAE96EAC1CA}"/>
    <cellStyle name="Yen 2" xfId="2421" xr:uid="{7957F297-4636-4C8F-9494-D8F649889952}"/>
    <cellStyle name="Zły" xfId="44" builtinId="27" customBuiltin="1"/>
    <cellStyle name="標準_10.25印刷_FF (2)" xfId="2422" xr:uid="{860E215D-5A4D-4F1C-86C9-30ADC22FA4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Roczne statystyki</a:t>
            </a:r>
            <a:r>
              <a:rPr lang="pl-PL" b="1" baseline="0"/>
              <a:t> meterologiczne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'Zad_Wykres 1'!$C$16</c:f>
              <c:strCache>
                <c:ptCount val="1"/>
                <c:pt idx="0">
                  <c:v>średnie opady mm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'Zad_Wykres 1'!$A$17:$A$28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1'!$C$17:$C$28</c:f>
              <c:numCache>
                <c:formatCode>General</c:formatCode>
                <c:ptCount val="12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58</c:v>
                </c:pt>
                <c:pt idx="5">
                  <c:v>73</c:v>
                </c:pt>
                <c:pt idx="6">
                  <c:v>68</c:v>
                </c:pt>
                <c:pt idx="7">
                  <c:v>61</c:v>
                </c:pt>
                <c:pt idx="8">
                  <c:v>42</c:v>
                </c:pt>
                <c:pt idx="9">
                  <c:v>35</c:v>
                </c:pt>
                <c:pt idx="10">
                  <c:v>41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4BD-B802-E2EACACA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8975280"/>
        <c:axId val="1468974864"/>
      </c:barChart>
      <c:lineChart>
        <c:grouping val="standard"/>
        <c:varyColors val="0"/>
        <c:ser>
          <c:idx val="0"/>
          <c:order val="0"/>
          <c:tx>
            <c:strRef>
              <c:f>'Zad_Wykres 1'!$B$16</c:f>
              <c:strCache>
                <c:ptCount val="1"/>
                <c:pt idx="0">
                  <c:v>średnia temperatura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'Zad_Wykres 1'!$A$17:$A$28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1'!$B$17:$B$28</c:f>
              <c:numCache>
                <c:formatCode>General</c:formatCode>
                <c:ptCount val="12"/>
                <c:pt idx="0">
                  <c:v>-13.5</c:v>
                </c:pt>
                <c:pt idx="1">
                  <c:v>-12.1</c:v>
                </c:pt>
                <c:pt idx="2">
                  <c:v>6.9</c:v>
                </c:pt>
                <c:pt idx="3">
                  <c:v>7.7</c:v>
                </c:pt>
                <c:pt idx="4">
                  <c:v>13.5</c:v>
                </c:pt>
                <c:pt idx="5">
                  <c:v>16.7</c:v>
                </c:pt>
                <c:pt idx="6">
                  <c:v>20</c:v>
                </c:pt>
                <c:pt idx="7">
                  <c:v>18.5</c:v>
                </c:pt>
                <c:pt idx="8">
                  <c:v>13.1</c:v>
                </c:pt>
                <c:pt idx="9">
                  <c:v>8.1999999999999993</c:v>
                </c:pt>
                <c:pt idx="10">
                  <c:v>5.2</c:v>
                </c:pt>
                <c:pt idx="11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B-44BD-B802-E2EACACA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806688"/>
        <c:axId val="1532807104"/>
      </c:lineChart>
      <c:catAx>
        <c:axId val="14689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50800"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974864"/>
        <c:crosses val="autoZero"/>
        <c:auto val="1"/>
        <c:lblAlgn val="ctr"/>
        <c:lblOffset val="100"/>
        <c:noMultiLvlLbl val="0"/>
      </c:catAx>
      <c:valAx>
        <c:axId val="146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Opady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975280"/>
        <c:crosses val="autoZero"/>
        <c:crossBetween val="between"/>
      </c:valAx>
      <c:valAx>
        <c:axId val="1532807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806688"/>
        <c:crosses val="max"/>
        <c:crossBetween val="between"/>
      </c:valAx>
      <c:catAx>
        <c:axId val="15328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80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03918322295801"/>
          <c:y val="0.91790366430260051"/>
          <c:w val="0.56524908020603382"/>
          <c:h val="6.3331560283687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9000" sy="9000" algn="ctr" rotWithShape="0">
        <a:srgbClr val="000000">
          <a:alpha val="43000"/>
        </a:srgbClr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[Eksploracja_lab1_excel_cz2_.xlsx]Zad_extra_Wykres 8!Tabela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'Zad_extra_Wykres 8'!$M$47:$M$48</c:f>
              <c:strCache>
                <c:ptCount val="1"/>
                <c:pt idx="0">
                  <c:v>Klasa: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'Zad_extra_Wykres 8'!$L$49:$L$52</c:f>
              <c:strCache>
                <c:ptCount val="3"/>
                <c:pt idx="0">
                  <c:v>Low-end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'Zad_extra_Wykres 8'!$M$49:$M$52</c:f>
              <c:numCache>
                <c:formatCode>General</c:formatCode>
                <c:ptCount val="3"/>
                <c:pt idx="0">
                  <c:v>0.41783908971162698</c:v>
                </c:pt>
                <c:pt idx="1">
                  <c:v>0.41783908971162698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4A65-9573-D2AF59269C14}"/>
            </c:ext>
          </c:extLst>
        </c:ser>
        <c:ser>
          <c:idx val="1"/>
          <c:order val="1"/>
          <c:tx>
            <c:strRef>
              <c:f>'Zad_extra_Wykres 8'!$N$47:$N$48</c:f>
              <c:strCache>
                <c:ptCount val="1"/>
                <c:pt idx="0">
                  <c:v>Klasa: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'Zad_extra_Wykres 8'!$L$49:$L$52</c:f>
              <c:strCache>
                <c:ptCount val="3"/>
                <c:pt idx="0">
                  <c:v>Low-end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'Zad_extra_Wykres 8'!$N$49:$N$52</c:f>
              <c:numCache>
                <c:formatCode>General</c:formatCode>
                <c:ptCount val="3"/>
                <c:pt idx="0">
                  <c:v>0.37403622571388301</c:v>
                </c:pt>
                <c:pt idx="1">
                  <c:v>0.34683824754198694</c:v>
                </c:pt>
                <c:pt idx="2">
                  <c:v>0.36569379384359696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5-4A65-9573-D2AF59269C14}"/>
            </c:ext>
          </c:extLst>
        </c:ser>
        <c:ser>
          <c:idx val="2"/>
          <c:order val="2"/>
          <c:tx>
            <c:strRef>
              <c:f>'Zad_extra_Wykres 8'!$O$47:$O$48</c:f>
              <c:strCache>
                <c:ptCount val="1"/>
                <c:pt idx="0">
                  <c:v>Klasa: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'Zad_extra_Wykres 8'!$L$49:$L$52</c:f>
              <c:strCache>
                <c:ptCount val="3"/>
                <c:pt idx="0">
                  <c:v>Low-end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'Zad_extra_Wykres 8'!$O$49:$O$52</c:f>
              <c:numCache>
                <c:formatCode>General</c:formatCode>
                <c:ptCount val="3"/>
                <c:pt idx="0">
                  <c:v>0.39333333333333337</c:v>
                </c:pt>
                <c:pt idx="1">
                  <c:v>0.364389134882324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5-4A65-9573-D2AF5926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246079"/>
        <c:axId val="1154239839"/>
      </c:barChart>
      <c:catAx>
        <c:axId val="1154246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4239839"/>
        <c:crosses val="autoZero"/>
        <c:auto val="1"/>
        <c:lblAlgn val="ctr"/>
        <c:lblOffset val="100"/>
        <c:noMultiLvlLbl val="0"/>
      </c:catAx>
      <c:valAx>
        <c:axId val="11542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Średnia Marża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42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6236111111111"/>
          <c:y val="0.22045208333333335"/>
          <c:w val="0.31947680555555558"/>
          <c:h val="0.53246134259259259"/>
        </c:manualLayout>
      </c:layout>
      <c:pieChart>
        <c:varyColors val="1"/>
        <c:ser>
          <c:idx val="0"/>
          <c:order val="0"/>
          <c:tx>
            <c:strRef>
              <c:f>'Zad_Wykres 2'!$C$17:$C$18</c:f>
              <c:strCache>
                <c:ptCount val="2"/>
                <c:pt idx="0">
                  <c:v>rok 2018</c:v>
                </c:pt>
                <c:pt idx="1">
                  <c:v>%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dkEdge">
              <a:bevelT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C5-4A4B-B717-E615A2E52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C5-4A4B-B717-E615A2E52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C5-4A4B-B717-E615A2E52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C5-4A4B-B717-E615A2E524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CC5-4A4B-B717-E615A2E524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CC5-4A4B-B717-E615A2E524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'Zad_Wykres 2'!$A$19:$A$24</c:f>
              <c:strCache>
                <c:ptCount val="6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</c:strCache>
            </c:strRef>
          </c:cat>
          <c:val>
            <c:numRef>
              <c:f>'Zad_Wykres 2'!$C$19:$C$24</c:f>
              <c:numCache>
                <c:formatCode>General</c:formatCode>
                <c:ptCount val="6"/>
                <c:pt idx="0">
                  <c:v>18.3</c:v>
                </c:pt>
                <c:pt idx="1">
                  <c:v>12.7</c:v>
                </c:pt>
                <c:pt idx="2">
                  <c:v>24.6</c:v>
                </c:pt>
                <c:pt idx="3">
                  <c:v>26.6</c:v>
                </c:pt>
                <c:pt idx="4">
                  <c:v>15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1-4B34-AB51-FDF9B9E16B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</a:t>
            </a:r>
            <a:r>
              <a:rPr lang="pl-PL" baseline="0"/>
              <a:t> studentów na danych kierunkach w poszczególnych latach</a:t>
            </a:r>
          </a:p>
          <a:p>
            <a:pPr>
              <a:defRPr/>
            </a:pPr>
            <a:r>
              <a:rPr lang="pl-PL" baseline="0"/>
              <a:t>Rok 2018			</a:t>
            </a:r>
            <a:r>
              <a:rPr lang="pl-PL"/>
              <a:t>rok 2019 </a:t>
            </a:r>
          </a:p>
        </c:rich>
      </c:tx>
      <c:layout>
        <c:manualLayout>
          <c:xMode val="edge"/>
          <c:yMode val="edge"/>
          <c:x val="0.12626532794511797"/>
          <c:y val="2.0578703703703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53810856976211296"/>
          <c:y val="0.22259259259259256"/>
          <c:w val="0.31531725201016542"/>
          <c:h val="0.52559444444444448"/>
        </c:manualLayout>
      </c:layout>
      <c:pieChart>
        <c:varyColors val="1"/>
        <c:ser>
          <c:idx val="0"/>
          <c:order val="0"/>
          <c:tx>
            <c:strRef>
              <c:f>'Zad_Wykres 2'!$E$17:$E$18</c:f>
              <c:strCache>
                <c:ptCount val="2"/>
                <c:pt idx="0">
                  <c:v>rok 2019</c:v>
                </c:pt>
                <c:pt idx="1">
                  <c:v>%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dkEdge">
              <a:bevelT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2A-4437-A25C-D1B7D02AA6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2A-4437-A25C-D1B7D02AA6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2A-4437-A25C-D1B7D02AA6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2A-4437-A25C-D1B7D02AA6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2A-4437-A25C-D1B7D02AA6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dkEdge">
                <a:bevelT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92A-4437-A25C-D1B7D02AA6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'Zad_Wykres 2'!$A$19:$A$24</c:f>
              <c:strCache>
                <c:ptCount val="6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</c:strCache>
            </c:strRef>
          </c:cat>
          <c:val>
            <c:numRef>
              <c:f>'Zad_Wykres 2'!$E$19:$E$24</c:f>
              <c:numCache>
                <c:formatCode>General</c:formatCode>
                <c:ptCount val="6"/>
                <c:pt idx="0">
                  <c:v>14</c:v>
                </c:pt>
                <c:pt idx="1">
                  <c:v>8.1</c:v>
                </c:pt>
                <c:pt idx="2">
                  <c:v>41.5</c:v>
                </c:pt>
                <c:pt idx="3">
                  <c:v>21.4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2-427E-A865-F92D9D4FCE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/>
              <a:t>Liczba</a:t>
            </a:r>
            <a:r>
              <a:rPr lang="pl-PL" sz="2000" b="1" baseline="0"/>
              <a:t> mieszkańców poszczególnych kontynentów oraz ich powierzchnia</a:t>
            </a:r>
            <a:endParaRPr lang="pl-PL" sz="2000" b="1"/>
          </a:p>
        </c:rich>
      </c:tx>
      <c:layout>
        <c:manualLayout>
          <c:xMode val="edge"/>
          <c:yMode val="edge"/>
          <c:x val="0.13715335471874321"/>
          <c:y val="1.7482442724433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17171827532102E-2"/>
          <c:y val="9.5283327005538682E-2"/>
          <c:w val="0.89766447077091438"/>
          <c:h val="0.72506686059496162"/>
        </c:manualLayout>
      </c:layout>
      <c:bubbleChart>
        <c:varyColors val="0"/>
        <c:ser>
          <c:idx val="1"/>
          <c:order val="0"/>
          <c:tx>
            <c:strRef>
              <c:f>'Zad_Wykres 3'!$A$19</c:f>
              <c:strCache>
                <c:ptCount val="1"/>
                <c:pt idx="0">
                  <c:v>Ameryka Południowa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3'!$B$19</c:f>
              <c:numCache>
                <c:formatCode>General</c:formatCode>
                <c:ptCount val="1"/>
                <c:pt idx="0">
                  <c:v>620</c:v>
                </c:pt>
              </c:numCache>
            </c:numRef>
          </c:xVal>
          <c:yVal>
            <c:numRef>
              <c:f>'Zad_Wykres 3'!$C$19</c:f>
              <c:numCache>
                <c:formatCode>0.00</c:formatCode>
                <c:ptCount val="1"/>
                <c:pt idx="0">
                  <c:v>17.8</c:v>
                </c:pt>
              </c:numCache>
            </c:numRef>
          </c:yVal>
          <c:bubbleSize>
            <c:numRef>
              <c:f>'Zad_Wykres 3'!$C$19</c:f>
              <c:numCache>
                <c:formatCode>0.00</c:formatCode>
                <c:ptCount val="1"/>
                <c:pt idx="0">
                  <c:v>17.8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453-4131-895C-D5F3831C600C}"/>
            </c:ext>
          </c:extLst>
        </c:ser>
        <c:ser>
          <c:idx val="0"/>
          <c:order val="1"/>
          <c:tx>
            <c:strRef>
              <c:f>'Zad_Wykres 3'!$A$18</c:f>
              <c:strCache>
                <c:ptCount val="1"/>
                <c:pt idx="0">
                  <c:v>Afryka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022242491746193E-2"/>
                  <c:y val="-0.10937203384625696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53-4131-895C-D5F3831C600C}"/>
                </c:ext>
              </c:extLst>
            </c:dLbl>
            <c:numFmt formatCode="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glow rad="38100">
                  <a:srgbClr val="4F81BD">
                    <a:alpha val="40000"/>
                  </a:srgbClr>
                </a:glo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3'!$B$18</c:f>
              <c:numCache>
                <c:formatCode>General</c:formatCode>
                <c:ptCount val="1"/>
                <c:pt idx="0">
                  <c:v>1039</c:v>
                </c:pt>
              </c:numCache>
            </c:numRef>
          </c:xVal>
          <c:yVal>
            <c:numRef>
              <c:f>'Zad_Wykres 3'!$C$18</c:f>
              <c:numCache>
                <c:formatCode>0.00</c:formatCode>
                <c:ptCount val="1"/>
                <c:pt idx="0">
                  <c:v>30.4</c:v>
                </c:pt>
              </c:numCache>
            </c:numRef>
          </c:yVal>
          <c:bubbleSize>
            <c:numRef>
              <c:f>'Zad_Wykres 3'!$C$18</c:f>
              <c:numCache>
                <c:formatCode>0.00</c:formatCode>
                <c:ptCount val="1"/>
                <c:pt idx="0">
                  <c:v>30.4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7453-4131-895C-D5F3831C600C}"/>
            </c:ext>
          </c:extLst>
        </c:ser>
        <c:ser>
          <c:idx val="2"/>
          <c:order val="2"/>
          <c:tx>
            <c:strRef>
              <c:f>'Zad_Wykres 3'!$A$20</c:f>
              <c:strCache>
                <c:ptCount val="1"/>
                <c:pt idx="0">
                  <c:v>Ameryka Północna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3'!$B$20</c:f>
              <c:numCache>
                <c:formatCode>General</c:formatCode>
                <c:ptCount val="1"/>
                <c:pt idx="0">
                  <c:v>402</c:v>
                </c:pt>
              </c:numCache>
            </c:numRef>
          </c:xVal>
          <c:yVal>
            <c:numRef>
              <c:f>'Zad_Wykres 3'!$C$20</c:f>
              <c:numCache>
                <c:formatCode>0.00</c:formatCode>
                <c:ptCount val="1"/>
                <c:pt idx="0">
                  <c:v>24.2</c:v>
                </c:pt>
              </c:numCache>
            </c:numRef>
          </c:yVal>
          <c:bubbleSize>
            <c:numRef>
              <c:f>'Zad_Wykres 3'!$C$20</c:f>
              <c:numCache>
                <c:formatCode>0.00</c:formatCode>
                <c:ptCount val="1"/>
                <c:pt idx="0">
                  <c:v>24.2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7453-4131-895C-D5F3831C600C}"/>
            </c:ext>
          </c:extLst>
        </c:ser>
        <c:ser>
          <c:idx val="3"/>
          <c:order val="3"/>
          <c:tx>
            <c:strRef>
              <c:f>'Zad_Wykres 3'!$A$21</c:f>
              <c:strCache>
                <c:ptCount val="1"/>
                <c:pt idx="0">
                  <c:v>Antarktyda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706366407966734E-17"/>
                  <c:y val="8.863565302840726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53-4131-895C-D5F3831C6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3'!$B$21</c:f>
              <c:numCache>
                <c:formatCode>General</c:formatCode>
                <c:ptCount val="1"/>
                <c:pt idx="0">
                  <c:v>0.01</c:v>
                </c:pt>
              </c:numCache>
            </c:numRef>
          </c:xVal>
          <c:yVal>
            <c:numRef>
              <c:f>'Zad_Wykres 3'!$C$21</c:f>
              <c:numCache>
                <c:formatCode>0.00</c:formatCode>
                <c:ptCount val="1"/>
                <c:pt idx="0">
                  <c:v>13.2</c:v>
                </c:pt>
              </c:numCache>
            </c:numRef>
          </c:yVal>
          <c:bubbleSize>
            <c:numRef>
              <c:f>'Zad_Wykres 3'!$C$21</c:f>
              <c:numCache>
                <c:formatCode>0.00</c:formatCode>
                <c:ptCount val="1"/>
                <c:pt idx="0">
                  <c:v>13.2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7453-4131-895C-D5F3831C600C}"/>
            </c:ext>
          </c:extLst>
        </c:ser>
        <c:ser>
          <c:idx val="4"/>
          <c:order val="4"/>
          <c:tx>
            <c:strRef>
              <c:f>'Zad_Wykres 3'!$A$22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655423058717163E-2"/>
                  <c:y val="6.886990240307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53-4131-895C-D5F3831C6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3'!$B$22</c:f>
              <c:numCache>
                <c:formatCode>General</c:formatCode>
                <c:ptCount val="1"/>
                <c:pt idx="0">
                  <c:v>140</c:v>
                </c:pt>
              </c:numCache>
            </c:numRef>
          </c:xVal>
          <c:yVal>
            <c:numRef>
              <c:f>'Zad_Wykres 3'!$C$22</c:f>
              <c:numCache>
                <c:formatCode>0.00</c:formatCode>
                <c:ptCount val="1"/>
                <c:pt idx="0">
                  <c:v>7.7</c:v>
                </c:pt>
              </c:numCache>
            </c:numRef>
          </c:yVal>
          <c:bubbleSize>
            <c:numRef>
              <c:f>'Zad_Wykres 3'!$C$22</c:f>
              <c:numCache>
                <c:formatCode>0.00</c:formatCode>
                <c:ptCount val="1"/>
                <c:pt idx="0">
                  <c:v>7.7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453-4131-895C-D5F3831C600C}"/>
            </c:ext>
          </c:extLst>
        </c:ser>
        <c:ser>
          <c:idx val="5"/>
          <c:order val="5"/>
          <c:tx>
            <c:strRef>
              <c:f>'Zad_Wykres 3'!$A$23</c:f>
              <c:strCache>
                <c:ptCount val="1"/>
                <c:pt idx="0">
                  <c:v>Azja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3'!$B$23</c:f>
              <c:numCache>
                <c:formatCode>General</c:formatCode>
                <c:ptCount val="1"/>
                <c:pt idx="0">
                  <c:v>4192</c:v>
                </c:pt>
              </c:numCache>
            </c:numRef>
          </c:xVal>
          <c:yVal>
            <c:numRef>
              <c:f>'Zad_Wykres 3'!$C$23</c:f>
              <c:numCache>
                <c:formatCode>0.00</c:formatCode>
                <c:ptCount val="1"/>
                <c:pt idx="0">
                  <c:v>44.6</c:v>
                </c:pt>
              </c:numCache>
            </c:numRef>
          </c:yVal>
          <c:bubbleSize>
            <c:numRef>
              <c:f>'Zad_Wykres 3'!$C$23</c:f>
              <c:numCache>
                <c:formatCode>0.00</c:formatCode>
                <c:ptCount val="1"/>
                <c:pt idx="0">
                  <c:v>44.6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7453-4131-895C-D5F3831C600C}"/>
            </c:ext>
          </c:extLst>
        </c:ser>
        <c:ser>
          <c:idx val="6"/>
          <c:order val="6"/>
          <c:tx>
            <c:strRef>
              <c:f>'Zad_Wykres 3'!$A$24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921765983195607E-2"/>
                  <c:y val="7.506427829640878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53-4131-895C-D5F3831C6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3'!$B$24</c:f>
              <c:numCache>
                <c:formatCode>General</c:formatCode>
                <c:ptCount val="1"/>
                <c:pt idx="0">
                  <c:v>726</c:v>
                </c:pt>
              </c:numCache>
            </c:numRef>
          </c:xVal>
          <c:yVal>
            <c:numRef>
              <c:f>'Zad_Wykres 3'!$C$24</c:f>
              <c:numCache>
                <c:formatCode>0.00</c:formatCode>
                <c:ptCount val="1"/>
                <c:pt idx="0">
                  <c:v>10.199999999999999</c:v>
                </c:pt>
              </c:numCache>
            </c:numRef>
          </c:yVal>
          <c:bubbleSize>
            <c:numRef>
              <c:f>'Zad_Wykres 3'!$C$24</c:f>
              <c:numCache>
                <c:formatCode>0.00</c:formatCode>
                <c:ptCount val="1"/>
                <c:pt idx="0">
                  <c:v>10.199999999999999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7453-4131-895C-D5F3831C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41912160"/>
        <c:axId val="1241904672"/>
      </c:bubbleChart>
      <c:valAx>
        <c:axId val="1241912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Ludność [mln]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1904672"/>
        <c:crosses val="autoZero"/>
        <c:crossBetween val="midCat"/>
      </c:valAx>
      <c:valAx>
        <c:axId val="12419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Powierzchnia [mln km</a:t>
                </a:r>
                <a:r>
                  <a:rPr lang="pl-PL" sz="1200" b="1" baseline="30000"/>
                  <a:t>2</a:t>
                </a:r>
                <a:r>
                  <a:rPr lang="pl-PL" sz="1200" b="1" baseline="0"/>
                  <a:t>]</a:t>
                </a:r>
                <a:endParaRPr lang="pl-PL" sz="1200" b="1"/>
              </a:p>
            </c:rich>
          </c:tx>
          <c:layout>
            <c:manualLayout>
              <c:xMode val="edge"/>
              <c:yMode val="edge"/>
              <c:x val="1.6006210346709102E-2"/>
              <c:y val="0.3445735438627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19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46973242297053"/>
          <c:y val="0.92705512579283544"/>
          <c:w val="0.85746401303737363"/>
          <c:h val="5.6392398454023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Wykresy</a:t>
            </a:r>
            <a:r>
              <a:rPr lang="pl-PL" b="1" baseline="0"/>
              <a:t> funkcji sinus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'Zad_Wykres 4'!$B$17</c:f>
              <c:strCache>
                <c:ptCount val="1"/>
                <c:pt idx="0">
                  <c:v>y1=2sinx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'Zad_Wykres 4'!$B$18:$B$68</c:f>
              <c:numCache>
                <c:formatCode>General</c:formatCode>
                <c:ptCount val="51"/>
                <c:pt idx="0">
                  <c:v>1.682941969615793</c:v>
                </c:pt>
                <c:pt idx="1">
                  <c:v>1.7824147201228708</c:v>
                </c:pt>
                <c:pt idx="2">
                  <c:v>1.8640781719344526</c:v>
                </c:pt>
                <c:pt idx="3">
                  <c:v>1.9271163708343859</c:v>
                </c:pt>
                <c:pt idx="4">
                  <c:v>1.9708994599769203</c:v>
                </c:pt>
                <c:pt idx="5">
                  <c:v>1.9949899732081089</c:v>
                </c:pt>
                <c:pt idx="6">
                  <c:v>1.9991472060830102</c:v>
                </c:pt>
                <c:pt idx="7">
                  <c:v>1.9833296209049371</c:v>
                </c:pt>
                <c:pt idx="8">
                  <c:v>1.9476952617563903</c:v>
                </c:pt>
                <c:pt idx="9">
                  <c:v>1.8926001753748289</c:v>
                </c:pt>
                <c:pt idx="10">
                  <c:v>1.8185948536513634</c:v>
                </c:pt>
                <c:pt idx="11">
                  <c:v>1.7264187332977474</c:v>
                </c:pt>
                <c:pt idx="12">
                  <c:v>1.6169928076391802</c:v>
                </c:pt>
                <c:pt idx="13">
                  <c:v>1.4914104243534405</c:v>
                </c:pt>
                <c:pt idx="14">
                  <c:v>1.3509263611023019</c:v>
                </c:pt>
                <c:pt idx="15">
                  <c:v>1.1969442882079131</c:v>
                </c:pt>
                <c:pt idx="16">
                  <c:v>1.0310027436429283</c:v>
                </c:pt>
                <c:pt idx="17">
                  <c:v>0.85475976046765956</c:v>
                </c:pt>
                <c:pt idx="18">
                  <c:v>0.66997630031181021</c:v>
                </c:pt>
                <c:pt idx="19">
                  <c:v>0.47849865842796485</c:v>
                </c:pt>
                <c:pt idx="20">
                  <c:v>0.28224001611973443</c:v>
                </c:pt>
                <c:pt idx="21">
                  <c:v>8.3161324866580982E-2</c:v>
                </c:pt>
                <c:pt idx="22">
                  <c:v>-0.11674828685516017</c:v>
                </c:pt>
                <c:pt idx="23">
                  <c:v>-0.31549138828649642</c:v>
                </c:pt>
                <c:pt idx="24">
                  <c:v>-0.51108220405366245</c:v>
                </c:pt>
                <c:pt idx="25">
                  <c:v>-0.70156645537923967</c:v>
                </c:pt>
                <c:pt idx="26">
                  <c:v>-0.88504088658970492</c:v>
                </c:pt>
                <c:pt idx="27">
                  <c:v>-1.0596722818169868</c:v>
                </c:pt>
                <c:pt idx="28">
                  <c:v>-1.2237157818854378</c:v>
                </c:pt>
                <c:pt idx="29">
                  <c:v>-1.3755323183679475</c:v>
                </c:pt>
                <c:pt idx="30">
                  <c:v>-1.5136049906158564</c:v>
                </c:pt>
                <c:pt idx="31">
                  <c:v>-1.6365542221288205</c:v>
                </c:pt>
                <c:pt idx="32">
                  <c:v>-1.7431515448271764</c:v>
                </c:pt>
                <c:pt idx="33">
                  <c:v>-1.8323318734989098</c:v>
                </c:pt>
                <c:pt idx="34">
                  <c:v>-1.903204147779032</c:v>
                </c:pt>
                <c:pt idx="35">
                  <c:v>-1.955060235330194</c:v>
                </c:pt>
                <c:pt idx="36">
                  <c:v>-1.9873820072669288</c:v>
                </c:pt>
                <c:pt idx="37">
                  <c:v>-1.9998465151282017</c:v>
                </c:pt>
                <c:pt idx="38">
                  <c:v>-1.9923292176716814</c:v>
                </c:pt>
                <c:pt idx="39">
                  <c:v>-1.964905225248665</c:v>
                </c:pt>
                <c:pt idx="40">
                  <c:v>-1.9178485493262769</c:v>
                </c:pt>
                <c:pt idx="41">
                  <c:v>-1.8516293646554649</c:v>
                </c:pt>
                <c:pt idx="42">
                  <c:v>-1.7669093114403063</c:v>
                </c:pt>
                <c:pt idx="43">
                  <c:v>-1.6645348844478025</c:v>
                </c:pt>
                <c:pt idx="44">
                  <c:v>-1.5455289751119743</c:v>
                </c:pt>
                <c:pt idx="45">
                  <c:v>-1.4110806511407838</c:v>
                </c:pt>
                <c:pt idx="46">
                  <c:v>-1.2625332757446432</c:v>
                </c:pt>
                <c:pt idx="47">
                  <c:v>-1.1013710851952752</c:v>
                </c:pt>
                <c:pt idx="48">
                  <c:v>-0.92920435882751473</c:v>
                </c:pt>
                <c:pt idx="49">
                  <c:v>-0.74775332966047203</c:v>
                </c:pt>
                <c:pt idx="50">
                  <c:v>-0.55883099639785172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8-461D-AB6D-20210603C8C9}"/>
            </c:ext>
          </c:extLst>
        </c:ser>
        <c:ser>
          <c:idx val="1"/>
          <c:order val="1"/>
          <c:tx>
            <c:strRef>
              <c:f>'Zad_Wykres 4'!$C$17</c:f>
              <c:strCache>
                <c:ptCount val="1"/>
                <c:pt idx="0">
                  <c:v>y2=4sinx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'Zad_Wykres 4'!$C$18:$C$68</c:f>
              <c:numCache>
                <c:formatCode>General</c:formatCode>
                <c:ptCount val="51"/>
                <c:pt idx="0">
                  <c:v>3.365883939231586</c:v>
                </c:pt>
                <c:pt idx="1">
                  <c:v>3.5648294402457417</c:v>
                </c:pt>
                <c:pt idx="2">
                  <c:v>3.7281563438689052</c:v>
                </c:pt>
                <c:pt idx="3">
                  <c:v>3.8542327416687718</c:v>
                </c:pt>
                <c:pt idx="4">
                  <c:v>3.9417989199538406</c:v>
                </c:pt>
                <c:pt idx="5">
                  <c:v>3.9899799464162178</c:v>
                </c:pt>
                <c:pt idx="6">
                  <c:v>3.9982944121660204</c:v>
                </c:pt>
                <c:pt idx="7">
                  <c:v>3.9666592418098743</c:v>
                </c:pt>
                <c:pt idx="8">
                  <c:v>3.8953905235127806</c:v>
                </c:pt>
                <c:pt idx="9">
                  <c:v>3.7852003507496579</c:v>
                </c:pt>
                <c:pt idx="10">
                  <c:v>3.6371897073027268</c:v>
                </c:pt>
                <c:pt idx="11">
                  <c:v>3.4528374665954948</c:v>
                </c:pt>
                <c:pt idx="12">
                  <c:v>3.2339856152783604</c:v>
                </c:pt>
                <c:pt idx="13">
                  <c:v>2.982820848706881</c:v>
                </c:pt>
                <c:pt idx="14">
                  <c:v>2.7018527222046038</c:v>
                </c:pt>
                <c:pt idx="15">
                  <c:v>2.3938885764158262</c:v>
                </c:pt>
                <c:pt idx="16">
                  <c:v>2.0620054872858566</c:v>
                </c:pt>
                <c:pt idx="17">
                  <c:v>1.7095195209353191</c:v>
                </c:pt>
                <c:pt idx="18">
                  <c:v>1.3399526006236204</c:v>
                </c:pt>
                <c:pt idx="19">
                  <c:v>0.9569973168559297</c:v>
                </c:pt>
                <c:pt idx="20">
                  <c:v>0.56448003223946885</c:v>
                </c:pt>
                <c:pt idx="21">
                  <c:v>0.16632264973316196</c:v>
                </c:pt>
                <c:pt idx="22">
                  <c:v>-0.23349657371032034</c:v>
                </c:pt>
                <c:pt idx="23">
                  <c:v>-0.63098277657299284</c:v>
                </c:pt>
                <c:pt idx="24">
                  <c:v>-1.0221644081073249</c:v>
                </c:pt>
                <c:pt idx="25">
                  <c:v>-1.4031329107584793</c:v>
                </c:pt>
                <c:pt idx="26">
                  <c:v>-1.7700817731794098</c:v>
                </c:pt>
                <c:pt idx="27">
                  <c:v>-2.1193445636339736</c:v>
                </c:pt>
                <c:pt idx="28">
                  <c:v>-2.4474315637708757</c:v>
                </c:pt>
                <c:pt idx="29">
                  <c:v>-2.7510646367358951</c:v>
                </c:pt>
                <c:pt idx="30">
                  <c:v>-3.0272099812317128</c:v>
                </c:pt>
                <c:pt idx="31">
                  <c:v>-3.273108444257641</c:v>
                </c:pt>
                <c:pt idx="32">
                  <c:v>-3.4863030896543528</c:v>
                </c:pt>
                <c:pt idx="33">
                  <c:v>-3.6646637469978196</c:v>
                </c:pt>
                <c:pt idx="34">
                  <c:v>-3.806408295558064</c:v>
                </c:pt>
                <c:pt idx="35">
                  <c:v>-3.910120470660388</c:v>
                </c:pt>
                <c:pt idx="36">
                  <c:v>-3.9747640145338576</c:v>
                </c:pt>
                <c:pt idx="37">
                  <c:v>-3.9996930302564033</c:v>
                </c:pt>
                <c:pt idx="38">
                  <c:v>-3.9846584353433627</c:v>
                </c:pt>
                <c:pt idx="39">
                  <c:v>-3.9298104504973299</c:v>
                </c:pt>
                <c:pt idx="40">
                  <c:v>-3.8356970986525538</c:v>
                </c:pt>
                <c:pt idx="41">
                  <c:v>-3.7032587293109298</c:v>
                </c:pt>
                <c:pt idx="42">
                  <c:v>-3.5338186228806125</c:v>
                </c:pt>
                <c:pt idx="43">
                  <c:v>-3.329069768895605</c:v>
                </c:pt>
                <c:pt idx="44">
                  <c:v>-3.0910579502239486</c:v>
                </c:pt>
                <c:pt idx="45">
                  <c:v>-2.8221613022815677</c:v>
                </c:pt>
                <c:pt idx="46">
                  <c:v>-2.5250665514892865</c:v>
                </c:pt>
                <c:pt idx="47">
                  <c:v>-2.2027421703905503</c:v>
                </c:pt>
                <c:pt idx="48">
                  <c:v>-1.8584087176550295</c:v>
                </c:pt>
                <c:pt idx="49">
                  <c:v>-1.4955066593209441</c:v>
                </c:pt>
                <c:pt idx="50">
                  <c:v>-1.1176619927957034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61D-AB6D-20210603C8C9}"/>
            </c:ext>
          </c:extLst>
        </c:ser>
        <c:ser>
          <c:idx val="2"/>
          <c:order val="2"/>
          <c:tx>
            <c:strRef>
              <c:f>'Zad_Wykres 4'!$D$17</c:f>
              <c:strCache>
                <c:ptCount val="1"/>
                <c:pt idx="0">
                  <c:v>y2=sin2x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'Zad_Wykres 4'!$D$18:$D$68</c:f>
              <c:numCache>
                <c:formatCode>General</c:formatCode>
                <c:ptCount val="51"/>
                <c:pt idx="0">
                  <c:v>0.90929742682568171</c:v>
                </c:pt>
                <c:pt idx="1">
                  <c:v>0.80849640381959009</c:v>
                </c:pt>
                <c:pt idx="2">
                  <c:v>0.67546318055115095</c:v>
                </c:pt>
                <c:pt idx="3">
                  <c:v>0.51550137182146416</c:v>
                </c:pt>
                <c:pt idx="4">
                  <c:v>0.33498815015590511</c:v>
                </c:pt>
                <c:pt idx="5">
                  <c:v>0.14112000805986721</c:v>
                </c:pt>
                <c:pt idx="6">
                  <c:v>-5.8374143427580086E-2</c:v>
                </c:pt>
                <c:pt idx="7">
                  <c:v>-0.25554110202683122</c:v>
                </c:pt>
                <c:pt idx="8">
                  <c:v>-0.44252044329485246</c:v>
                </c:pt>
                <c:pt idx="9">
                  <c:v>-0.61185789094271892</c:v>
                </c:pt>
                <c:pt idx="10">
                  <c:v>-0.7568024953079282</c:v>
                </c:pt>
                <c:pt idx="11">
                  <c:v>-0.87157577241358819</c:v>
                </c:pt>
                <c:pt idx="12">
                  <c:v>-0.95160207388951601</c:v>
                </c:pt>
                <c:pt idx="13">
                  <c:v>-0.99369100363346441</c:v>
                </c:pt>
                <c:pt idx="14">
                  <c:v>-0.99616460883584068</c:v>
                </c:pt>
                <c:pt idx="15">
                  <c:v>-0.95892427466313845</c:v>
                </c:pt>
                <c:pt idx="16">
                  <c:v>-0.88345465572015314</c:v>
                </c:pt>
                <c:pt idx="17">
                  <c:v>-0.77276448755598715</c:v>
                </c:pt>
                <c:pt idx="18">
                  <c:v>-0.63126663787232162</c:v>
                </c:pt>
                <c:pt idx="19">
                  <c:v>-0.46460217941375737</c:v>
                </c:pt>
                <c:pt idx="20">
                  <c:v>-0.27941549819892586</c:v>
                </c:pt>
                <c:pt idx="21">
                  <c:v>-8.3089402817496397E-2</c:v>
                </c:pt>
                <c:pt idx="22">
                  <c:v>0.11654920485049364</c:v>
                </c:pt>
                <c:pt idx="23">
                  <c:v>0.31154136351337786</c:v>
                </c:pt>
                <c:pt idx="24">
                  <c:v>0.49411335113860816</c:v>
                </c:pt>
                <c:pt idx="25">
                  <c:v>0.65698659871878906</c:v>
                </c:pt>
                <c:pt idx="26">
                  <c:v>0.79366786384915311</c:v>
                </c:pt>
                <c:pt idx="27">
                  <c:v>0.89870809581162692</c:v>
                </c:pt>
                <c:pt idx="28">
                  <c:v>0.96791967203148632</c:v>
                </c:pt>
                <c:pt idx="29">
                  <c:v>0.99854334537460498</c:v>
                </c:pt>
                <c:pt idx="30">
                  <c:v>0.98935824662338179</c:v>
                </c:pt>
                <c:pt idx="31">
                  <c:v>0.94073055667977312</c:v>
                </c:pt>
                <c:pt idx="32">
                  <c:v>0.85459890808828043</c:v>
                </c:pt>
                <c:pt idx="33">
                  <c:v>0.73439709787411334</c:v>
                </c:pt>
                <c:pt idx="34">
                  <c:v>0.58491719289176169</c:v>
                </c:pt>
                <c:pt idx="35">
                  <c:v>0.41211848524175659</c:v>
                </c:pt>
                <c:pt idx="36">
                  <c:v>0.22288991410024764</c:v>
                </c:pt>
                <c:pt idx="37">
                  <c:v>2.4775425453357765E-2</c:v>
                </c:pt>
                <c:pt idx="38">
                  <c:v>-0.17432678122297965</c:v>
                </c:pt>
                <c:pt idx="39">
                  <c:v>-0.36647912925192838</c:v>
                </c:pt>
                <c:pt idx="40">
                  <c:v>-0.54402111088936977</c:v>
                </c:pt>
                <c:pt idx="41">
                  <c:v>-0.69987468759354232</c:v>
                </c:pt>
                <c:pt idx="42">
                  <c:v>-0.82782646908565372</c:v>
                </c:pt>
                <c:pt idx="43">
                  <c:v>-0.92277542161280657</c:v>
                </c:pt>
                <c:pt idx="44">
                  <c:v>-0.98093623006649155</c:v>
                </c:pt>
                <c:pt idx="45">
                  <c:v>-0.99999020655070348</c:v>
                </c:pt>
                <c:pt idx="46">
                  <c:v>-0.9791777291513174</c:v>
                </c:pt>
                <c:pt idx="47">
                  <c:v>-0.91932852566467571</c:v>
                </c:pt>
                <c:pt idx="48">
                  <c:v>-0.82282859496870886</c:v>
                </c:pt>
                <c:pt idx="49">
                  <c:v>-0.69352508477712238</c:v>
                </c:pt>
                <c:pt idx="50">
                  <c:v>-0.53657291800043494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61D-AB6D-20210603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028368"/>
        <c:axId val="1547028784"/>
      </c:lineChart>
      <c:catAx>
        <c:axId val="15470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  <a:headEnd w="lg" len="lg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Oś</a:t>
                </a:r>
                <a:r>
                  <a:rPr lang="pl-PL" b="1" baseline="0"/>
                  <a:t> X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028784"/>
        <c:crosses val="autoZero"/>
        <c:auto val="0"/>
        <c:lblAlgn val="ctr"/>
        <c:lblOffset val="100"/>
        <c:tickMarkSkip val="1"/>
        <c:noMultiLvlLbl val="0"/>
      </c:catAx>
      <c:valAx>
        <c:axId val="15470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OŚ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028368"/>
        <c:crossesAt val="0"/>
        <c:crossBetween val="midCat"/>
      </c:valAx>
      <c:spPr>
        <a:noFill/>
        <a:ln>
          <a:solidFill>
            <a:schemeClr val="tx2">
              <a:lumMod val="40000"/>
              <a:lumOff val="60000"/>
              <a:alpha val="98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Zaludnienie,</a:t>
            </a:r>
            <a:r>
              <a:rPr lang="pl-PL" sz="1600" b="1" baseline="0"/>
              <a:t> gęstość zaludnienia oraz powierzchnia w poszcególnych krajach </a:t>
            </a:r>
            <a:endParaRPr lang="pl-PL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14204637212677"/>
          <c:y val="0.15545836049132714"/>
          <c:w val="0.82490964993539884"/>
          <c:h val="0.63461110793567388"/>
        </c:manualLayout>
      </c:layout>
      <c:bubbleChart>
        <c:varyColors val="0"/>
        <c:ser>
          <c:idx val="0"/>
          <c:order val="0"/>
          <c:tx>
            <c:strRef>
              <c:f>'Zad_Wykres 5'!$A$18</c:f>
              <c:strCache>
                <c:ptCount val="1"/>
                <c:pt idx="0">
                  <c:v>Rosja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5'!$C$18</c:f>
              <c:numCache>
                <c:formatCode>General</c:formatCode>
                <c:ptCount val="1"/>
                <c:pt idx="0">
                  <c:v>144192450</c:v>
                </c:pt>
              </c:numCache>
            </c:numRef>
          </c:xVal>
          <c:yVal>
            <c:numRef>
              <c:f>'Zad_Wykres 5'!$D$18</c:f>
              <c:numCache>
                <c:formatCode>General</c:formatCode>
                <c:ptCount val="1"/>
                <c:pt idx="0">
                  <c:v>8.4</c:v>
                </c:pt>
              </c:numCache>
            </c:numRef>
          </c:yVal>
          <c:bubbleSize>
            <c:numRef>
              <c:f>'Zad_Wykres 5'!$B$18</c:f>
              <c:numCache>
                <c:formatCode>General</c:formatCode>
                <c:ptCount val="1"/>
                <c:pt idx="0">
                  <c:v>17075400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0-1566-4960-8290-95286B13FD08}"/>
            </c:ext>
          </c:extLst>
        </c:ser>
        <c:ser>
          <c:idx val="1"/>
          <c:order val="1"/>
          <c:tx>
            <c:strRef>
              <c:f>'Zad_Wykres 5'!$A$19</c:f>
              <c:strCache>
                <c:ptCount val="1"/>
                <c:pt idx="0">
                  <c:v>Francja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5'!$C$19</c:f>
              <c:numCache>
                <c:formatCode>General</c:formatCode>
                <c:ptCount val="1"/>
                <c:pt idx="0">
                  <c:v>66318000</c:v>
                </c:pt>
              </c:numCache>
            </c:numRef>
          </c:xVal>
          <c:yVal>
            <c:numRef>
              <c:f>'Zad_Wykres 5'!$D$19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bubbleSize>
            <c:numRef>
              <c:f>'Zad_Wykres 5'!$B$19</c:f>
              <c:numCache>
                <c:formatCode>General</c:formatCode>
                <c:ptCount val="1"/>
                <c:pt idx="0">
                  <c:v>643801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1-1566-4960-8290-95286B13FD08}"/>
            </c:ext>
          </c:extLst>
        </c:ser>
        <c:ser>
          <c:idx val="2"/>
          <c:order val="2"/>
          <c:tx>
            <c:strRef>
              <c:f>'Zad_Wykres 5'!$A$20</c:f>
              <c:strCache>
                <c:ptCount val="1"/>
                <c:pt idx="0">
                  <c:v>Polska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5'!$C$20</c:f>
              <c:numCache>
                <c:formatCode>General</c:formatCode>
                <c:ptCount val="1"/>
                <c:pt idx="0">
                  <c:v>38454576</c:v>
                </c:pt>
              </c:numCache>
            </c:numRef>
          </c:xVal>
          <c:yVal>
            <c:numRef>
              <c:f>'Zad_Wykres 5'!$D$20</c:f>
              <c:numCache>
                <c:formatCode>General</c:formatCode>
                <c:ptCount val="1"/>
                <c:pt idx="0">
                  <c:v>123</c:v>
                </c:pt>
              </c:numCache>
            </c:numRef>
          </c:yVal>
          <c:bubbleSize>
            <c:numRef>
              <c:f>'Zad_Wykres 5'!$B$20</c:f>
              <c:numCache>
                <c:formatCode>General</c:formatCode>
                <c:ptCount val="1"/>
                <c:pt idx="0">
                  <c:v>312679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2-1566-4960-8290-95286B13FD08}"/>
            </c:ext>
          </c:extLst>
        </c:ser>
        <c:ser>
          <c:idx val="3"/>
          <c:order val="3"/>
          <c:tx>
            <c:strRef>
              <c:f>'Zad_Wykres 5'!$A$21</c:f>
              <c:strCache>
                <c:ptCount val="1"/>
                <c:pt idx="0">
                  <c:v>Niemcy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5'!$C$21</c:f>
              <c:numCache>
                <c:formatCode>General</c:formatCode>
                <c:ptCount val="1"/>
                <c:pt idx="0">
                  <c:v>81083600</c:v>
                </c:pt>
              </c:numCache>
            </c:numRef>
          </c:xVal>
          <c:yVal>
            <c:numRef>
              <c:f>'Zad_Wykres 5'!$D$21</c:f>
              <c:numCache>
                <c:formatCode>General</c:formatCode>
                <c:ptCount val="1"/>
                <c:pt idx="0">
                  <c:v>227</c:v>
                </c:pt>
              </c:numCache>
            </c:numRef>
          </c:yVal>
          <c:bubbleSize>
            <c:numRef>
              <c:f>'Zad_Wykres 5'!$B$21</c:f>
              <c:numCache>
                <c:formatCode>General</c:formatCode>
                <c:ptCount val="1"/>
                <c:pt idx="0">
                  <c:v>357375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3-1566-4960-8290-95286B13FD08}"/>
            </c:ext>
          </c:extLst>
        </c:ser>
        <c:ser>
          <c:idx val="4"/>
          <c:order val="4"/>
          <c:tx>
            <c:strRef>
              <c:f>'Zad_Wykres 5'!$A$22</c:f>
              <c:strCache>
                <c:ptCount val="1"/>
                <c:pt idx="0">
                  <c:v>Włochy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5'!$C$22</c:f>
              <c:numCache>
                <c:formatCode>General</c:formatCode>
                <c:ptCount val="1"/>
                <c:pt idx="0">
                  <c:v>60778000</c:v>
                </c:pt>
              </c:numCache>
            </c:numRef>
          </c:xVal>
          <c:yVal>
            <c:numRef>
              <c:f>'Zad_Wykres 5'!$D$22</c:f>
              <c:numCache>
                <c:formatCode>General</c:formatCode>
                <c:ptCount val="1"/>
                <c:pt idx="0">
                  <c:v>201</c:v>
                </c:pt>
              </c:numCache>
            </c:numRef>
          </c:yVal>
          <c:bubbleSize>
            <c:numRef>
              <c:f>'Zad_Wykres 5'!$B$22</c:f>
              <c:numCache>
                <c:formatCode>General</c:formatCode>
                <c:ptCount val="1"/>
                <c:pt idx="0">
                  <c:v>301230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4-1566-4960-8290-95286B13FD08}"/>
            </c:ext>
          </c:extLst>
        </c:ser>
        <c:ser>
          <c:idx val="5"/>
          <c:order val="5"/>
          <c:tx>
            <c:strRef>
              <c:f>'Zad_Wykres 5'!$A$23</c:f>
              <c:strCache>
                <c:ptCount val="1"/>
                <c:pt idx="0">
                  <c:v>Portugalia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5'!$C$23</c:f>
              <c:numCache>
                <c:formatCode>General</c:formatCode>
                <c:ptCount val="1"/>
                <c:pt idx="0">
                  <c:v>10813834</c:v>
                </c:pt>
              </c:numCache>
            </c:numRef>
          </c:xVal>
          <c:yVal>
            <c:numRef>
              <c:f>'Zad_Wykres 5'!$D$23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bubbleSize>
            <c:numRef>
              <c:f>'Zad_Wykres 5'!$B$23</c:f>
              <c:numCache>
                <c:formatCode>General</c:formatCode>
                <c:ptCount val="1"/>
                <c:pt idx="0">
                  <c:v>92391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5-1566-4960-8290-95286B13FD08}"/>
            </c:ext>
          </c:extLst>
        </c:ser>
        <c:ser>
          <c:idx val="6"/>
          <c:order val="6"/>
          <c:tx>
            <c:strRef>
              <c:f>'Zad_Wykres 5'!$A$24</c:f>
              <c:strCache>
                <c:ptCount val="1"/>
                <c:pt idx="0">
                  <c:v>Szwecja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5'!$C$24</c:f>
              <c:numCache>
                <c:formatCode>General</c:formatCode>
                <c:ptCount val="1"/>
                <c:pt idx="0">
                  <c:v>10012614</c:v>
                </c:pt>
              </c:numCache>
            </c:numRef>
          </c:xVal>
          <c:yVal>
            <c:numRef>
              <c:f>'Zad_Wykres 5'!$D$24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bubbleSize>
            <c:numRef>
              <c:f>'Zad_Wykres 5'!$B$24</c:f>
              <c:numCache>
                <c:formatCode>General</c:formatCode>
                <c:ptCount val="1"/>
                <c:pt idx="0">
                  <c:v>449964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6-1566-4960-8290-95286B13FD08}"/>
            </c:ext>
          </c:extLst>
        </c:ser>
        <c:ser>
          <c:idx val="7"/>
          <c:order val="7"/>
          <c:tx>
            <c:strRef>
              <c:f>'Zad_Wykres 5'!$A$25</c:f>
              <c:strCache>
                <c:ptCount val="1"/>
                <c:pt idx="0">
                  <c:v>Hiszpania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numFmt formatCode="General\ &quot;km^2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'Zad_Wykres 5'!$C$25</c:f>
              <c:numCache>
                <c:formatCode>General</c:formatCode>
                <c:ptCount val="1"/>
                <c:pt idx="0">
                  <c:v>46464053</c:v>
                </c:pt>
              </c:numCache>
            </c:numRef>
          </c:xVal>
          <c:yVal>
            <c:numRef>
              <c:f>'Zad_Wykres 5'!$D$25</c:f>
              <c:numCache>
                <c:formatCode>General</c:formatCode>
                <c:ptCount val="1"/>
                <c:pt idx="0">
                  <c:v>92</c:v>
                </c:pt>
              </c:numCache>
            </c:numRef>
          </c:yVal>
          <c:bubbleSize>
            <c:numRef>
              <c:f>'Zad_Wykres 5'!$B$25</c:f>
              <c:numCache>
                <c:formatCode>General</c:formatCode>
                <c:ptCount val="1"/>
                <c:pt idx="0">
                  <c:v>504645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7-1566-4960-8290-95286B13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82804912"/>
        <c:axId val="782806160"/>
      </c:bubbleChart>
      <c:valAx>
        <c:axId val="782804912"/>
        <c:scaling>
          <c:orientation val="minMax"/>
          <c:max val="16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Zaludnienie</a:t>
                </a:r>
                <a:r>
                  <a:rPr lang="pl-PL" sz="1100" b="1" baseline="0"/>
                  <a:t> 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2806160"/>
        <c:crosses val="autoZero"/>
        <c:crossBetween val="midCat"/>
      </c:valAx>
      <c:valAx>
        <c:axId val="78280616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Gęstość zaludniennia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280491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Temperatura</a:t>
            </a:r>
            <a:r>
              <a:rPr lang="pl-PL" sz="1800" b="1" baseline="0"/>
              <a:t> w lipcu</a:t>
            </a:r>
            <a:endParaRPr lang="pl-P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2"/>
          <c:order val="0"/>
          <c:tx>
            <c:strRef>
              <c:f>'Zad_Wykres 6'!$C$19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'Zad_Wykres 6'!$C$20:$C$50</c:f>
              <c:numCache>
                <c:formatCode>General</c:formatCode>
                <c:ptCount val="31"/>
                <c:pt idx="0">
                  <c:v>24</c:v>
                </c:pt>
                <c:pt idx="1">
                  <c:v>23</c:v>
                </c:pt>
                <c:pt idx="2">
                  <c:v>32</c:v>
                </c:pt>
                <c:pt idx="3">
                  <c:v>24</c:v>
                </c:pt>
                <c:pt idx="4">
                  <c:v>34</c:v>
                </c:pt>
                <c:pt idx="5">
                  <c:v>27</c:v>
                </c:pt>
                <c:pt idx="6">
                  <c:v>30</c:v>
                </c:pt>
                <c:pt idx="7">
                  <c:v>29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32</c:v>
                </c:pt>
                <c:pt idx="12">
                  <c:v>27</c:v>
                </c:pt>
                <c:pt idx="13">
                  <c:v>33</c:v>
                </c:pt>
                <c:pt idx="14">
                  <c:v>24</c:v>
                </c:pt>
                <c:pt idx="15">
                  <c:v>31</c:v>
                </c:pt>
                <c:pt idx="16">
                  <c:v>24</c:v>
                </c:pt>
                <c:pt idx="17">
                  <c:v>30</c:v>
                </c:pt>
                <c:pt idx="18">
                  <c:v>31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35</c:v>
                </c:pt>
                <c:pt idx="23">
                  <c:v>23</c:v>
                </c:pt>
                <c:pt idx="24">
                  <c:v>27</c:v>
                </c:pt>
                <c:pt idx="25">
                  <c:v>34</c:v>
                </c:pt>
                <c:pt idx="26">
                  <c:v>28</c:v>
                </c:pt>
                <c:pt idx="27">
                  <c:v>30</c:v>
                </c:pt>
                <c:pt idx="28">
                  <c:v>24</c:v>
                </c:pt>
                <c:pt idx="29">
                  <c:v>26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B-456C-BD77-0DF364DED680}"/>
            </c:ext>
          </c:extLst>
        </c:ser>
        <c:ser>
          <c:idx val="3"/>
          <c:order val="1"/>
          <c:tx>
            <c:strRef>
              <c:f>'Zad_Wykres 6'!$D$19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dot"/>
            <c:size val="5"/>
            <c:spPr>
              <a:solidFill>
                <a:schemeClr val="tx2">
                  <a:lumMod val="50000"/>
                </a:schemeClr>
              </a:solidFill>
              <a:ln w="44450" cmpd="sng">
                <a:solidFill>
                  <a:srgbClr val="00B050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dPt>
            <c:idx val="8"/>
            <c:marker>
              <c:symbol val="dot"/>
              <c:size val="5"/>
              <c:spPr>
                <a:solidFill>
                  <a:schemeClr val="tx2">
                    <a:lumMod val="50000"/>
                  </a:schemeClr>
                </a:solidFill>
                <a:ln w="44450">
                  <a:solidFill>
                    <a:srgbClr val="00B050"/>
                  </a:solidFill>
                </a:ln>
                <a:effectLst>
                  <a:glow>
                    <a:schemeClr val="accent1">
                      <a:alpha val="40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72B-456C-BD77-0DF364DED680}"/>
              </c:ext>
            </c:extLst>
          </c:dPt>
          <c:val>
            <c:numRef>
              <c:f>'Zad_Wykres 6'!$D$20:$D$50</c:f>
              <c:numCache>
                <c:formatCode>General</c:formatCode>
                <c:ptCount val="31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18.5</c:v>
                </c:pt>
                <c:pt idx="4">
                  <c:v>22.5</c:v>
                </c:pt>
                <c:pt idx="5">
                  <c:v>19.5</c:v>
                </c:pt>
                <c:pt idx="6">
                  <c:v>21.5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19</c:v>
                </c:pt>
                <c:pt idx="11">
                  <c:v>24</c:v>
                </c:pt>
                <c:pt idx="12">
                  <c:v>21</c:v>
                </c:pt>
                <c:pt idx="13">
                  <c:v>23.5</c:v>
                </c:pt>
                <c:pt idx="14">
                  <c:v>17</c:v>
                </c:pt>
                <c:pt idx="15">
                  <c:v>23</c:v>
                </c:pt>
                <c:pt idx="16">
                  <c:v>17.5</c:v>
                </c:pt>
                <c:pt idx="17">
                  <c:v>22</c:v>
                </c:pt>
                <c:pt idx="18">
                  <c:v>23.5</c:v>
                </c:pt>
                <c:pt idx="19">
                  <c:v>21</c:v>
                </c:pt>
                <c:pt idx="20">
                  <c:v>21</c:v>
                </c:pt>
                <c:pt idx="21">
                  <c:v>20.5</c:v>
                </c:pt>
                <c:pt idx="22">
                  <c:v>24.5</c:v>
                </c:pt>
                <c:pt idx="23">
                  <c:v>18</c:v>
                </c:pt>
                <c:pt idx="24">
                  <c:v>18.5</c:v>
                </c:pt>
                <c:pt idx="25">
                  <c:v>25</c:v>
                </c:pt>
                <c:pt idx="26">
                  <c:v>19.5</c:v>
                </c:pt>
                <c:pt idx="27">
                  <c:v>21.5</c:v>
                </c:pt>
                <c:pt idx="28">
                  <c:v>19</c:v>
                </c:pt>
                <c:pt idx="29">
                  <c:v>19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B-456C-BD77-0DF364DED680}"/>
            </c:ext>
          </c:extLst>
        </c:ser>
        <c:ser>
          <c:idx val="1"/>
          <c:order val="2"/>
          <c:tx>
            <c:strRef>
              <c:f>'Zad_Wykres 6'!$B$19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'Zad_Wykres 6'!$B$20:$B$50</c:f>
              <c:numCache>
                <c:formatCode>General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10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10</c:v>
                </c:pt>
                <c:pt idx="25">
                  <c:v>16</c:v>
                </c:pt>
                <c:pt idx="26">
                  <c:v>11</c:v>
                </c:pt>
                <c:pt idx="27">
                  <c:v>13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B-456C-BD77-0DF364DE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diamond" w="sm" len="sm"/>
              <a:tailEnd type="diamond" w="sm" len="sm"/>
            </a:ln>
            <a:effectLst/>
          </c:spPr>
        </c:hiLowLines>
        <c:axId val="197318735"/>
        <c:axId val="197309999"/>
      </c:stockChart>
      <c:catAx>
        <c:axId val="1973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309999"/>
        <c:crosses val="autoZero"/>
        <c:auto val="1"/>
        <c:lblAlgn val="ctr"/>
        <c:lblOffset val="100"/>
        <c:noMultiLvlLbl val="0"/>
      </c:catAx>
      <c:valAx>
        <c:axId val="1973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318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Sprzedaż sprzętu</a:t>
            </a:r>
            <a:r>
              <a:rPr lang="pl-PL" sz="1800" b="1" baseline="0"/>
              <a:t> elektronicznego</a:t>
            </a:r>
            <a:endParaRPr lang="pl-P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'Zad_Wykres 7'!$B$17</c:f>
              <c:strCache>
                <c:ptCount val="1"/>
                <c:pt idx="0">
                  <c:v>komputery stacjonarne</c:v>
                </c:pt>
              </c:strCache>
            </c:strRef>
          </c:tx>
          <c:spPr>
            <a:ln w="2222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00B050"/>
                </a:solidFill>
                <a:prstDash val="sysDash"/>
                <a:tailEnd type="arrow" w="med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7'!$B$18:$B$29</c:f>
              <c:numCache>
                <c:formatCode>General</c:formatCode>
                <c:ptCount val="12"/>
                <c:pt idx="0">
                  <c:v>750</c:v>
                </c:pt>
                <c:pt idx="1">
                  <c:v>637</c:v>
                </c:pt>
                <c:pt idx="2">
                  <c:v>735</c:v>
                </c:pt>
                <c:pt idx="3">
                  <c:v>760</c:v>
                </c:pt>
                <c:pt idx="4">
                  <c:v>529</c:v>
                </c:pt>
                <c:pt idx="5">
                  <c:v>643</c:v>
                </c:pt>
                <c:pt idx="6">
                  <c:v>735</c:v>
                </c:pt>
                <c:pt idx="7">
                  <c:v>586</c:v>
                </c:pt>
                <c:pt idx="8">
                  <c:v>638</c:v>
                </c:pt>
                <c:pt idx="9">
                  <c:v>697</c:v>
                </c:pt>
                <c:pt idx="10">
                  <c:v>790</c:v>
                </c:pt>
                <c:pt idx="11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B-4DF3-8E9F-4664AA9A5033}"/>
            </c:ext>
          </c:extLst>
        </c:ser>
        <c:ser>
          <c:idx val="1"/>
          <c:order val="1"/>
          <c:tx>
            <c:strRef>
              <c:f>'Zad_Wykres 7'!$C$17</c:f>
              <c:strCache>
                <c:ptCount val="1"/>
                <c:pt idx="0">
                  <c:v>laptopy</c:v>
                </c:pt>
              </c:strCache>
            </c:strRef>
          </c:tx>
          <c:spPr>
            <a:ln w="22225" cap="rnd">
              <a:solidFill>
                <a:srgbClr val="FF000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ash"/>
                <a:tailEnd type="arrow" w="med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7'!$C$18:$C$29</c:f>
              <c:numCache>
                <c:formatCode>General</c:formatCode>
                <c:ptCount val="12"/>
                <c:pt idx="0">
                  <c:v>700</c:v>
                </c:pt>
                <c:pt idx="1">
                  <c:v>795</c:v>
                </c:pt>
                <c:pt idx="2">
                  <c:v>727</c:v>
                </c:pt>
                <c:pt idx="3">
                  <c:v>671</c:v>
                </c:pt>
                <c:pt idx="4">
                  <c:v>787</c:v>
                </c:pt>
                <c:pt idx="5">
                  <c:v>611</c:v>
                </c:pt>
                <c:pt idx="6">
                  <c:v>529</c:v>
                </c:pt>
                <c:pt idx="7">
                  <c:v>565</c:v>
                </c:pt>
                <c:pt idx="8">
                  <c:v>663</c:v>
                </c:pt>
                <c:pt idx="9">
                  <c:v>523</c:v>
                </c:pt>
                <c:pt idx="10">
                  <c:v>501</c:v>
                </c:pt>
                <c:pt idx="11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B-4DF3-8E9F-4664AA9A5033}"/>
            </c:ext>
          </c:extLst>
        </c:ser>
        <c:ser>
          <c:idx val="2"/>
          <c:order val="2"/>
          <c:tx>
            <c:strRef>
              <c:f>'Zad_Wykres 7'!$D$17</c:f>
              <c:strCache>
                <c:ptCount val="1"/>
                <c:pt idx="0">
                  <c:v>tablety</c:v>
                </c:pt>
              </c:strCache>
            </c:strRef>
          </c:tx>
          <c:spPr>
            <a:ln w="22225" cap="rnd">
              <a:solidFill>
                <a:srgbClr val="7030A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 cmpd="sng">
                <a:solidFill>
                  <a:srgbClr val="7030A0"/>
                </a:solidFill>
                <a:prstDash val="sysDash"/>
                <a:tailEnd type="arrow" w="med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7'!$D$18:$D$29</c:f>
              <c:numCache>
                <c:formatCode>General</c:formatCode>
                <c:ptCount val="12"/>
                <c:pt idx="0">
                  <c:v>791</c:v>
                </c:pt>
                <c:pt idx="1">
                  <c:v>783</c:v>
                </c:pt>
                <c:pt idx="2">
                  <c:v>793</c:v>
                </c:pt>
                <c:pt idx="3">
                  <c:v>675</c:v>
                </c:pt>
                <c:pt idx="4">
                  <c:v>518</c:v>
                </c:pt>
                <c:pt idx="5">
                  <c:v>765</c:v>
                </c:pt>
                <c:pt idx="6">
                  <c:v>763</c:v>
                </c:pt>
                <c:pt idx="7">
                  <c:v>677</c:v>
                </c:pt>
                <c:pt idx="8">
                  <c:v>790</c:v>
                </c:pt>
                <c:pt idx="9">
                  <c:v>681</c:v>
                </c:pt>
                <c:pt idx="10">
                  <c:v>556</c:v>
                </c:pt>
                <c:pt idx="11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B-4DF3-8E9F-4664AA9A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96464"/>
        <c:axId val="1417898128"/>
      </c:lineChart>
      <c:catAx>
        <c:axId val="14178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898128"/>
        <c:crosses val="autoZero"/>
        <c:auto val="1"/>
        <c:lblAlgn val="ctr"/>
        <c:lblOffset val="100"/>
        <c:noMultiLvlLbl val="0"/>
      </c:catAx>
      <c:valAx>
        <c:axId val="14178981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1"/>
                  <a:t>ILOŚĆ SZTUK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8964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563189202599"/>
          <c:y val="0.88234986603369225"/>
          <c:w val="0.8343899132324486"/>
          <c:h val="9.8445740242969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[Eksploracja_lab1_excel_cz2_.xlsx]Zad_extra_Wykres 8!Tabela przestawna13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'Zad_extra_Wykres 8'!$M$16:$M$17</c:f>
              <c:strCache>
                <c:ptCount val="1"/>
                <c:pt idx="0">
                  <c:v>Klasa: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'Zad_extra_Wykres 8'!$L$18:$L$21</c:f>
              <c:strCache>
                <c:ptCount val="3"/>
                <c:pt idx="0">
                  <c:v>Low-end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'Zad_extra_Wykres 8'!$M$18:$M$21</c:f>
              <c:numCache>
                <c:formatCode>General</c:formatCode>
                <c:ptCount val="3"/>
                <c:pt idx="0">
                  <c:v>240.2</c:v>
                </c:pt>
                <c:pt idx="1">
                  <c:v>240.2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3AF-BCC9-ADE75B2B6889}"/>
            </c:ext>
          </c:extLst>
        </c:ser>
        <c:ser>
          <c:idx val="1"/>
          <c:order val="1"/>
          <c:tx>
            <c:strRef>
              <c:f>'Zad_extra_Wykres 8'!$N$16:$N$17</c:f>
              <c:strCache>
                <c:ptCount val="1"/>
                <c:pt idx="0">
                  <c:v>Klasa: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'Zad_extra_Wykres 8'!$L$18:$L$21</c:f>
              <c:strCache>
                <c:ptCount val="3"/>
                <c:pt idx="0">
                  <c:v>Low-end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'Zad_extra_Wykres 8'!$N$18:$N$21</c:f>
              <c:numCache>
                <c:formatCode>General</c:formatCode>
                <c:ptCount val="3"/>
                <c:pt idx="0">
                  <c:v>279.80666666666667</c:v>
                </c:pt>
                <c:pt idx="1">
                  <c:v>249.19333333333336</c:v>
                </c:pt>
                <c:pt idx="2">
                  <c:v>214.14733333333334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D-43AF-BCC9-ADE75B2B6889}"/>
            </c:ext>
          </c:extLst>
        </c:ser>
        <c:ser>
          <c:idx val="2"/>
          <c:order val="2"/>
          <c:tx>
            <c:strRef>
              <c:f>'Zad_extra_Wykres 8'!$O$16:$O$17</c:f>
              <c:strCache>
                <c:ptCount val="1"/>
                <c:pt idx="0">
                  <c:v>Klasa: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'Zad_extra_Wykres 8'!$L$18:$L$21</c:f>
              <c:strCache>
                <c:ptCount val="3"/>
                <c:pt idx="0">
                  <c:v>Low-end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'Zad_extra_Wykres 8'!$O$18:$O$21</c:f>
              <c:numCache>
                <c:formatCode>General</c:formatCode>
                <c:ptCount val="3"/>
                <c:pt idx="0">
                  <c:v>162.34666666666669</c:v>
                </c:pt>
                <c:pt idx="1">
                  <c:v>334.43290322580657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D-43AF-BCC9-ADE75B2B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250703"/>
        <c:axId val="691266095"/>
      </c:barChart>
      <c:catAx>
        <c:axId val="6912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266095"/>
        <c:crosses val="autoZero"/>
        <c:auto val="1"/>
        <c:lblAlgn val="ctr"/>
        <c:lblOffset val="100"/>
        <c:noMultiLvlLbl val="0"/>
      </c:catAx>
      <c:valAx>
        <c:axId val="6912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średnia Cena [zł]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2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16</xdr:row>
      <xdr:rowOff>87630</xdr:rowOff>
    </xdr:from>
    <xdr:to>
      <xdr:col>12</xdr:col>
      <xdr:colOff>753510</xdr:colOff>
      <xdr:row>34</xdr:row>
      <xdr:rowOff>88350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CABE74D-E740-4E2E-AA4D-4308AF70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395288</xdr:colOff>
      <xdr:row>20</xdr:row>
      <xdr:rowOff>123824</xdr:rowOff>
    </xdr:from>
    <xdr:to>
      <xdr:col>13</xdr:col>
      <xdr:colOff>403913</xdr:colOff>
      <xdr:row>45</xdr:row>
      <xdr:rowOff>33749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142E82-94C6-4718-B317-C63E4951C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20</xdr:row>
      <xdr:rowOff>114299</xdr:rowOff>
    </xdr:from>
    <xdr:to>
      <xdr:col>13</xdr:col>
      <xdr:colOff>409575</xdr:colOff>
      <xdr:row>45</xdr:row>
      <xdr:rowOff>24224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8CF6568-0EE1-4128-B29E-9E3F420731F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310242</xdr:colOff>
      <xdr:row>16</xdr:row>
      <xdr:rowOff>35718</xdr:rowOff>
    </xdr:from>
    <xdr:to>
      <xdr:col>15</xdr:col>
      <xdr:colOff>357188</xdr:colOff>
      <xdr:row>44</xdr:row>
      <xdr:rowOff>91847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BB6C19-75CB-44CA-A8A5-EE75B4A71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16</xdr:row>
      <xdr:rowOff>259080</xdr:rowOff>
    </xdr:from>
    <xdr:to>
      <xdr:col>13</xdr:col>
      <xdr:colOff>91440</xdr:colOff>
      <xdr:row>41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28E125-62E7-455D-8032-C538DE12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277707</xdr:colOff>
      <xdr:row>15</xdr:row>
      <xdr:rowOff>50800</xdr:rowOff>
    </xdr:from>
    <xdr:to>
      <xdr:col>12</xdr:col>
      <xdr:colOff>1896534</xdr:colOff>
      <xdr:row>38</xdr:row>
      <xdr:rowOff>150706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077682-16E1-48A0-88A5-722DFAEA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318308</xdr:colOff>
      <xdr:row>19</xdr:row>
      <xdr:rowOff>164176</xdr:rowOff>
    </xdr:from>
    <xdr:to>
      <xdr:col>12</xdr:col>
      <xdr:colOff>2070485</xdr:colOff>
      <xdr:row>44</xdr:row>
      <xdr:rowOff>161636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0AB4382-EF99-4991-BF20-6389B697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15</xdr:row>
      <xdr:rowOff>38101</xdr:rowOff>
    </xdr:from>
    <xdr:to>
      <xdr:col>12</xdr:col>
      <xdr:colOff>2800349</xdr:colOff>
      <xdr:row>41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749AAC-840A-4CFC-934F-DF0279BA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3</xdr:row>
      <xdr:rowOff>108857</xdr:rowOff>
    </xdr:from>
    <xdr:to>
      <xdr:col>21</xdr:col>
      <xdr:colOff>370114</xdr:colOff>
      <xdr:row>14</xdr:row>
      <xdr:rowOff>136072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CDF621-86C1-427C-A69E-FB03532A8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625929</xdr:colOff>
      <xdr:row>27</xdr:row>
      <xdr:rowOff>81644</xdr:rowOff>
    </xdr:from>
    <xdr:to>
      <xdr:col>20</xdr:col>
      <xdr:colOff>234044</xdr:colOff>
      <xdr:row>44</xdr:row>
      <xdr:rowOff>48987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F7BBD2A-A1A4-40E3-891A-BBE97AF8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yta\AppData\Local\Temp\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Maj" refreshedDate="44514.562452199076" createdVersion="7" refreshedVersion="7" minRefreshableVersion="3" recordCount="60" xr:uid="{036257B9-86CA-43EF-AC70-B6058E31D372}">
  <cacheSource type="worksheet">
    <worksheetSource ref="B15:I75" sheet="Zad_extra_Wykres 8"/>
  </cacheSource>
  <cacheFields count="8">
    <cacheField name="Numer seryjny" numFmtId="0">
      <sharedItems containsSemiMixedTypes="0" containsString="0" containsNumber="1" containsInteger="1" minValue="53009106" maxValue="57731705"/>
    </cacheField>
    <cacheField name="Rozmiar" numFmtId="49">
      <sharedItems/>
    </cacheField>
    <cacheField name="Klasa jakości" numFmtId="0">
      <sharedItems containsSemiMixedTypes="0" containsString="0" containsNumber="1" containsInteger="1" minValue="1" maxValue="3" count="3">
        <n v="1"/>
        <n v="3"/>
        <n v="2"/>
      </sharedItems>
    </cacheField>
    <cacheField name="Rodzaj standadu " numFmtId="49">
      <sharedItems count="3">
        <s v="Low-end"/>
        <s v="Premium"/>
        <s v="Standard"/>
      </sharedItems>
    </cacheField>
    <cacheField name="Cena sprzedaży" numFmtId="339">
      <sharedItems containsSemiMixedTypes="0" containsString="0" containsNumber="1" minValue="39.39" maxValue="799.57999999999993" count="49">
        <n v="240.2"/>
        <n v="315.21000000000004"/>
        <n v="189.08"/>
        <n v="198.70000000000005"/>
        <n v="227.48"/>
        <n v="232.84000000000003"/>
        <n v="657.2"/>
        <n v="198.4"/>
        <n v="260.56000000000006"/>
        <n v="259.77000000000004"/>
        <n v="245.44000000000005"/>
        <n v="322.36"/>
        <n v="221.7"/>
        <n v="247.96000000000004"/>
        <n v="43.84"/>
        <n v="472.24"/>
        <n v="197.76"/>
        <n v="248.53000000000003"/>
        <n v="586.97"/>
        <n v="348.53"/>
        <n v="229.06000000000003"/>
        <n v="415.22"/>
        <n v="403.03"/>
        <n v="258.04000000000002"/>
        <n v="220.48"/>
        <n v="261.39999999999998"/>
        <n v="143.84"/>
        <n v="331.09000000000003"/>
        <n v="241.82999999999998"/>
        <n v="485.53"/>
        <n v="251.74000000000004"/>
        <n v="255.52000000000004"/>
        <n v="196.11000000000004"/>
        <n v="192.4"/>
        <n v="241.3"/>
        <n v="247.7"/>
        <n v="337.06000000000006"/>
        <n v="161.4"/>
        <n v="229.31000000000003"/>
        <n v="179.77"/>
        <n v="246.44"/>
        <n v="799.57999999999993"/>
        <n v="39.39"/>
        <n v="254.4"/>
        <n v="314.5"/>
        <n v="314.48"/>
        <n v="670.28"/>
        <n v="333.90999999999997"/>
        <n v="193.07"/>
      </sharedItems>
    </cacheField>
    <cacheField name="Marża" numFmtId="9">
      <sharedItems containsSemiMixedTypes="0" containsString="0" containsNumber="1" minValue="0.28999999999999998" maxValue="0.45"/>
    </cacheField>
    <cacheField name="Data produkcji" numFmtId="14">
      <sharedItems containsSemiMixedTypes="0" containsNonDate="0" containsDate="1" containsString="0" minDate="2006-08-17T00:00:00" maxDate="2012-07-05T00:00:00" count="4">
        <d v="2006-08-17T00:00:00"/>
        <d v="2008-08-02T00:00:00"/>
        <d v="2010-07-19T00:00:00"/>
        <d v="2012-07-04T00:00:00"/>
      </sharedItems>
    </cacheField>
    <cacheField name="Data gwarancji" numFmtId="14">
      <sharedItems containsSemiMixedTypes="0" containsNonDate="0" containsDate="1" containsString="0" minDate="2007-08-18T18:38:39" maxDate="2014-06-10T22:29: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Maj" refreshedDate="44515.669411342591" createdVersion="7" refreshedVersion="7" minRefreshableVersion="3" recordCount="60" xr:uid="{D08CE224-D91C-4D4F-8334-C3990DEFD2A1}">
  <cacheSource type="worksheet">
    <worksheetSource ref="A15:I75" sheet="Zad_extra_Wykres 8"/>
  </cacheSource>
  <cacheFields count="9">
    <cacheField name="Data produkcji(nieprawidłowa)" numFmtId="49">
      <sharedItems/>
    </cacheField>
    <cacheField name="Numer seryjny" numFmtId="0">
      <sharedItems containsSemiMixedTypes="0" containsString="0" containsNumber="1" containsInteger="1" minValue="53009106" maxValue="57731705"/>
    </cacheField>
    <cacheField name="Rozmiar" numFmtId="49">
      <sharedItems count="2">
        <s v="BIG"/>
        <s v="SMALL"/>
      </sharedItems>
    </cacheField>
    <cacheField name="Klasa jakości" numFmtId="0">
      <sharedItems containsSemiMixedTypes="0" containsString="0" containsNumber="1" containsInteger="1" minValue="1" maxValue="3" count="3">
        <n v="1"/>
        <n v="3"/>
        <n v="2"/>
      </sharedItems>
    </cacheField>
    <cacheField name="Rodzaj standadu " numFmtId="49">
      <sharedItems count="3">
        <s v="Low-end"/>
        <s v="Premium"/>
        <s v="Standard"/>
      </sharedItems>
    </cacheField>
    <cacheField name="Cena sprzedaży" numFmtId="339">
      <sharedItems containsSemiMixedTypes="0" containsString="0" containsNumber="1" minValue="39.39" maxValue="799.57999999999993"/>
    </cacheField>
    <cacheField name="Marża" numFmtId="9">
      <sharedItems containsSemiMixedTypes="0" containsString="0" containsNumber="1" minValue="0.28999999999999998" maxValue="0.45" count="26">
        <n v="0.41783908971162698"/>
        <n v="0.31783908971162711"/>
        <n v="0.37"/>
        <n v="0.34"/>
        <n v="0.33"/>
        <n v="0.44"/>
        <n v="0.36"/>
        <n v="0.45"/>
        <n v="0.34886520628498902"/>
        <n v="0.41"/>
        <n v="0.38"/>
        <n v="0.35221651211365701"/>
        <n v="0.33378433005598301"/>
        <n v="0.343838247541987"/>
        <n v="0.34551390045632102"/>
        <n v="0.33713563588465101"/>
        <n v="0.340486941713319"/>
        <n v="0.355567817942326"/>
        <n v="0.35389216502799098"/>
        <n v="0.33545998297031698"/>
        <n v="0.28999999999999998"/>
        <n v="0.34718955337065499"/>
        <n v="0.35054085919932298"/>
        <n v="0.34216259462765303"/>
        <n v="0.33210867714164899"/>
        <n v="0.33881128879898498"/>
      </sharedItems>
    </cacheField>
    <cacheField name="Data produkcji" numFmtId="14">
      <sharedItems containsSemiMixedTypes="0" containsNonDate="0" containsDate="1" containsString="0" minDate="2006-08-17T00:00:00" maxDate="2012-07-05T00:00:00" count="4">
        <d v="2006-08-17T00:00:00"/>
        <d v="2008-08-02T00:00:00"/>
        <d v="2010-07-19T00:00:00"/>
        <d v="2012-07-04T00:00:00"/>
      </sharedItems>
    </cacheField>
    <cacheField name="Data gwarancji" numFmtId="14">
      <sharedItems containsSemiMixedTypes="0" containsNonDate="0" containsDate="1" containsString="0" minDate="2007-08-18T18:38:39" maxDate="2014-06-10T22:29:55" count="60">
        <d v="2007-08-18T18:38:39"/>
        <d v="2009-09-21T20:57:41"/>
        <d v="2011-07-15T21:53:29"/>
        <d v="2011-07-27T03:36:22"/>
        <d v="2011-08-03T16:07:40"/>
        <d v="2011-08-04T08:21:42"/>
        <d v="2011-08-13T07:59:16"/>
        <d v="2011-08-16T05:25:12"/>
        <d v="2011-09-14T23:37:52"/>
        <d v="2011-09-18T06:40:41"/>
        <d v="2011-10-15T05:59:42"/>
        <d v="2011-10-22T03:25:06"/>
        <d v="2011-10-22T11:28:08"/>
        <d v="2011-10-30T07:05:24"/>
        <d v="2011-10-30T16:44:34"/>
        <d v="2011-11-10T05:55:37"/>
        <d v="2011-11-27T17:35:48"/>
        <d v="2011-12-10T10:27:45"/>
        <d v="2011-12-30T18:00:11"/>
        <d v="2012-01-05T05:31:31"/>
        <d v="2012-02-12T15:50:40"/>
        <d v="2012-02-13T14:57:57"/>
        <d v="2012-02-19T11:30:12"/>
        <d v="2012-04-03T12:23:53"/>
        <d v="2012-04-26T11:07:20"/>
        <d v="2012-05-15T00:16:30"/>
        <d v="2012-05-24T14:29:36"/>
        <d v="2012-05-31T00:53:01"/>
        <d v="2012-06-03T18:56:29"/>
        <d v="2012-06-18T02:23:54"/>
        <d v="2012-06-24T23:35:40"/>
        <d v="2012-07-07T19:19:47"/>
        <d v="2013-07-24T05:40:31"/>
        <d v="2013-08-17T22:50:53"/>
        <d v="2013-09-04T10:03:36"/>
        <d v="2013-09-12T20:17:22"/>
        <d v="2013-09-22T12:42:02"/>
        <d v="2013-10-18T23:38:36"/>
        <d v="2013-10-20T20:03:21"/>
        <d v="2013-10-25T23:33:58"/>
        <d v="2013-11-01T08:30:39"/>
        <d v="2013-11-28T02:14:26"/>
        <d v="2013-12-08T16:26:00"/>
        <d v="2013-12-17T00:14:57"/>
        <d v="2014-01-03T12:29:12"/>
        <d v="2014-01-07T07:20:11"/>
        <d v="2014-01-11T05:29:52"/>
        <d v="2014-01-13T15:30:27"/>
        <d v="2014-02-01T08:20:20"/>
        <d v="2014-02-08T12:27:10"/>
        <d v="2014-03-01T04:05:41"/>
        <d v="2014-03-14T23:25:40"/>
        <d v="2014-03-15T23:57:23"/>
        <d v="2014-03-19T15:14:48"/>
        <d v="2014-04-07T01:04:07"/>
        <d v="2014-04-19T23:32:47"/>
        <d v="2014-05-30T07:32:16"/>
        <d v="2014-06-05T12:17:37"/>
        <d v="2014-06-07T13:34:40"/>
        <d v="2014-06-10T22:29: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53551713"/>
    <s v="BIG"/>
    <x v="0"/>
    <x v="0"/>
    <x v="0"/>
    <n v="0.41783908971162698"/>
    <x v="0"/>
    <d v="2007-08-18T18:38:39"/>
  </r>
  <r>
    <n v="53031777"/>
    <s v="BIG"/>
    <x v="1"/>
    <x v="1"/>
    <x v="1"/>
    <n v="0.31783908971162711"/>
    <x v="1"/>
    <d v="2009-09-21T20:57:41"/>
  </r>
  <r>
    <n v="53037680"/>
    <s v="SMALL"/>
    <x v="2"/>
    <x v="2"/>
    <x v="2"/>
    <n v="0.37"/>
    <x v="2"/>
    <d v="2011-07-15T21:53:29"/>
  </r>
  <r>
    <n v="53015657"/>
    <s v="BIG"/>
    <x v="1"/>
    <x v="1"/>
    <x v="3"/>
    <n v="0.34"/>
    <x v="2"/>
    <d v="2011-07-27T03:36:22"/>
  </r>
  <r>
    <n v="53011501"/>
    <s v="SMALL"/>
    <x v="2"/>
    <x v="2"/>
    <x v="4"/>
    <n v="0.33"/>
    <x v="2"/>
    <d v="2011-08-03T16:07:40"/>
  </r>
  <r>
    <n v="53031705"/>
    <s v="BIG"/>
    <x v="1"/>
    <x v="1"/>
    <x v="5"/>
    <n v="0.44"/>
    <x v="2"/>
    <d v="2011-08-04T08:21:42"/>
  </r>
  <r>
    <n v="53030307"/>
    <s v="BIG"/>
    <x v="1"/>
    <x v="1"/>
    <x v="6"/>
    <n v="0.36"/>
    <x v="2"/>
    <d v="2011-08-13T07:59:16"/>
  </r>
  <r>
    <n v="53009106"/>
    <s v="SMALL"/>
    <x v="2"/>
    <x v="2"/>
    <x v="7"/>
    <n v="0.45"/>
    <x v="2"/>
    <d v="2011-08-16T05:25:12"/>
  </r>
  <r>
    <n v="53015936"/>
    <s v="BIG"/>
    <x v="1"/>
    <x v="1"/>
    <x v="8"/>
    <n v="0.34886520628498902"/>
    <x v="2"/>
    <d v="2011-09-14T23:37:52"/>
  </r>
  <r>
    <n v="53015167"/>
    <s v="BIG"/>
    <x v="1"/>
    <x v="1"/>
    <x v="9"/>
    <n v="0.41"/>
    <x v="2"/>
    <d v="2011-09-18T06:40:41"/>
  </r>
  <r>
    <n v="53011639"/>
    <s v="BIG"/>
    <x v="1"/>
    <x v="1"/>
    <x v="10"/>
    <n v="0.41"/>
    <x v="2"/>
    <d v="2011-10-15T05:59:42"/>
  </r>
  <r>
    <n v="53011991"/>
    <s v="BIG"/>
    <x v="1"/>
    <x v="1"/>
    <x v="11"/>
    <n v="0.38"/>
    <x v="2"/>
    <d v="2011-10-22T03:25:06"/>
  </r>
  <r>
    <n v="53015101"/>
    <s v="SMALL"/>
    <x v="2"/>
    <x v="2"/>
    <x v="12"/>
    <n v="0.33"/>
    <x v="2"/>
    <d v="2011-10-22T11:28:08"/>
  </r>
  <r>
    <n v="53015779"/>
    <s v="BIG"/>
    <x v="1"/>
    <x v="1"/>
    <x v="13"/>
    <n v="0.35221651211365701"/>
    <x v="2"/>
    <d v="2011-10-30T07:05:24"/>
  </r>
  <r>
    <n v="53031579"/>
    <s v="BIG"/>
    <x v="1"/>
    <x v="0"/>
    <x v="14"/>
    <n v="0.36"/>
    <x v="2"/>
    <d v="2011-10-30T16:44:34"/>
  </r>
  <r>
    <n v="53018379"/>
    <s v="BIG"/>
    <x v="1"/>
    <x v="1"/>
    <x v="15"/>
    <n v="0.33378433005598301"/>
    <x v="2"/>
    <d v="2011-11-10T05:55:37"/>
  </r>
  <r>
    <n v="53071367"/>
    <s v="BIG"/>
    <x v="1"/>
    <x v="0"/>
    <x v="16"/>
    <n v="0.44"/>
    <x v="2"/>
    <d v="2011-11-27T17:35:48"/>
  </r>
  <r>
    <n v="53015985"/>
    <s v="SMALL"/>
    <x v="2"/>
    <x v="1"/>
    <x v="17"/>
    <n v="0.343838247541987"/>
    <x v="2"/>
    <d v="2011-12-10T10:27:45"/>
  </r>
  <r>
    <n v="53013777"/>
    <s v="BIG"/>
    <x v="1"/>
    <x v="1"/>
    <x v="18"/>
    <n v="0.34"/>
    <x v="2"/>
    <d v="2011-12-30T18:00:11"/>
  </r>
  <r>
    <n v="53015969"/>
    <s v="BIG"/>
    <x v="1"/>
    <x v="1"/>
    <x v="19"/>
    <n v="0.34551390045632102"/>
    <x v="2"/>
    <d v="2012-01-05T05:31:31"/>
  </r>
  <r>
    <n v="53015315"/>
    <s v="BIG"/>
    <x v="1"/>
    <x v="1"/>
    <x v="20"/>
    <n v="0.38"/>
    <x v="2"/>
    <d v="2012-02-12T15:50:40"/>
  </r>
  <r>
    <n v="57731705"/>
    <s v="BIG"/>
    <x v="1"/>
    <x v="1"/>
    <x v="5"/>
    <n v="0.44"/>
    <x v="2"/>
    <d v="2012-02-13T14:57:57"/>
  </r>
  <r>
    <n v="53031713"/>
    <s v="BIG"/>
    <x v="0"/>
    <x v="1"/>
    <x v="0"/>
    <n v="0.41783908971162698"/>
    <x v="2"/>
    <d v="2012-02-19T11:30:12"/>
  </r>
  <r>
    <n v="53031359"/>
    <s v="BIG"/>
    <x v="1"/>
    <x v="1"/>
    <x v="21"/>
    <n v="0.37"/>
    <x v="2"/>
    <d v="2012-04-03T12:23:53"/>
  </r>
  <r>
    <n v="53013611"/>
    <s v="BIG"/>
    <x v="1"/>
    <x v="1"/>
    <x v="22"/>
    <n v="0.31783908971162711"/>
    <x v="2"/>
    <d v="2012-04-26T11:07:20"/>
  </r>
  <r>
    <n v="53017597"/>
    <s v="BIG"/>
    <x v="1"/>
    <x v="1"/>
    <x v="23"/>
    <n v="0.33713563588465101"/>
    <x v="2"/>
    <d v="2012-05-15T00:16:30"/>
  </r>
  <r>
    <n v="53015999"/>
    <s v="SMALL"/>
    <x v="2"/>
    <x v="2"/>
    <x v="24"/>
    <n v="0.340486941713319"/>
    <x v="2"/>
    <d v="2012-05-24T14:29:36"/>
  </r>
  <r>
    <n v="53015591"/>
    <s v="BIG"/>
    <x v="2"/>
    <x v="1"/>
    <x v="25"/>
    <n v="0.31783908971162711"/>
    <x v="2"/>
    <d v="2012-05-31T00:53:01"/>
  </r>
  <r>
    <n v="53031367"/>
    <s v="BIG"/>
    <x v="1"/>
    <x v="1"/>
    <x v="16"/>
    <n v="0.44"/>
    <x v="2"/>
    <d v="2012-06-03T18:56:29"/>
  </r>
  <r>
    <n v="53731579"/>
    <s v="BIG"/>
    <x v="1"/>
    <x v="1"/>
    <x v="26"/>
    <n v="0.36"/>
    <x v="2"/>
    <d v="2012-06-18T02:23:54"/>
  </r>
  <r>
    <n v="53015697"/>
    <s v="SMALL"/>
    <x v="2"/>
    <x v="2"/>
    <x v="27"/>
    <n v="0.355567817942326"/>
    <x v="2"/>
    <d v="2012-06-24T23:35:40"/>
  </r>
  <r>
    <n v="53031680"/>
    <s v="SMALL"/>
    <x v="2"/>
    <x v="2"/>
    <x v="2"/>
    <n v="0.37"/>
    <x v="2"/>
    <d v="2012-07-07T19:19:47"/>
  </r>
  <r>
    <n v="53015750"/>
    <s v="SMALL"/>
    <x v="2"/>
    <x v="1"/>
    <x v="28"/>
    <n v="0.35389216502799098"/>
    <x v="3"/>
    <d v="2013-07-24T05:40:31"/>
  </r>
  <r>
    <n v="53031311"/>
    <s v="BIG"/>
    <x v="2"/>
    <x v="0"/>
    <x v="29"/>
    <n v="0.41"/>
    <x v="3"/>
    <d v="2013-08-17T22:50:53"/>
  </r>
  <r>
    <n v="53031363"/>
    <s v="BIG"/>
    <x v="1"/>
    <x v="0"/>
    <x v="10"/>
    <n v="0.38"/>
    <x v="3"/>
    <d v="2013-09-04T10:03:36"/>
  </r>
  <r>
    <n v="53015597"/>
    <s v="BIG"/>
    <x v="1"/>
    <x v="1"/>
    <x v="30"/>
    <n v="0.33"/>
    <x v="3"/>
    <d v="2013-09-12T20:17:22"/>
  </r>
  <r>
    <n v="53031639"/>
    <s v="BIG"/>
    <x v="1"/>
    <x v="1"/>
    <x v="31"/>
    <n v="0.41"/>
    <x v="3"/>
    <d v="2013-09-22T12:42:02"/>
  </r>
  <r>
    <n v="53031535"/>
    <s v="BIG"/>
    <x v="1"/>
    <x v="1"/>
    <x v="32"/>
    <n v="0.31783908971162711"/>
    <x v="3"/>
    <d v="2013-10-18T23:38:36"/>
  </r>
  <r>
    <n v="53011693"/>
    <s v="SMALL"/>
    <x v="2"/>
    <x v="2"/>
    <x v="33"/>
    <n v="0.37"/>
    <x v="3"/>
    <d v="2013-10-20T20:03:21"/>
  </r>
  <r>
    <n v="53015197"/>
    <s v="BIG"/>
    <x v="2"/>
    <x v="1"/>
    <x v="34"/>
    <n v="0.37"/>
    <x v="3"/>
    <d v="2013-10-25T23:33:58"/>
  </r>
  <r>
    <n v="53017663"/>
    <s v="BIG"/>
    <x v="2"/>
    <x v="1"/>
    <x v="35"/>
    <n v="0.33545998297031698"/>
    <x v="3"/>
    <d v="2013-11-01T08:30:39"/>
  </r>
  <r>
    <n v="53009155"/>
    <s v="BIG"/>
    <x v="1"/>
    <x v="1"/>
    <x v="36"/>
    <n v="0.28999999999999998"/>
    <x v="3"/>
    <d v="2013-11-28T02:14:26"/>
  </r>
  <r>
    <n v="53015555"/>
    <s v="SMALL"/>
    <x v="2"/>
    <x v="2"/>
    <x v="37"/>
    <n v="0.44"/>
    <x v="3"/>
    <d v="2013-12-08T16:26:00"/>
  </r>
  <r>
    <n v="53015938"/>
    <s v="BIG"/>
    <x v="1"/>
    <x v="1"/>
    <x v="38"/>
    <n v="0.34718955337065499"/>
    <x v="3"/>
    <d v="2013-12-17T00:14:57"/>
  </r>
  <r>
    <n v="53015796"/>
    <s v="SMALL"/>
    <x v="2"/>
    <x v="2"/>
    <x v="39"/>
    <n v="0.35054085919932298"/>
    <x v="3"/>
    <d v="2014-01-03T12:29:12"/>
  </r>
  <r>
    <n v="53031373"/>
    <s v="BIG"/>
    <x v="1"/>
    <x v="1"/>
    <x v="40"/>
    <n v="0.38"/>
    <x v="3"/>
    <d v="2014-01-07T07:20:11"/>
  </r>
  <r>
    <n v="53013868"/>
    <s v="BIG"/>
    <x v="1"/>
    <x v="1"/>
    <x v="18"/>
    <n v="0.37"/>
    <x v="3"/>
    <d v="2014-01-11T05:29:52"/>
  </r>
  <r>
    <n v="57031535"/>
    <s v="BIG"/>
    <x v="1"/>
    <x v="1"/>
    <x v="32"/>
    <n v="0.31783908971162711"/>
    <x v="3"/>
    <d v="2014-01-13T15:30:27"/>
  </r>
  <r>
    <n v="53015996"/>
    <s v="BIG"/>
    <x v="1"/>
    <x v="1"/>
    <x v="41"/>
    <n v="0.34216259462765303"/>
    <x v="3"/>
    <d v="2014-02-01T08:20:20"/>
  </r>
  <r>
    <n v="53031699"/>
    <s v="SMALL"/>
    <x v="2"/>
    <x v="2"/>
    <x v="42"/>
    <n v="0.38"/>
    <x v="3"/>
    <d v="2014-02-08T12:27:10"/>
  </r>
  <r>
    <n v="53015158"/>
    <s v="BIG"/>
    <x v="2"/>
    <x v="1"/>
    <x v="43"/>
    <n v="0.36"/>
    <x v="3"/>
    <d v="2014-03-01T04:05:41"/>
  </r>
  <r>
    <n v="53031799"/>
    <s v="SMALL"/>
    <x v="2"/>
    <x v="0"/>
    <x v="42"/>
    <n v="0.38"/>
    <x v="3"/>
    <d v="2014-03-14T23:25:40"/>
  </r>
  <r>
    <n v="53019995"/>
    <s v="BIG"/>
    <x v="2"/>
    <x v="0"/>
    <x v="44"/>
    <n v="0.33210867714164899"/>
    <x v="3"/>
    <d v="2014-03-15T23:57:23"/>
  </r>
  <r>
    <n v="53031710"/>
    <s v="BIG"/>
    <x v="1"/>
    <x v="1"/>
    <x v="1"/>
    <n v="0.31783908971162711"/>
    <x v="3"/>
    <d v="2014-03-19T15:14:48"/>
  </r>
  <r>
    <n v="53017568"/>
    <s v="SMALL"/>
    <x v="2"/>
    <x v="2"/>
    <x v="45"/>
    <n v="0.33881128879898498"/>
    <x v="3"/>
    <d v="2014-04-07T01:04:07"/>
  </r>
  <r>
    <n v="53011617"/>
    <s v="SMALL"/>
    <x v="2"/>
    <x v="2"/>
    <x v="24"/>
    <n v="0.36"/>
    <x v="3"/>
    <d v="2014-04-19T23:32:47"/>
  </r>
  <r>
    <n v="53013571"/>
    <s v="BIG"/>
    <x v="1"/>
    <x v="1"/>
    <x v="46"/>
    <n v="0.44"/>
    <x v="3"/>
    <d v="2014-05-30T07:32:16"/>
  </r>
  <r>
    <n v="53015671"/>
    <s v="SMALL"/>
    <x v="2"/>
    <x v="2"/>
    <x v="47"/>
    <n v="0.37"/>
    <x v="3"/>
    <d v="2014-06-05T12:17:37"/>
  </r>
  <r>
    <n v="53071639"/>
    <s v="BIG"/>
    <x v="1"/>
    <x v="1"/>
    <x v="31"/>
    <n v="0.41"/>
    <x v="3"/>
    <d v="2014-06-07T13:34:40"/>
  </r>
  <r>
    <n v="53013668"/>
    <s v="SMALL"/>
    <x v="2"/>
    <x v="2"/>
    <x v="48"/>
    <n v="0.33"/>
    <x v="3"/>
    <d v="2014-06-10T22:29: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2014.06"/>
    <n v="53551713"/>
    <x v="0"/>
    <x v="0"/>
    <x v="0"/>
    <n v="240.2"/>
    <x v="0"/>
    <x v="0"/>
    <x v="0"/>
  </r>
  <r>
    <s v="2014.01"/>
    <n v="53031777"/>
    <x v="0"/>
    <x v="1"/>
    <x v="1"/>
    <n v="315.21000000000004"/>
    <x v="1"/>
    <x v="1"/>
    <x v="1"/>
  </r>
  <r>
    <s v="2014.06"/>
    <n v="53037680"/>
    <x v="1"/>
    <x v="2"/>
    <x v="2"/>
    <n v="189.08"/>
    <x v="2"/>
    <x v="2"/>
    <x v="2"/>
  </r>
  <r>
    <s v="2014.04"/>
    <n v="53015657"/>
    <x v="0"/>
    <x v="1"/>
    <x v="1"/>
    <n v="198.70000000000005"/>
    <x v="3"/>
    <x v="2"/>
    <x v="3"/>
  </r>
  <r>
    <s v="2014.02"/>
    <n v="53011501"/>
    <x v="1"/>
    <x v="2"/>
    <x v="2"/>
    <n v="227.48"/>
    <x v="4"/>
    <x v="2"/>
    <x v="4"/>
  </r>
  <r>
    <s v="2014.06"/>
    <n v="53031705"/>
    <x v="0"/>
    <x v="1"/>
    <x v="1"/>
    <n v="232.84000000000003"/>
    <x v="5"/>
    <x v="2"/>
    <x v="5"/>
  </r>
  <r>
    <s v="2014.06"/>
    <n v="53030307"/>
    <x v="0"/>
    <x v="1"/>
    <x v="1"/>
    <n v="657.2"/>
    <x v="6"/>
    <x v="2"/>
    <x v="6"/>
  </r>
  <r>
    <s v="2014.08"/>
    <n v="53009106"/>
    <x v="1"/>
    <x v="2"/>
    <x v="2"/>
    <n v="198.4"/>
    <x v="7"/>
    <x v="2"/>
    <x v="7"/>
  </r>
  <r>
    <s v="2014.06"/>
    <n v="53015936"/>
    <x v="0"/>
    <x v="1"/>
    <x v="1"/>
    <n v="260.56000000000006"/>
    <x v="8"/>
    <x v="2"/>
    <x v="8"/>
  </r>
  <r>
    <s v="2014.03"/>
    <n v="53015167"/>
    <x v="0"/>
    <x v="1"/>
    <x v="1"/>
    <n v="259.77000000000004"/>
    <x v="9"/>
    <x v="2"/>
    <x v="9"/>
  </r>
  <r>
    <s v="2014.05"/>
    <n v="53011639"/>
    <x v="0"/>
    <x v="1"/>
    <x v="1"/>
    <n v="245.44000000000005"/>
    <x v="9"/>
    <x v="2"/>
    <x v="10"/>
  </r>
  <r>
    <s v="2014.02"/>
    <n v="53011991"/>
    <x v="0"/>
    <x v="1"/>
    <x v="1"/>
    <n v="322.36"/>
    <x v="10"/>
    <x v="2"/>
    <x v="11"/>
  </r>
  <r>
    <s v="2014.09"/>
    <n v="53015101"/>
    <x v="1"/>
    <x v="2"/>
    <x v="2"/>
    <n v="221.7"/>
    <x v="4"/>
    <x v="2"/>
    <x v="12"/>
  </r>
  <r>
    <s v="2014.06"/>
    <n v="53015779"/>
    <x v="0"/>
    <x v="1"/>
    <x v="1"/>
    <n v="247.96000000000004"/>
    <x v="11"/>
    <x v="2"/>
    <x v="13"/>
  </r>
  <r>
    <s v="2014.04"/>
    <n v="53031579"/>
    <x v="0"/>
    <x v="1"/>
    <x v="0"/>
    <n v="43.84"/>
    <x v="6"/>
    <x v="2"/>
    <x v="14"/>
  </r>
  <r>
    <s v="2014.04"/>
    <n v="53018379"/>
    <x v="0"/>
    <x v="1"/>
    <x v="1"/>
    <n v="472.24"/>
    <x v="12"/>
    <x v="2"/>
    <x v="15"/>
  </r>
  <r>
    <s v="2014.06"/>
    <n v="53071367"/>
    <x v="0"/>
    <x v="1"/>
    <x v="0"/>
    <n v="197.76"/>
    <x v="5"/>
    <x v="2"/>
    <x v="16"/>
  </r>
  <r>
    <s v="2014.02"/>
    <n v="53015985"/>
    <x v="1"/>
    <x v="2"/>
    <x v="1"/>
    <n v="248.53000000000003"/>
    <x v="13"/>
    <x v="2"/>
    <x v="17"/>
  </r>
  <r>
    <s v="2014.02"/>
    <n v="53013777"/>
    <x v="0"/>
    <x v="1"/>
    <x v="1"/>
    <n v="586.97"/>
    <x v="3"/>
    <x v="2"/>
    <x v="18"/>
  </r>
  <r>
    <s v="2014.06"/>
    <n v="53015969"/>
    <x v="0"/>
    <x v="1"/>
    <x v="1"/>
    <n v="348.53"/>
    <x v="14"/>
    <x v="2"/>
    <x v="19"/>
  </r>
  <r>
    <s v="2014.08"/>
    <n v="53015315"/>
    <x v="0"/>
    <x v="1"/>
    <x v="1"/>
    <n v="229.06000000000003"/>
    <x v="10"/>
    <x v="2"/>
    <x v="20"/>
  </r>
  <r>
    <s v="2014.02"/>
    <n v="57731705"/>
    <x v="0"/>
    <x v="1"/>
    <x v="1"/>
    <n v="232.84000000000003"/>
    <x v="5"/>
    <x v="2"/>
    <x v="21"/>
  </r>
  <r>
    <s v="2014.06"/>
    <n v="53031713"/>
    <x v="0"/>
    <x v="0"/>
    <x v="1"/>
    <n v="240.2"/>
    <x v="0"/>
    <x v="2"/>
    <x v="22"/>
  </r>
  <r>
    <s v="2014.03"/>
    <n v="53031359"/>
    <x v="0"/>
    <x v="1"/>
    <x v="1"/>
    <n v="415.22"/>
    <x v="2"/>
    <x v="2"/>
    <x v="23"/>
  </r>
  <r>
    <s v="2014.06"/>
    <n v="53013611"/>
    <x v="0"/>
    <x v="1"/>
    <x v="1"/>
    <n v="403.03"/>
    <x v="1"/>
    <x v="2"/>
    <x v="24"/>
  </r>
  <r>
    <s v="2014.08"/>
    <n v="53017597"/>
    <x v="0"/>
    <x v="1"/>
    <x v="1"/>
    <n v="258.04000000000002"/>
    <x v="15"/>
    <x v="2"/>
    <x v="25"/>
  </r>
  <r>
    <s v="2014.04"/>
    <n v="53015999"/>
    <x v="1"/>
    <x v="2"/>
    <x v="2"/>
    <n v="220.48"/>
    <x v="16"/>
    <x v="2"/>
    <x v="26"/>
  </r>
  <r>
    <s v="2014.04"/>
    <n v="53015591"/>
    <x v="0"/>
    <x v="2"/>
    <x v="1"/>
    <n v="261.39999999999998"/>
    <x v="1"/>
    <x v="2"/>
    <x v="27"/>
  </r>
  <r>
    <s v="2014.06"/>
    <n v="53031367"/>
    <x v="0"/>
    <x v="1"/>
    <x v="1"/>
    <n v="197.76"/>
    <x v="5"/>
    <x v="2"/>
    <x v="28"/>
  </r>
  <r>
    <s v="2014.06"/>
    <n v="53731579"/>
    <x v="0"/>
    <x v="1"/>
    <x v="1"/>
    <n v="143.84"/>
    <x v="6"/>
    <x v="2"/>
    <x v="29"/>
  </r>
  <r>
    <s v="2014.06"/>
    <n v="53015697"/>
    <x v="1"/>
    <x v="2"/>
    <x v="2"/>
    <n v="331.09000000000003"/>
    <x v="17"/>
    <x v="2"/>
    <x v="30"/>
  </r>
  <r>
    <s v="2014.03"/>
    <n v="53031680"/>
    <x v="1"/>
    <x v="2"/>
    <x v="2"/>
    <n v="189.08"/>
    <x v="2"/>
    <x v="2"/>
    <x v="31"/>
  </r>
  <r>
    <s v="2014.06"/>
    <n v="53015750"/>
    <x v="1"/>
    <x v="2"/>
    <x v="1"/>
    <n v="241.82999999999998"/>
    <x v="18"/>
    <x v="3"/>
    <x v="32"/>
  </r>
  <r>
    <s v="2014.03"/>
    <n v="53031311"/>
    <x v="0"/>
    <x v="2"/>
    <x v="0"/>
    <n v="485.53"/>
    <x v="9"/>
    <x v="3"/>
    <x v="33"/>
  </r>
  <r>
    <s v="2014.06"/>
    <n v="53031363"/>
    <x v="0"/>
    <x v="1"/>
    <x v="0"/>
    <n v="245.44000000000005"/>
    <x v="10"/>
    <x v="3"/>
    <x v="34"/>
  </r>
  <r>
    <s v="2014.08"/>
    <n v="53015597"/>
    <x v="0"/>
    <x v="1"/>
    <x v="1"/>
    <n v="251.74000000000004"/>
    <x v="4"/>
    <x v="3"/>
    <x v="35"/>
  </r>
  <r>
    <s v="2014.06"/>
    <n v="53031639"/>
    <x v="0"/>
    <x v="1"/>
    <x v="1"/>
    <n v="255.52000000000004"/>
    <x v="9"/>
    <x v="3"/>
    <x v="36"/>
  </r>
  <r>
    <s v="2014.07"/>
    <n v="53031535"/>
    <x v="0"/>
    <x v="1"/>
    <x v="1"/>
    <n v="196.11000000000004"/>
    <x v="1"/>
    <x v="3"/>
    <x v="37"/>
  </r>
  <r>
    <s v="2014.06"/>
    <n v="53011693"/>
    <x v="1"/>
    <x v="2"/>
    <x v="2"/>
    <n v="192.4"/>
    <x v="2"/>
    <x v="3"/>
    <x v="38"/>
  </r>
  <r>
    <s v="2014.04"/>
    <n v="53015197"/>
    <x v="0"/>
    <x v="2"/>
    <x v="1"/>
    <n v="241.3"/>
    <x v="2"/>
    <x v="3"/>
    <x v="39"/>
  </r>
  <r>
    <s v="2014.09"/>
    <n v="53017663"/>
    <x v="0"/>
    <x v="2"/>
    <x v="1"/>
    <n v="247.7"/>
    <x v="19"/>
    <x v="3"/>
    <x v="40"/>
  </r>
  <r>
    <s v="2014.06"/>
    <n v="53009155"/>
    <x v="0"/>
    <x v="1"/>
    <x v="1"/>
    <n v="337.06000000000006"/>
    <x v="20"/>
    <x v="3"/>
    <x v="41"/>
  </r>
  <r>
    <s v="2014.02"/>
    <n v="53015555"/>
    <x v="1"/>
    <x v="2"/>
    <x v="2"/>
    <n v="161.4"/>
    <x v="5"/>
    <x v="3"/>
    <x v="42"/>
  </r>
  <r>
    <s v="2014.06"/>
    <n v="53015938"/>
    <x v="0"/>
    <x v="1"/>
    <x v="1"/>
    <n v="229.31000000000003"/>
    <x v="21"/>
    <x v="3"/>
    <x v="43"/>
  </r>
  <r>
    <s v="2014.06"/>
    <n v="53015796"/>
    <x v="1"/>
    <x v="2"/>
    <x v="2"/>
    <n v="179.77"/>
    <x v="22"/>
    <x v="3"/>
    <x v="44"/>
  </r>
  <r>
    <s v="2014.07"/>
    <n v="53031373"/>
    <x v="0"/>
    <x v="1"/>
    <x v="1"/>
    <n v="246.44"/>
    <x v="10"/>
    <x v="3"/>
    <x v="45"/>
  </r>
  <r>
    <s v="2014.06"/>
    <n v="53013868"/>
    <x v="0"/>
    <x v="1"/>
    <x v="1"/>
    <n v="586.97"/>
    <x v="2"/>
    <x v="3"/>
    <x v="46"/>
  </r>
  <r>
    <s v="2014.08"/>
    <n v="57031535"/>
    <x v="0"/>
    <x v="1"/>
    <x v="1"/>
    <n v="196.11000000000004"/>
    <x v="1"/>
    <x v="3"/>
    <x v="47"/>
  </r>
  <r>
    <s v="2014.09"/>
    <n v="53015996"/>
    <x v="0"/>
    <x v="1"/>
    <x v="1"/>
    <n v="799.57999999999993"/>
    <x v="23"/>
    <x v="3"/>
    <x v="48"/>
  </r>
  <r>
    <s v="2014.03"/>
    <n v="53031699"/>
    <x v="1"/>
    <x v="2"/>
    <x v="2"/>
    <n v="39.39"/>
    <x v="10"/>
    <x v="3"/>
    <x v="49"/>
  </r>
  <r>
    <s v="2014.09"/>
    <n v="53015158"/>
    <x v="0"/>
    <x v="2"/>
    <x v="1"/>
    <n v="254.4"/>
    <x v="6"/>
    <x v="3"/>
    <x v="50"/>
  </r>
  <r>
    <s v="2014.10"/>
    <n v="53031799"/>
    <x v="1"/>
    <x v="2"/>
    <x v="0"/>
    <n v="39.39"/>
    <x v="10"/>
    <x v="3"/>
    <x v="51"/>
  </r>
  <r>
    <s v="2014.12"/>
    <n v="53019995"/>
    <x v="0"/>
    <x v="2"/>
    <x v="0"/>
    <n v="314.5"/>
    <x v="24"/>
    <x v="3"/>
    <x v="52"/>
  </r>
  <r>
    <s v="2014.11"/>
    <n v="53031710"/>
    <x v="0"/>
    <x v="1"/>
    <x v="1"/>
    <n v="315.21000000000004"/>
    <x v="1"/>
    <x v="3"/>
    <x v="53"/>
  </r>
  <r>
    <s v="2014.10"/>
    <n v="53017568"/>
    <x v="1"/>
    <x v="2"/>
    <x v="2"/>
    <n v="314.48"/>
    <x v="25"/>
    <x v="3"/>
    <x v="54"/>
  </r>
  <r>
    <s v="2014.12"/>
    <n v="53011617"/>
    <x v="1"/>
    <x v="2"/>
    <x v="2"/>
    <n v="220.48"/>
    <x v="6"/>
    <x v="3"/>
    <x v="55"/>
  </r>
  <r>
    <s v="2014.10"/>
    <n v="53013571"/>
    <x v="0"/>
    <x v="1"/>
    <x v="1"/>
    <n v="670.28"/>
    <x v="5"/>
    <x v="3"/>
    <x v="56"/>
  </r>
  <r>
    <s v="2014.11"/>
    <n v="53015671"/>
    <x v="1"/>
    <x v="2"/>
    <x v="2"/>
    <n v="333.90999999999997"/>
    <x v="2"/>
    <x v="3"/>
    <x v="57"/>
  </r>
  <r>
    <s v="2014.12"/>
    <n v="53071639"/>
    <x v="0"/>
    <x v="1"/>
    <x v="1"/>
    <n v="255.52000000000004"/>
    <x v="9"/>
    <x v="3"/>
    <x v="58"/>
  </r>
  <r>
    <s v="2014.11"/>
    <n v="53013668"/>
    <x v="1"/>
    <x v="2"/>
    <x v="2"/>
    <n v="193.07"/>
    <x v="4"/>
    <x v="3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8CF47-E3A1-42FA-BC91-441F9DF65311}" name="Tabela przestawna3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47:P52" firstHeaderRow="1" firstDataRow="2" firstDataCol="1"/>
  <pivotFields count="9">
    <pivotField showAll="0"/>
    <pivotField showAll="0"/>
    <pivotField showAll="0"/>
    <pivotField axis="axisCol" showAll="0">
      <items count="4">
        <item n="Klasa: 1" x="0"/>
        <item n="Klasa: 2" x="2"/>
        <item n="Klasa: 3"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339" showAll="0"/>
    <pivotField dataField="1" numFmtId="9" showAll="0">
      <items count="27">
        <item x="20"/>
        <item x="1"/>
        <item x="4"/>
        <item x="24"/>
        <item x="12"/>
        <item x="19"/>
        <item x="15"/>
        <item x="25"/>
        <item x="3"/>
        <item x="16"/>
        <item x="23"/>
        <item x="13"/>
        <item x="14"/>
        <item x="21"/>
        <item x="8"/>
        <item x="22"/>
        <item x="11"/>
        <item x="18"/>
        <item x="17"/>
        <item x="6"/>
        <item x="2"/>
        <item x="10"/>
        <item x="9"/>
        <item x="0"/>
        <item x="5"/>
        <item x="7"/>
        <item t="default"/>
      </items>
    </pivotField>
    <pivotField numFmtId="14" showAll="0"/>
    <pivotField numFmtId="1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Średnia z Marża" fld="6" subtotal="average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68C4E-E47F-4654-A1BF-19634D4B81ED}" name="Tabela przestawna13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 rowHeaderCaption="Rodzaj standardu" colHeaderCaption="Klasa jakości">
  <location ref="L16:P21" firstHeaderRow="1" firstDataRow="2" firstDataCol="1"/>
  <pivotFields count="8">
    <pivotField showAll="0"/>
    <pivotField showAll="0"/>
    <pivotField axis="axisCol" showAll="0">
      <items count="4">
        <item n="Klasa: 1" x="0"/>
        <item n="Klasa: 2" x="2"/>
        <item n="Klasa: 3"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339" showAll="0"/>
    <pivotField numFmtId="9" showAll="0"/>
    <pivotField numFmtId="14" showAll="0"/>
    <pivotField numFmtId="1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Średnia z Cena sprzedaży" fld="4" subtotal="average" baseField="3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984C0-6C7F-41EF-9AB6-8A299D6A3819}" name="Tabela przestawna4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 rowHeaderCaption="Rozmiar">
  <location ref="M63:O71" firstHeaderRow="0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339" showAll="0"/>
    <pivotField dataField="1" numFmtId="9" showAll="0">
      <items count="27">
        <item x="20"/>
        <item x="1"/>
        <item x="4"/>
        <item x="24"/>
        <item x="12"/>
        <item x="19"/>
        <item x="15"/>
        <item x="25"/>
        <item x="3"/>
        <item x="16"/>
        <item x="23"/>
        <item x="13"/>
        <item x="14"/>
        <item x="21"/>
        <item x="8"/>
        <item x="22"/>
        <item x="11"/>
        <item x="18"/>
        <item x="17"/>
        <item x="6"/>
        <item x="2"/>
        <item x="10"/>
        <item x="9"/>
        <item x="0"/>
        <item x="5"/>
        <item x="7"/>
        <item t="default"/>
      </items>
    </pivotField>
    <pivotField numFmtId="14" showAll="0">
      <items count="5">
        <item x="0"/>
        <item x="1"/>
        <item x="2"/>
        <item x="3"/>
        <item t="default"/>
      </items>
    </pivotField>
    <pivotField numFmtId="14" showAll="0"/>
  </pivotFields>
  <rowFields count="2">
    <field x="2"/>
    <field x="4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Cena sprzedaży" fld="5" subtotal="average" baseField="2" baseItem="0"/>
    <dataField name="Suma z Marża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8F46-678C-43D9-BCD7-B1E8D3CA3E1A}">
  <dimension ref="A1:M75"/>
  <sheetViews>
    <sheetView topLeftCell="A7" workbookViewId="0">
      <selection activeCell="B14" sqref="B14:K14"/>
    </sheetView>
  </sheetViews>
  <sheetFormatPr defaultRowHeight="13.2"/>
  <cols>
    <col min="1" max="1" width="28.88671875" style="6" customWidth="1"/>
    <col min="2" max="2" width="13.77734375" style="6" customWidth="1"/>
    <col min="3" max="3" width="8.88671875" style="6"/>
    <col min="4" max="4" width="8.88671875" style="4"/>
    <col min="5" max="5" width="8.88671875" style="5"/>
    <col min="6" max="6" width="10.33203125" style="3" customWidth="1"/>
    <col min="7" max="7" width="8.88671875" style="3"/>
    <col min="12" max="12" width="17.33203125" customWidth="1"/>
    <col min="13" max="13" width="51.88671875" customWidth="1"/>
  </cols>
  <sheetData>
    <row r="1" spans="1:13" s="1" customFormat="1" ht="30" customHeight="1">
      <c r="A1" s="95" t="s">
        <v>8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74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2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116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117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69.599999999999994">
      <c r="A6" s="13" t="s">
        <v>36</v>
      </c>
      <c r="B6" s="107" t="s">
        <v>164</v>
      </c>
      <c r="C6" s="108"/>
      <c r="D6" s="108"/>
      <c r="E6" s="108"/>
      <c r="F6" s="108"/>
      <c r="G6" s="108"/>
      <c r="H6" s="108"/>
      <c r="I6" s="108"/>
      <c r="J6" s="108"/>
      <c r="K6" s="109"/>
      <c r="L6" s="7"/>
      <c r="M6" s="9"/>
    </row>
    <row r="7" spans="1:13" ht="18">
      <c r="A7" s="14" t="s">
        <v>27</v>
      </c>
      <c r="B7" s="101" t="s">
        <v>118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119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165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166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166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124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18">
      <c r="A13" s="14" t="s">
        <v>32</v>
      </c>
      <c r="B13" s="101" t="s">
        <v>182</v>
      </c>
      <c r="C13" s="102"/>
      <c r="D13" s="102"/>
      <c r="E13" s="102"/>
      <c r="F13" s="102"/>
      <c r="G13" s="102"/>
      <c r="H13" s="102"/>
      <c r="I13" s="102"/>
      <c r="J13" s="102"/>
      <c r="K13" s="103"/>
      <c r="L13" s="7"/>
      <c r="M13" s="9"/>
    </row>
    <row r="14" spans="1:13" ht="18" thickBot="1">
      <c r="A14" s="79" t="s">
        <v>33</v>
      </c>
      <c r="B14" s="104" t="s">
        <v>188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 ht="46.8">
      <c r="A16" s="34" t="s">
        <v>107</v>
      </c>
      <c r="B16" s="34" t="s">
        <v>51</v>
      </c>
      <c r="C16" s="34" t="s">
        <v>38</v>
      </c>
      <c r="D16"/>
      <c r="E16"/>
      <c r="F16"/>
      <c r="G16"/>
    </row>
    <row r="17" spans="1:7" ht="15.6">
      <c r="A17" s="35" t="s">
        <v>39</v>
      </c>
      <c r="B17" s="36">
        <v>-13.5</v>
      </c>
      <c r="C17" s="36">
        <v>25</v>
      </c>
      <c r="D17"/>
      <c r="E17"/>
      <c r="F17"/>
      <c r="G17"/>
    </row>
    <row r="18" spans="1:7" ht="15.6">
      <c r="A18" s="35" t="s">
        <v>40</v>
      </c>
      <c r="B18" s="36">
        <v>-12.1</v>
      </c>
      <c r="C18" s="36">
        <v>22</v>
      </c>
      <c r="D18"/>
      <c r="E18"/>
      <c r="F18"/>
      <c r="G18"/>
    </row>
    <row r="19" spans="1:7" ht="15.6">
      <c r="A19" s="35" t="s">
        <v>41</v>
      </c>
      <c r="B19" s="36">
        <v>6.9</v>
      </c>
      <c r="C19" s="36">
        <v>23</v>
      </c>
      <c r="D19"/>
      <c r="E19"/>
      <c r="F19"/>
      <c r="G19"/>
    </row>
    <row r="20" spans="1:7" ht="15.6">
      <c r="A20" s="35" t="s">
        <v>42</v>
      </c>
      <c r="B20" s="36">
        <v>7.7</v>
      </c>
      <c r="C20" s="36">
        <v>15</v>
      </c>
      <c r="D20"/>
      <c r="E20"/>
      <c r="F20"/>
      <c r="G20"/>
    </row>
    <row r="21" spans="1:7" ht="15.6">
      <c r="A21" s="35" t="s">
        <v>43</v>
      </c>
      <c r="B21" s="36">
        <v>13.5</v>
      </c>
      <c r="C21" s="36">
        <v>58</v>
      </c>
      <c r="D21"/>
      <c r="E21"/>
      <c r="F21"/>
      <c r="G21"/>
    </row>
    <row r="22" spans="1:7" ht="15.6">
      <c r="A22" s="35" t="s">
        <v>44</v>
      </c>
      <c r="B22" s="36">
        <v>16.7</v>
      </c>
      <c r="C22" s="36">
        <v>73</v>
      </c>
      <c r="D22"/>
      <c r="E22"/>
      <c r="F22"/>
      <c r="G22"/>
    </row>
    <row r="23" spans="1:7" ht="15.6">
      <c r="A23" s="35" t="s">
        <v>45</v>
      </c>
      <c r="B23" s="36">
        <v>20</v>
      </c>
      <c r="C23" s="36">
        <v>68</v>
      </c>
      <c r="D23"/>
      <c r="E23"/>
      <c r="F23"/>
      <c r="G23"/>
    </row>
    <row r="24" spans="1:7" ht="15.6">
      <c r="A24" s="35" t="s">
        <v>46</v>
      </c>
      <c r="B24" s="36">
        <v>18.5</v>
      </c>
      <c r="C24" s="36">
        <v>61</v>
      </c>
      <c r="D24"/>
      <c r="E24"/>
      <c r="F24"/>
      <c r="G24"/>
    </row>
    <row r="25" spans="1:7" ht="15.6">
      <c r="A25" s="35" t="s">
        <v>47</v>
      </c>
      <c r="B25" s="36">
        <v>13.1</v>
      </c>
      <c r="C25" s="36">
        <v>42</v>
      </c>
      <c r="D25"/>
      <c r="E25"/>
      <c r="F25"/>
      <c r="G25"/>
    </row>
    <row r="26" spans="1:7" ht="15.6">
      <c r="A26" s="35" t="s">
        <v>48</v>
      </c>
      <c r="B26" s="36">
        <v>8.1999999999999993</v>
      </c>
      <c r="C26" s="36">
        <v>35</v>
      </c>
      <c r="D26"/>
      <c r="E26"/>
      <c r="F26"/>
      <c r="G26"/>
    </row>
    <row r="27" spans="1:7" ht="15.6">
      <c r="A27" s="35" t="s">
        <v>49</v>
      </c>
      <c r="B27" s="36">
        <v>5.2</v>
      </c>
      <c r="C27" s="36">
        <v>41</v>
      </c>
      <c r="D27"/>
      <c r="E27"/>
      <c r="F27"/>
      <c r="G27"/>
    </row>
    <row r="28" spans="1:7" ht="15.6">
      <c r="A28" s="35" t="s">
        <v>50</v>
      </c>
      <c r="B28" s="36">
        <v>-5.9</v>
      </c>
      <c r="C28" s="36">
        <v>32</v>
      </c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</sheetData>
  <mergeCells count="14">
    <mergeCell ref="A1:K1"/>
    <mergeCell ref="A2:K2"/>
    <mergeCell ref="B13:K13"/>
    <mergeCell ref="B14:K14"/>
    <mergeCell ref="B6:K6"/>
    <mergeCell ref="B7:K7"/>
    <mergeCell ref="B8:K8"/>
    <mergeCell ref="B9:K9"/>
    <mergeCell ref="B10:K10"/>
    <mergeCell ref="B5:K5"/>
    <mergeCell ref="B3:K3"/>
    <mergeCell ref="B4:K4"/>
    <mergeCell ref="B11:K11"/>
    <mergeCell ref="B12:K12"/>
  </mergeCells>
  <phoneticPr fontId="4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0F16-5904-46EA-BDFE-05578866416C}">
  <dimension ref="A1:M70"/>
  <sheetViews>
    <sheetView topLeftCell="A10" zoomScale="80" zoomScaleNormal="80" workbookViewId="0">
      <selection activeCell="B13" sqref="B13:K13"/>
    </sheetView>
  </sheetViews>
  <sheetFormatPr defaultRowHeight="13.2"/>
  <cols>
    <col min="1" max="1" width="28.88671875" style="6" customWidth="1"/>
    <col min="2" max="2" width="13.77734375" style="6" customWidth="1"/>
    <col min="3" max="3" width="8.88671875" style="6"/>
    <col min="4" max="4" width="11.33203125" style="4" customWidth="1"/>
    <col min="5" max="5" width="8.88671875" style="5"/>
    <col min="6" max="6" width="10.33203125" style="3" customWidth="1"/>
    <col min="7" max="7" width="8.88671875" style="3"/>
    <col min="12" max="12" width="17.33203125" customWidth="1"/>
    <col min="13" max="13" width="51.88671875" customWidth="1"/>
  </cols>
  <sheetData>
    <row r="1" spans="1:13" s="1" customFormat="1" ht="30" customHeight="1">
      <c r="A1" s="95" t="s">
        <v>9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75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121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178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69.599999999999994">
      <c r="A6" s="13" t="s">
        <v>36</v>
      </c>
      <c r="B6" s="107" t="s">
        <v>168</v>
      </c>
      <c r="C6" s="108"/>
      <c r="D6" s="108"/>
      <c r="E6" s="108"/>
      <c r="F6" s="108"/>
      <c r="G6" s="108"/>
      <c r="H6" s="108"/>
      <c r="I6" s="108"/>
      <c r="J6" s="108"/>
      <c r="K6" s="109"/>
      <c r="L6" s="7"/>
      <c r="M6" s="9"/>
    </row>
    <row r="7" spans="1:13" ht="18">
      <c r="A7" s="14" t="s">
        <v>27</v>
      </c>
      <c r="B7" s="101" t="s">
        <v>120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122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189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123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168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168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18">
      <c r="A13" s="14" t="s">
        <v>32</v>
      </c>
      <c r="B13" s="101" t="s">
        <v>183</v>
      </c>
      <c r="C13" s="102"/>
      <c r="D13" s="102"/>
      <c r="E13" s="102"/>
      <c r="F13" s="102"/>
      <c r="G13" s="102"/>
      <c r="H13" s="102"/>
      <c r="I13" s="102"/>
      <c r="J13" s="102"/>
      <c r="K13" s="103"/>
      <c r="L13" s="7"/>
      <c r="M13" s="9"/>
    </row>
    <row r="14" spans="1:13" ht="18" thickBot="1">
      <c r="A14" s="79" t="s">
        <v>33</v>
      </c>
      <c r="B14" s="104" t="s">
        <v>168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 ht="13.8" thickBot="1">
      <c r="A16"/>
      <c r="B16"/>
      <c r="C16"/>
      <c r="D16"/>
      <c r="E16"/>
      <c r="F16"/>
    </row>
    <row r="17" spans="1:7" ht="15.6">
      <c r="A17" s="121" t="s">
        <v>61</v>
      </c>
      <c r="B17" s="119" t="s">
        <v>59</v>
      </c>
      <c r="C17" s="123"/>
      <c r="D17" s="119" t="s">
        <v>60</v>
      </c>
      <c r="E17" s="120"/>
      <c r="F17"/>
    </row>
    <row r="18" spans="1:7" ht="16.2" thickBot="1">
      <c r="A18" s="122"/>
      <c r="B18" s="37" t="s">
        <v>52</v>
      </c>
      <c r="C18" s="38" t="s">
        <v>53</v>
      </c>
      <c r="D18" s="37" t="s">
        <v>52</v>
      </c>
      <c r="E18" s="39" t="s">
        <v>53</v>
      </c>
      <c r="F18"/>
    </row>
    <row r="19" spans="1:7" ht="15">
      <c r="A19" s="40" t="s">
        <v>54</v>
      </c>
      <c r="B19" s="40">
        <v>99552</v>
      </c>
      <c r="C19" s="41">
        <v>18.3</v>
      </c>
      <c r="D19" s="42">
        <v>91100</v>
      </c>
      <c r="E19" s="41">
        <v>14</v>
      </c>
      <c r="F19"/>
    </row>
    <row r="20" spans="1:7" ht="15">
      <c r="A20" s="43" t="s">
        <v>55</v>
      </c>
      <c r="B20" s="43">
        <v>69088</v>
      </c>
      <c r="C20" s="44">
        <v>12.7</v>
      </c>
      <c r="D20" s="45">
        <v>110565</v>
      </c>
      <c r="E20" s="44">
        <v>8.1</v>
      </c>
      <c r="F20"/>
    </row>
    <row r="21" spans="1:7" ht="15">
      <c r="A21" s="43" t="s">
        <v>62</v>
      </c>
      <c r="B21" s="43">
        <v>133824</v>
      </c>
      <c r="C21" s="44">
        <v>24.6</v>
      </c>
      <c r="D21" s="45">
        <v>566475</v>
      </c>
      <c r="E21" s="44">
        <v>41.5</v>
      </c>
      <c r="F21"/>
    </row>
    <row r="22" spans="1:7" ht="15">
      <c r="A22" s="43" t="s">
        <v>63</v>
      </c>
      <c r="B22" s="43">
        <v>144704</v>
      </c>
      <c r="C22" s="44">
        <v>26.6</v>
      </c>
      <c r="D22" s="45">
        <v>292110</v>
      </c>
      <c r="E22" s="44">
        <v>21.4</v>
      </c>
      <c r="F22"/>
    </row>
    <row r="23" spans="1:7" ht="15">
      <c r="A23" s="43" t="s">
        <v>56</v>
      </c>
      <c r="B23" s="43">
        <v>81600</v>
      </c>
      <c r="C23" s="44">
        <v>15</v>
      </c>
      <c r="D23" s="45">
        <v>95550</v>
      </c>
      <c r="E23" s="44">
        <v>7</v>
      </c>
      <c r="F23"/>
    </row>
    <row r="24" spans="1:7" ht="15.6" thickBot="1">
      <c r="A24" s="46" t="s">
        <v>57</v>
      </c>
      <c r="B24" s="46">
        <v>15232</v>
      </c>
      <c r="C24" s="47">
        <v>2.8</v>
      </c>
      <c r="D24" s="48">
        <v>109200</v>
      </c>
      <c r="E24" s="47">
        <v>8</v>
      </c>
      <c r="F24"/>
    </row>
    <row r="25" spans="1:7" ht="16.2" thickBot="1">
      <c r="A25" s="51" t="s">
        <v>58</v>
      </c>
      <c r="B25" s="49">
        <v>544000</v>
      </c>
      <c r="C25" s="49">
        <v>100</v>
      </c>
      <c r="D25" s="52">
        <v>1365000</v>
      </c>
      <c r="E25" s="50">
        <v>100</v>
      </c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F53"/>
      <c r="G53"/>
    </row>
    <row r="54" spans="1:7">
      <c r="F54"/>
      <c r="G54"/>
    </row>
    <row r="55" spans="1:7">
      <c r="F55"/>
      <c r="G55"/>
    </row>
    <row r="56" spans="1:7">
      <c r="F56"/>
      <c r="G56"/>
    </row>
    <row r="57" spans="1:7">
      <c r="F57"/>
      <c r="G57"/>
    </row>
    <row r="58" spans="1:7">
      <c r="F58"/>
      <c r="G58"/>
    </row>
    <row r="59" spans="1:7">
      <c r="F59"/>
      <c r="G59"/>
    </row>
    <row r="60" spans="1:7">
      <c r="F60"/>
      <c r="G60"/>
    </row>
    <row r="61" spans="1:7">
      <c r="F61"/>
      <c r="G61"/>
    </row>
    <row r="62" spans="1:7">
      <c r="F62"/>
      <c r="G62"/>
    </row>
    <row r="63" spans="1:7">
      <c r="F63"/>
      <c r="G63"/>
    </row>
    <row r="64" spans="1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</sheetData>
  <mergeCells count="17">
    <mergeCell ref="A1:K1"/>
    <mergeCell ref="A2:K2"/>
    <mergeCell ref="B3:K3"/>
    <mergeCell ref="B5:K5"/>
    <mergeCell ref="B6:K6"/>
    <mergeCell ref="D17:E17"/>
    <mergeCell ref="B4:K4"/>
    <mergeCell ref="B14:K14"/>
    <mergeCell ref="A17:A18"/>
    <mergeCell ref="B17:C17"/>
    <mergeCell ref="B8:K8"/>
    <mergeCell ref="B9:K9"/>
    <mergeCell ref="B10:K10"/>
    <mergeCell ref="B11:K11"/>
    <mergeCell ref="B12:K12"/>
    <mergeCell ref="B13:K13"/>
    <mergeCell ref="B7:K7"/>
  </mergeCells>
  <phoneticPr fontId="4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4CE3-EBFB-406B-8131-EFB2C784FFE0}">
  <dimension ref="A1:M70"/>
  <sheetViews>
    <sheetView topLeftCell="A7" zoomScale="90" zoomScaleNormal="90" workbookViewId="0">
      <selection activeCell="D34" sqref="D34"/>
    </sheetView>
  </sheetViews>
  <sheetFormatPr defaultRowHeight="13.2"/>
  <cols>
    <col min="1" max="1" width="28.88671875" style="6" customWidth="1"/>
    <col min="2" max="2" width="13.77734375" style="6" customWidth="1"/>
    <col min="3" max="3" width="8.88671875" style="6"/>
    <col min="4" max="4" width="11.33203125" style="4" customWidth="1"/>
    <col min="5" max="5" width="8.88671875" style="5"/>
    <col min="6" max="6" width="10.33203125" style="3" customWidth="1"/>
    <col min="7" max="7" width="8.88671875" style="3"/>
    <col min="11" max="11" width="10.21875" customWidth="1"/>
    <col min="12" max="12" width="17.33203125" customWidth="1"/>
    <col min="13" max="13" width="51.88671875" customWidth="1"/>
  </cols>
  <sheetData>
    <row r="1" spans="1:13" s="1" customFormat="1" ht="30" customHeight="1">
      <c r="A1" s="95" t="s">
        <v>77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76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125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169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70.2">
      <c r="A6" s="13" t="s">
        <v>36</v>
      </c>
      <c r="B6" s="127" t="s">
        <v>126</v>
      </c>
      <c r="C6" s="128"/>
      <c r="D6" s="128"/>
      <c r="E6" s="128"/>
      <c r="F6" s="128"/>
      <c r="G6" s="128"/>
      <c r="H6" s="128"/>
      <c r="I6" s="128"/>
      <c r="J6" s="128"/>
      <c r="K6" s="129"/>
      <c r="L6" s="7"/>
      <c r="M6" s="9"/>
    </row>
    <row r="7" spans="1:13" ht="18">
      <c r="A7" s="14" t="s">
        <v>27</v>
      </c>
      <c r="B7" s="101" t="s">
        <v>127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128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167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170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166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171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18">
      <c r="A13" s="14" t="s">
        <v>32</v>
      </c>
      <c r="B13" s="101" t="s">
        <v>184</v>
      </c>
      <c r="C13" s="102"/>
      <c r="D13" s="102"/>
      <c r="E13" s="102"/>
      <c r="F13" s="102"/>
      <c r="G13" s="102"/>
      <c r="H13" s="102"/>
      <c r="I13" s="102"/>
      <c r="J13" s="102"/>
      <c r="K13" s="103"/>
      <c r="L13" s="7"/>
      <c r="M13" s="9"/>
    </row>
    <row r="14" spans="1:13" ht="18" thickBot="1">
      <c r="A14" s="79" t="s">
        <v>33</v>
      </c>
      <c r="B14" s="104" t="s">
        <v>175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 ht="13.8" thickBot="1">
      <c r="A16"/>
      <c r="B16"/>
      <c r="C16"/>
      <c r="D16"/>
      <c r="E16"/>
      <c r="F16"/>
    </row>
    <row r="17" spans="1:7" ht="45" customHeight="1" thickBot="1">
      <c r="A17" s="53" t="s">
        <v>73</v>
      </c>
      <c r="B17" s="60" t="s">
        <v>64</v>
      </c>
      <c r="C17" s="124" t="s">
        <v>65</v>
      </c>
      <c r="D17" s="125"/>
      <c r="E17" s="126"/>
      <c r="F17"/>
    </row>
    <row r="18" spans="1:7">
      <c r="A18" s="54" t="s">
        <v>66</v>
      </c>
      <c r="B18" s="57">
        <v>1039</v>
      </c>
      <c r="C18" s="80">
        <v>30.4</v>
      </c>
      <c r="D18" s="87"/>
      <c r="E18" s="88"/>
      <c r="F18"/>
      <c r="G18" s="17"/>
    </row>
    <row r="19" spans="1:7">
      <c r="A19" s="55" t="s">
        <v>67</v>
      </c>
      <c r="B19" s="58">
        <v>620</v>
      </c>
      <c r="C19" s="82">
        <v>17.8</v>
      </c>
      <c r="D19" s="82"/>
      <c r="E19" s="84"/>
      <c r="F19"/>
      <c r="G19" s="18"/>
    </row>
    <row r="20" spans="1:7">
      <c r="A20" s="55" t="s">
        <v>68</v>
      </c>
      <c r="B20" s="58">
        <v>402</v>
      </c>
      <c r="C20" s="82">
        <v>24.2</v>
      </c>
      <c r="D20" s="82"/>
      <c r="E20" s="84"/>
      <c r="F20"/>
      <c r="G20" s="18"/>
    </row>
    <row r="21" spans="1:7">
      <c r="A21" s="55" t="s">
        <v>69</v>
      </c>
      <c r="B21" s="58">
        <v>0.01</v>
      </c>
      <c r="C21" s="81">
        <v>13.2</v>
      </c>
      <c r="D21" s="82"/>
      <c r="E21" s="84"/>
      <c r="F21"/>
      <c r="G21" s="18"/>
    </row>
    <row r="22" spans="1:7">
      <c r="A22" s="55" t="s">
        <v>70</v>
      </c>
      <c r="B22" s="58">
        <v>140</v>
      </c>
      <c r="C22" s="81">
        <v>7.7</v>
      </c>
      <c r="D22" s="82"/>
      <c r="E22" s="84"/>
      <c r="F22"/>
      <c r="G22" s="18"/>
    </row>
    <row r="23" spans="1:7">
      <c r="A23" s="55" t="s">
        <v>71</v>
      </c>
      <c r="B23" s="58">
        <v>4192</v>
      </c>
      <c r="C23" s="81">
        <v>44.6</v>
      </c>
      <c r="D23" s="82"/>
      <c r="E23" s="84"/>
      <c r="F23"/>
      <c r="G23" s="18"/>
    </row>
    <row r="24" spans="1:7" ht="13.8" thickBot="1">
      <c r="A24" s="56" t="s">
        <v>72</v>
      </c>
      <c r="B24" s="59">
        <v>726</v>
      </c>
      <c r="C24" s="83">
        <v>10.199999999999999</v>
      </c>
      <c r="D24" s="85"/>
      <c r="E24" s="86"/>
      <c r="F24"/>
      <c r="G24" s="18"/>
    </row>
    <row r="25" spans="1:7">
      <c r="A25"/>
      <c r="B25"/>
      <c r="C25"/>
      <c r="D25"/>
      <c r="E25"/>
      <c r="F25"/>
      <c r="G25" s="16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 customFormat="1"/>
    <row r="34" spans="1:7" customFormat="1"/>
    <row r="35" spans="1:7" customFormat="1"/>
    <row r="36" spans="1:7" customFormat="1"/>
    <row r="37" spans="1:7" customFormat="1"/>
    <row r="38" spans="1:7" customFormat="1"/>
    <row r="39" spans="1:7" customFormat="1"/>
    <row r="40" spans="1:7" customFormat="1"/>
    <row r="41" spans="1:7" customFormat="1"/>
    <row r="42" spans="1:7" customFormat="1"/>
    <row r="43" spans="1:7" customFormat="1"/>
    <row r="44" spans="1:7">
      <c r="A44"/>
      <c r="B44"/>
      <c r="C44"/>
      <c r="F44"/>
      <c r="G44"/>
    </row>
    <row r="45" spans="1:7">
      <c r="A45"/>
      <c r="B45"/>
      <c r="C45"/>
      <c r="F45"/>
      <c r="G45"/>
    </row>
    <row r="46" spans="1:7">
      <c r="A46"/>
      <c r="B46"/>
      <c r="C46"/>
      <c r="F46"/>
      <c r="G46"/>
    </row>
    <row r="47" spans="1:7">
      <c r="A47"/>
      <c r="B47"/>
      <c r="C47"/>
      <c r="F47"/>
      <c r="G47"/>
    </row>
    <row r="48" spans="1:7">
      <c r="A48"/>
      <c r="B48"/>
      <c r="C48"/>
      <c r="F48"/>
      <c r="G48"/>
    </row>
    <row r="49" spans="1:7">
      <c r="A49"/>
      <c r="B49"/>
      <c r="C49"/>
      <c r="F49"/>
      <c r="G49"/>
    </row>
    <row r="50" spans="1:7">
      <c r="A50"/>
      <c r="B50"/>
      <c r="C50"/>
      <c r="F50"/>
      <c r="G50"/>
    </row>
    <row r="51" spans="1:7">
      <c r="A51"/>
      <c r="B51"/>
      <c r="C51"/>
      <c r="F51"/>
      <c r="G51"/>
    </row>
    <row r="52" spans="1:7">
      <c r="A52"/>
      <c r="B52"/>
      <c r="C52"/>
      <c r="F52"/>
      <c r="G52"/>
    </row>
    <row r="53" spans="1:7">
      <c r="F53"/>
      <c r="G53"/>
    </row>
    <row r="54" spans="1:7">
      <c r="F54"/>
      <c r="G54"/>
    </row>
    <row r="55" spans="1:7">
      <c r="F55"/>
      <c r="G55"/>
    </row>
    <row r="56" spans="1:7">
      <c r="F56"/>
      <c r="G56"/>
    </row>
    <row r="57" spans="1:7">
      <c r="F57"/>
      <c r="G57"/>
    </row>
    <row r="58" spans="1:7">
      <c r="F58"/>
      <c r="G58"/>
    </row>
    <row r="59" spans="1:7">
      <c r="F59"/>
      <c r="G59"/>
    </row>
    <row r="60" spans="1:7">
      <c r="F60"/>
      <c r="G60"/>
    </row>
    <row r="61" spans="1:7">
      <c r="F61"/>
      <c r="G61"/>
    </row>
    <row r="62" spans="1:7">
      <c r="F62"/>
      <c r="G62"/>
    </row>
    <row r="63" spans="1:7">
      <c r="F63"/>
      <c r="G63"/>
    </row>
    <row r="64" spans="1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</sheetData>
  <mergeCells count="15">
    <mergeCell ref="A1:K1"/>
    <mergeCell ref="A2:K2"/>
    <mergeCell ref="B3:K3"/>
    <mergeCell ref="B6:K6"/>
    <mergeCell ref="B7:K7"/>
    <mergeCell ref="B5:K5"/>
    <mergeCell ref="B4:K4"/>
    <mergeCell ref="B14:K14"/>
    <mergeCell ref="C17:E17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02D1-299B-4838-954F-C3C3773695AC}">
  <dimension ref="A1:M70"/>
  <sheetViews>
    <sheetView topLeftCell="A18" zoomScaleNormal="100" workbookViewId="0">
      <selection activeCell="M13" sqref="M13"/>
    </sheetView>
  </sheetViews>
  <sheetFormatPr defaultRowHeight="13.2"/>
  <cols>
    <col min="1" max="1" width="28.88671875" style="6" customWidth="1"/>
    <col min="2" max="2" width="11.33203125" style="6" customWidth="1"/>
    <col min="3" max="3" width="10.77734375" style="6" customWidth="1"/>
    <col min="4" max="4" width="11.33203125" style="4" customWidth="1"/>
    <col min="5" max="5" width="8.88671875" style="5"/>
    <col min="6" max="6" width="10.33203125" style="3" customWidth="1"/>
    <col min="7" max="7" width="8.88671875" style="3"/>
    <col min="12" max="12" width="17.33203125" customWidth="1"/>
    <col min="13" max="13" width="51.88671875" customWidth="1"/>
  </cols>
  <sheetData>
    <row r="1" spans="1:13" s="1" customFormat="1" ht="30" customHeight="1">
      <c r="A1" s="95" t="s">
        <v>79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84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129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130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69.599999999999994">
      <c r="A6" s="13" t="s">
        <v>36</v>
      </c>
      <c r="B6" s="107" t="s">
        <v>131</v>
      </c>
      <c r="C6" s="108"/>
      <c r="D6" s="108"/>
      <c r="E6" s="108"/>
      <c r="F6" s="108"/>
      <c r="G6" s="108"/>
      <c r="H6" s="108"/>
      <c r="I6" s="108"/>
      <c r="J6" s="108"/>
      <c r="K6" s="109"/>
      <c r="L6" s="7"/>
      <c r="M6" s="9"/>
    </row>
    <row r="7" spans="1:13" ht="18">
      <c r="A7" s="14" t="s">
        <v>27</v>
      </c>
      <c r="B7" s="101" t="s">
        <v>132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133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167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166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166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179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18">
      <c r="A13" s="14" t="s">
        <v>32</v>
      </c>
      <c r="B13" s="101" t="s">
        <v>185</v>
      </c>
      <c r="C13" s="102"/>
      <c r="D13" s="102"/>
      <c r="E13" s="102"/>
      <c r="F13" s="102"/>
      <c r="G13" s="102"/>
      <c r="H13" s="102"/>
      <c r="I13" s="102"/>
      <c r="J13" s="102"/>
      <c r="K13" s="103"/>
      <c r="L13" s="7"/>
      <c r="M13" s="9"/>
    </row>
    <row r="14" spans="1:13" ht="18" thickBot="1">
      <c r="A14" s="79" t="s">
        <v>33</v>
      </c>
      <c r="B14" s="104" t="s">
        <v>176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7" ht="45" customHeight="1">
      <c r="A17" s="20" t="s">
        <v>80</v>
      </c>
      <c r="B17" s="61" t="s">
        <v>81</v>
      </c>
      <c r="C17" s="61" t="s">
        <v>82</v>
      </c>
      <c r="D17" s="61" t="s">
        <v>83</v>
      </c>
      <c r="E17"/>
      <c r="F17"/>
      <c r="G17"/>
    </row>
    <row r="18" spans="1:7">
      <c r="A18" s="21">
        <v>1</v>
      </c>
      <c r="B18" s="62">
        <f>2*SIN(A18)</f>
        <v>1.682941969615793</v>
      </c>
      <c r="C18" s="62">
        <f>4*SIN(A18)</f>
        <v>3.365883939231586</v>
      </c>
      <c r="D18" s="62">
        <f>SIN(2*A18)</f>
        <v>0.90929742682568171</v>
      </c>
      <c r="E18"/>
      <c r="F18"/>
      <c r="G18"/>
    </row>
    <row r="19" spans="1:7">
      <c r="A19" s="21">
        <v>1.1000000000000001</v>
      </c>
      <c r="B19" s="62">
        <f t="shared" ref="B19:B68" si="0">2*SIN(A19)</f>
        <v>1.7824147201228708</v>
      </c>
      <c r="C19" s="62">
        <f t="shared" ref="C19:C68" si="1">4*SIN(A19)</f>
        <v>3.5648294402457417</v>
      </c>
      <c r="D19" s="62">
        <f t="shared" ref="D19:D68" si="2">SIN(2*A19)</f>
        <v>0.80849640381959009</v>
      </c>
      <c r="E19"/>
      <c r="F19"/>
      <c r="G19"/>
    </row>
    <row r="20" spans="1:7">
      <c r="A20" s="21">
        <v>1.2</v>
      </c>
      <c r="B20" s="62">
        <f t="shared" si="0"/>
        <v>1.8640781719344526</v>
      </c>
      <c r="C20" s="62">
        <f t="shared" si="1"/>
        <v>3.7281563438689052</v>
      </c>
      <c r="D20" s="62">
        <f t="shared" si="2"/>
        <v>0.67546318055115095</v>
      </c>
      <c r="E20"/>
      <c r="F20"/>
      <c r="G20"/>
    </row>
    <row r="21" spans="1:7">
      <c r="A21" s="21">
        <v>1.3</v>
      </c>
      <c r="B21" s="62">
        <f t="shared" si="0"/>
        <v>1.9271163708343859</v>
      </c>
      <c r="C21" s="62">
        <f t="shared" si="1"/>
        <v>3.8542327416687718</v>
      </c>
      <c r="D21" s="62">
        <f t="shared" si="2"/>
        <v>0.51550137182146416</v>
      </c>
      <c r="E21"/>
      <c r="F21"/>
      <c r="G21"/>
    </row>
    <row r="22" spans="1:7">
      <c r="A22" s="21">
        <v>1.4</v>
      </c>
      <c r="B22" s="62">
        <f t="shared" si="0"/>
        <v>1.9708994599769203</v>
      </c>
      <c r="C22" s="62">
        <f t="shared" si="1"/>
        <v>3.9417989199538406</v>
      </c>
      <c r="D22" s="62">
        <f t="shared" si="2"/>
        <v>0.33498815015590511</v>
      </c>
      <c r="E22"/>
      <c r="F22"/>
      <c r="G22"/>
    </row>
    <row r="23" spans="1:7">
      <c r="A23" s="21">
        <v>1.5</v>
      </c>
      <c r="B23" s="62">
        <f t="shared" si="0"/>
        <v>1.9949899732081089</v>
      </c>
      <c r="C23" s="62">
        <f t="shared" si="1"/>
        <v>3.9899799464162178</v>
      </c>
      <c r="D23" s="62">
        <f t="shared" si="2"/>
        <v>0.14112000805986721</v>
      </c>
      <c r="E23"/>
      <c r="F23"/>
      <c r="G23"/>
    </row>
    <row r="24" spans="1:7">
      <c r="A24" s="21">
        <v>1.6</v>
      </c>
      <c r="B24" s="62">
        <f t="shared" si="0"/>
        <v>1.9991472060830102</v>
      </c>
      <c r="C24" s="62">
        <f t="shared" si="1"/>
        <v>3.9982944121660204</v>
      </c>
      <c r="D24" s="62">
        <f t="shared" si="2"/>
        <v>-5.8374143427580086E-2</v>
      </c>
      <c r="E24"/>
      <c r="F24"/>
      <c r="G24"/>
    </row>
    <row r="25" spans="1:7">
      <c r="A25" s="21">
        <v>1.7</v>
      </c>
      <c r="B25" s="62">
        <f t="shared" si="0"/>
        <v>1.9833296209049371</v>
      </c>
      <c r="C25" s="62">
        <f t="shared" si="1"/>
        <v>3.9666592418098743</v>
      </c>
      <c r="D25" s="62">
        <f t="shared" si="2"/>
        <v>-0.25554110202683122</v>
      </c>
      <c r="E25"/>
      <c r="F25"/>
      <c r="G25" s="16"/>
    </row>
    <row r="26" spans="1:7">
      <c r="A26" s="21">
        <v>1.8</v>
      </c>
      <c r="B26" s="62">
        <f t="shared" si="0"/>
        <v>1.9476952617563903</v>
      </c>
      <c r="C26" s="62">
        <f t="shared" si="1"/>
        <v>3.8953905235127806</v>
      </c>
      <c r="D26" s="62">
        <f t="shared" si="2"/>
        <v>-0.44252044329485246</v>
      </c>
      <c r="E26"/>
      <c r="F26"/>
      <c r="G26"/>
    </row>
    <row r="27" spans="1:7">
      <c r="A27" s="21">
        <v>1.9</v>
      </c>
      <c r="B27" s="62">
        <f t="shared" si="0"/>
        <v>1.8926001753748289</v>
      </c>
      <c r="C27" s="62">
        <f t="shared" si="1"/>
        <v>3.7852003507496579</v>
      </c>
      <c r="D27" s="62">
        <f t="shared" si="2"/>
        <v>-0.61185789094271892</v>
      </c>
      <c r="E27"/>
      <c r="F27"/>
      <c r="G27"/>
    </row>
    <row r="28" spans="1:7">
      <c r="A28" s="21">
        <v>2</v>
      </c>
      <c r="B28" s="62">
        <f t="shared" si="0"/>
        <v>1.8185948536513634</v>
      </c>
      <c r="C28" s="62">
        <f t="shared" si="1"/>
        <v>3.6371897073027268</v>
      </c>
      <c r="D28" s="62">
        <f t="shared" si="2"/>
        <v>-0.7568024953079282</v>
      </c>
      <c r="E28"/>
      <c r="F28"/>
      <c r="G28"/>
    </row>
    <row r="29" spans="1:7">
      <c r="A29" s="21">
        <v>2.1</v>
      </c>
      <c r="B29" s="62">
        <f t="shared" si="0"/>
        <v>1.7264187332977474</v>
      </c>
      <c r="C29" s="62">
        <f t="shared" si="1"/>
        <v>3.4528374665954948</v>
      </c>
      <c r="D29" s="62">
        <f t="shared" si="2"/>
        <v>-0.87157577241358819</v>
      </c>
      <c r="E29"/>
      <c r="F29"/>
      <c r="G29"/>
    </row>
    <row r="30" spans="1:7">
      <c r="A30" s="21">
        <v>2.2000000000000002</v>
      </c>
      <c r="B30" s="62">
        <f t="shared" si="0"/>
        <v>1.6169928076391802</v>
      </c>
      <c r="C30" s="62">
        <f t="shared" si="1"/>
        <v>3.2339856152783604</v>
      </c>
      <c r="D30" s="62">
        <f t="shared" si="2"/>
        <v>-0.95160207388951601</v>
      </c>
      <c r="E30"/>
      <c r="F30"/>
      <c r="G30"/>
    </row>
    <row r="31" spans="1:7">
      <c r="A31" s="21">
        <v>2.2999999999999998</v>
      </c>
      <c r="B31" s="62">
        <f t="shared" si="0"/>
        <v>1.4914104243534405</v>
      </c>
      <c r="C31" s="62">
        <f t="shared" si="1"/>
        <v>2.982820848706881</v>
      </c>
      <c r="D31" s="62">
        <f t="shared" si="2"/>
        <v>-0.99369100363346441</v>
      </c>
      <c r="E31"/>
      <c r="F31"/>
      <c r="G31"/>
    </row>
    <row r="32" spans="1:7">
      <c r="A32" s="21">
        <v>2.4</v>
      </c>
      <c r="B32" s="62">
        <f t="shared" si="0"/>
        <v>1.3509263611023019</v>
      </c>
      <c r="C32" s="62">
        <f t="shared" si="1"/>
        <v>2.7018527222046038</v>
      </c>
      <c r="D32" s="62">
        <f t="shared" si="2"/>
        <v>-0.99616460883584068</v>
      </c>
      <c r="E32"/>
      <c r="F32"/>
      <c r="G32"/>
    </row>
    <row r="33" spans="1:7">
      <c r="A33" s="21">
        <v>2.5</v>
      </c>
      <c r="B33" s="62">
        <f t="shared" si="0"/>
        <v>1.1969442882079131</v>
      </c>
      <c r="C33" s="62">
        <f t="shared" si="1"/>
        <v>2.3938885764158262</v>
      </c>
      <c r="D33" s="62">
        <f t="shared" si="2"/>
        <v>-0.95892427466313845</v>
      </c>
      <c r="E33"/>
      <c r="F33"/>
      <c r="G33"/>
    </row>
    <row r="34" spans="1:7">
      <c r="A34" s="21">
        <v>2.6</v>
      </c>
      <c r="B34" s="62">
        <f t="shared" si="0"/>
        <v>1.0310027436429283</v>
      </c>
      <c r="C34" s="62">
        <f t="shared" si="1"/>
        <v>2.0620054872858566</v>
      </c>
      <c r="D34" s="62">
        <f t="shared" si="2"/>
        <v>-0.88345465572015314</v>
      </c>
      <c r="E34"/>
      <c r="F34"/>
      <c r="G34"/>
    </row>
    <row r="35" spans="1:7">
      <c r="A35" s="21">
        <v>2.7</v>
      </c>
      <c r="B35" s="62">
        <f t="shared" si="0"/>
        <v>0.85475976046765956</v>
      </c>
      <c r="C35" s="62">
        <f t="shared" si="1"/>
        <v>1.7095195209353191</v>
      </c>
      <c r="D35" s="62">
        <f t="shared" si="2"/>
        <v>-0.77276448755598715</v>
      </c>
      <c r="E35"/>
      <c r="F35"/>
      <c r="G35"/>
    </row>
    <row r="36" spans="1:7">
      <c r="A36" s="21">
        <v>2.8</v>
      </c>
      <c r="B36" s="62">
        <f t="shared" si="0"/>
        <v>0.66997630031181021</v>
      </c>
      <c r="C36" s="62">
        <f t="shared" si="1"/>
        <v>1.3399526006236204</v>
      </c>
      <c r="D36" s="62">
        <f t="shared" si="2"/>
        <v>-0.63126663787232162</v>
      </c>
      <c r="E36"/>
      <c r="F36"/>
      <c r="G36"/>
    </row>
    <row r="37" spans="1:7">
      <c r="A37" s="21">
        <v>2.9</v>
      </c>
      <c r="B37" s="62">
        <f t="shared" si="0"/>
        <v>0.47849865842796485</v>
      </c>
      <c r="C37" s="62">
        <f t="shared" si="1"/>
        <v>0.9569973168559297</v>
      </c>
      <c r="D37" s="62">
        <f t="shared" si="2"/>
        <v>-0.46460217941375737</v>
      </c>
      <c r="E37"/>
      <c r="F37"/>
      <c r="G37"/>
    </row>
    <row r="38" spans="1:7">
      <c r="A38" s="21">
        <v>3</v>
      </c>
      <c r="B38" s="62">
        <f t="shared" si="0"/>
        <v>0.28224001611973443</v>
      </c>
      <c r="C38" s="62">
        <f t="shared" si="1"/>
        <v>0.56448003223946885</v>
      </c>
      <c r="D38" s="62">
        <f t="shared" si="2"/>
        <v>-0.27941549819892586</v>
      </c>
      <c r="E38"/>
      <c r="F38"/>
      <c r="G38"/>
    </row>
    <row r="39" spans="1:7">
      <c r="A39" s="21">
        <v>3.1</v>
      </c>
      <c r="B39" s="62">
        <f t="shared" si="0"/>
        <v>8.3161324866580982E-2</v>
      </c>
      <c r="C39" s="62">
        <f t="shared" si="1"/>
        <v>0.16632264973316196</v>
      </c>
      <c r="D39" s="62">
        <f t="shared" si="2"/>
        <v>-8.3089402817496397E-2</v>
      </c>
      <c r="E39"/>
      <c r="F39"/>
      <c r="G39"/>
    </row>
    <row r="40" spans="1:7">
      <c r="A40" s="21">
        <v>3.2</v>
      </c>
      <c r="B40" s="62">
        <f t="shared" si="0"/>
        <v>-0.11674828685516017</v>
      </c>
      <c r="C40" s="62">
        <f t="shared" si="1"/>
        <v>-0.23349657371032034</v>
      </c>
      <c r="D40" s="62">
        <f t="shared" si="2"/>
        <v>0.11654920485049364</v>
      </c>
      <c r="E40"/>
      <c r="F40"/>
      <c r="G40"/>
    </row>
    <row r="41" spans="1:7">
      <c r="A41" s="21">
        <v>3.3</v>
      </c>
      <c r="B41" s="62">
        <f t="shared" si="0"/>
        <v>-0.31549138828649642</v>
      </c>
      <c r="C41" s="62">
        <f t="shared" si="1"/>
        <v>-0.63098277657299284</v>
      </c>
      <c r="D41" s="62">
        <f t="shared" si="2"/>
        <v>0.31154136351337786</v>
      </c>
      <c r="E41"/>
      <c r="F41"/>
      <c r="G41"/>
    </row>
    <row r="42" spans="1:7">
      <c r="A42" s="21">
        <v>3.4</v>
      </c>
      <c r="B42" s="62">
        <f t="shared" si="0"/>
        <v>-0.51108220405366245</v>
      </c>
      <c r="C42" s="62">
        <f t="shared" si="1"/>
        <v>-1.0221644081073249</v>
      </c>
      <c r="D42" s="62">
        <f t="shared" si="2"/>
        <v>0.49411335113860816</v>
      </c>
      <c r="E42"/>
      <c r="F42"/>
      <c r="G42"/>
    </row>
    <row r="43" spans="1:7">
      <c r="A43" s="21">
        <v>3.5</v>
      </c>
      <c r="B43" s="62">
        <f t="shared" si="0"/>
        <v>-0.70156645537923967</v>
      </c>
      <c r="C43" s="62">
        <f t="shared" si="1"/>
        <v>-1.4031329107584793</v>
      </c>
      <c r="D43" s="62">
        <f t="shared" si="2"/>
        <v>0.65698659871878906</v>
      </c>
      <c r="E43"/>
      <c r="F43"/>
      <c r="G43"/>
    </row>
    <row r="44" spans="1:7">
      <c r="A44" s="21">
        <v>3.6</v>
      </c>
      <c r="B44" s="62">
        <f t="shared" si="0"/>
        <v>-0.88504088658970492</v>
      </c>
      <c r="C44" s="62">
        <f t="shared" si="1"/>
        <v>-1.7700817731794098</v>
      </c>
      <c r="D44" s="62">
        <f t="shared" si="2"/>
        <v>0.79366786384915311</v>
      </c>
      <c r="F44"/>
      <c r="G44"/>
    </row>
    <row r="45" spans="1:7">
      <c r="A45" s="21">
        <v>3.7</v>
      </c>
      <c r="B45" s="62">
        <f t="shared" si="0"/>
        <v>-1.0596722818169868</v>
      </c>
      <c r="C45" s="62">
        <f t="shared" si="1"/>
        <v>-2.1193445636339736</v>
      </c>
      <c r="D45" s="62">
        <f t="shared" si="2"/>
        <v>0.89870809581162692</v>
      </c>
      <c r="F45"/>
      <c r="G45"/>
    </row>
    <row r="46" spans="1:7">
      <c r="A46" s="21">
        <v>3.8</v>
      </c>
      <c r="B46" s="62">
        <f t="shared" si="0"/>
        <v>-1.2237157818854378</v>
      </c>
      <c r="C46" s="62">
        <f t="shared" si="1"/>
        <v>-2.4474315637708757</v>
      </c>
      <c r="D46" s="62">
        <f t="shared" si="2"/>
        <v>0.96791967203148632</v>
      </c>
      <c r="F46"/>
      <c r="G46"/>
    </row>
    <row r="47" spans="1:7">
      <c r="A47" s="21">
        <v>3.9</v>
      </c>
      <c r="B47" s="62">
        <f t="shared" si="0"/>
        <v>-1.3755323183679475</v>
      </c>
      <c r="C47" s="62">
        <f t="shared" si="1"/>
        <v>-2.7510646367358951</v>
      </c>
      <c r="D47" s="62">
        <f t="shared" si="2"/>
        <v>0.99854334537460498</v>
      </c>
      <c r="F47"/>
      <c r="G47"/>
    </row>
    <row r="48" spans="1:7">
      <c r="A48" s="21">
        <v>4</v>
      </c>
      <c r="B48" s="62">
        <f t="shared" si="0"/>
        <v>-1.5136049906158564</v>
      </c>
      <c r="C48" s="62">
        <f t="shared" si="1"/>
        <v>-3.0272099812317128</v>
      </c>
      <c r="D48" s="62">
        <f t="shared" si="2"/>
        <v>0.98935824662338179</v>
      </c>
      <c r="F48"/>
      <c r="G48"/>
    </row>
    <row r="49" spans="1:7">
      <c r="A49" s="21">
        <v>4.0999999999999996</v>
      </c>
      <c r="B49" s="62">
        <f t="shared" si="0"/>
        <v>-1.6365542221288205</v>
      </c>
      <c r="C49" s="62">
        <f t="shared" si="1"/>
        <v>-3.273108444257641</v>
      </c>
      <c r="D49" s="62">
        <f t="shared" si="2"/>
        <v>0.94073055667977312</v>
      </c>
      <c r="F49"/>
      <c r="G49"/>
    </row>
    <row r="50" spans="1:7">
      <c r="A50" s="21">
        <v>4.2</v>
      </c>
      <c r="B50" s="62">
        <f t="shared" si="0"/>
        <v>-1.7431515448271764</v>
      </c>
      <c r="C50" s="62">
        <f t="shared" si="1"/>
        <v>-3.4863030896543528</v>
      </c>
      <c r="D50" s="62">
        <f t="shared" si="2"/>
        <v>0.85459890808828043</v>
      </c>
      <c r="F50"/>
      <c r="G50"/>
    </row>
    <row r="51" spans="1:7">
      <c r="A51" s="21">
        <v>4.3</v>
      </c>
      <c r="B51" s="62">
        <f t="shared" si="0"/>
        <v>-1.8323318734989098</v>
      </c>
      <c r="C51" s="62">
        <f t="shared" si="1"/>
        <v>-3.6646637469978196</v>
      </c>
      <c r="D51" s="62">
        <f t="shared" si="2"/>
        <v>0.73439709787411334</v>
      </c>
      <c r="F51"/>
      <c r="G51"/>
    </row>
    <row r="52" spans="1:7">
      <c r="A52" s="21">
        <v>4.4000000000000004</v>
      </c>
      <c r="B52" s="62">
        <f t="shared" si="0"/>
        <v>-1.903204147779032</v>
      </c>
      <c r="C52" s="62">
        <f t="shared" si="1"/>
        <v>-3.806408295558064</v>
      </c>
      <c r="D52" s="62">
        <f t="shared" si="2"/>
        <v>0.58491719289176169</v>
      </c>
      <c r="F52"/>
      <c r="G52"/>
    </row>
    <row r="53" spans="1:7">
      <c r="A53" s="21">
        <v>4.5</v>
      </c>
      <c r="B53" s="62">
        <f t="shared" si="0"/>
        <v>-1.955060235330194</v>
      </c>
      <c r="C53" s="62">
        <f t="shared" si="1"/>
        <v>-3.910120470660388</v>
      </c>
      <c r="D53" s="62">
        <f t="shared" si="2"/>
        <v>0.41211848524175659</v>
      </c>
      <c r="F53"/>
      <c r="G53"/>
    </row>
    <row r="54" spans="1:7">
      <c r="A54" s="21">
        <v>4.5999999999999996</v>
      </c>
      <c r="B54" s="62">
        <f t="shared" si="0"/>
        <v>-1.9873820072669288</v>
      </c>
      <c r="C54" s="62">
        <f t="shared" si="1"/>
        <v>-3.9747640145338576</v>
      </c>
      <c r="D54" s="62">
        <f t="shared" si="2"/>
        <v>0.22288991410024764</v>
      </c>
      <c r="F54"/>
      <c r="G54"/>
    </row>
    <row r="55" spans="1:7">
      <c r="A55" s="21">
        <v>4.7</v>
      </c>
      <c r="B55" s="62">
        <f t="shared" si="0"/>
        <v>-1.9998465151282017</v>
      </c>
      <c r="C55" s="62">
        <f t="shared" si="1"/>
        <v>-3.9996930302564033</v>
      </c>
      <c r="D55" s="62">
        <f t="shared" si="2"/>
        <v>2.4775425453357765E-2</v>
      </c>
      <c r="F55"/>
      <c r="G55"/>
    </row>
    <row r="56" spans="1:7">
      <c r="A56" s="21">
        <v>4.8</v>
      </c>
      <c r="B56" s="62">
        <f t="shared" si="0"/>
        <v>-1.9923292176716814</v>
      </c>
      <c r="C56" s="62">
        <f t="shared" si="1"/>
        <v>-3.9846584353433627</v>
      </c>
      <c r="D56" s="62">
        <f t="shared" si="2"/>
        <v>-0.17432678122297965</v>
      </c>
      <c r="F56"/>
      <c r="G56"/>
    </row>
    <row r="57" spans="1:7">
      <c r="A57" s="21">
        <v>4.9000000000000004</v>
      </c>
      <c r="B57" s="62">
        <f t="shared" si="0"/>
        <v>-1.964905225248665</v>
      </c>
      <c r="C57" s="62">
        <f t="shared" si="1"/>
        <v>-3.9298104504973299</v>
      </c>
      <c r="D57" s="62">
        <f t="shared" si="2"/>
        <v>-0.36647912925192838</v>
      </c>
      <c r="F57"/>
      <c r="G57"/>
    </row>
    <row r="58" spans="1:7">
      <c r="A58" s="21">
        <v>5</v>
      </c>
      <c r="B58" s="62">
        <f t="shared" si="0"/>
        <v>-1.9178485493262769</v>
      </c>
      <c r="C58" s="62">
        <f t="shared" si="1"/>
        <v>-3.8356970986525538</v>
      </c>
      <c r="D58" s="62">
        <f t="shared" si="2"/>
        <v>-0.54402111088936977</v>
      </c>
      <c r="F58"/>
      <c r="G58"/>
    </row>
    <row r="59" spans="1:7">
      <c r="A59" s="21">
        <v>5.0999999999999996</v>
      </c>
      <c r="B59" s="62">
        <f t="shared" si="0"/>
        <v>-1.8516293646554649</v>
      </c>
      <c r="C59" s="62">
        <f t="shared" si="1"/>
        <v>-3.7032587293109298</v>
      </c>
      <c r="D59" s="62">
        <f t="shared" si="2"/>
        <v>-0.69987468759354232</v>
      </c>
      <c r="F59"/>
      <c r="G59"/>
    </row>
    <row r="60" spans="1:7">
      <c r="A60" s="21">
        <v>5.2</v>
      </c>
      <c r="B60" s="62">
        <f t="shared" si="0"/>
        <v>-1.7669093114403063</v>
      </c>
      <c r="C60" s="62">
        <f t="shared" si="1"/>
        <v>-3.5338186228806125</v>
      </c>
      <c r="D60" s="62">
        <f t="shared" si="2"/>
        <v>-0.82782646908565372</v>
      </c>
      <c r="F60"/>
      <c r="G60"/>
    </row>
    <row r="61" spans="1:7">
      <c r="A61" s="21">
        <v>5.3</v>
      </c>
      <c r="B61" s="62">
        <f t="shared" si="0"/>
        <v>-1.6645348844478025</v>
      </c>
      <c r="C61" s="62">
        <f t="shared" si="1"/>
        <v>-3.329069768895605</v>
      </c>
      <c r="D61" s="62">
        <f t="shared" si="2"/>
        <v>-0.92277542161280657</v>
      </c>
      <c r="F61"/>
      <c r="G61"/>
    </row>
    <row r="62" spans="1:7">
      <c r="A62" s="21">
        <v>5.4</v>
      </c>
      <c r="B62" s="62">
        <f t="shared" si="0"/>
        <v>-1.5455289751119743</v>
      </c>
      <c r="C62" s="62">
        <f t="shared" si="1"/>
        <v>-3.0910579502239486</v>
      </c>
      <c r="D62" s="62">
        <f t="shared" si="2"/>
        <v>-0.98093623006649155</v>
      </c>
      <c r="F62"/>
      <c r="G62"/>
    </row>
    <row r="63" spans="1:7">
      <c r="A63" s="21">
        <v>5.5</v>
      </c>
      <c r="B63" s="62">
        <f t="shared" si="0"/>
        <v>-1.4110806511407838</v>
      </c>
      <c r="C63" s="62">
        <f t="shared" si="1"/>
        <v>-2.8221613022815677</v>
      </c>
      <c r="D63" s="62">
        <f t="shared" si="2"/>
        <v>-0.99999020655070348</v>
      </c>
      <c r="F63"/>
      <c r="G63"/>
    </row>
    <row r="64" spans="1:7">
      <c r="A64" s="21">
        <v>5.6</v>
      </c>
      <c r="B64" s="62">
        <f t="shared" si="0"/>
        <v>-1.2625332757446432</v>
      </c>
      <c r="C64" s="62">
        <f t="shared" si="1"/>
        <v>-2.5250665514892865</v>
      </c>
      <c r="D64" s="62">
        <f t="shared" si="2"/>
        <v>-0.9791777291513174</v>
      </c>
      <c r="F64"/>
      <c r="G64"/>
    </row>
    <row r="65" spans="1:7">
      <c r="A65" s="21">
        <v>5.7</v>
      </c>
      <c r="B65" s="62">
        <f t="shared" si="0"/>
        <v>-1.1013710851952752</v>
      </c>
      <c r="C65" s="62">
        <f t="shared" si="1"/>
        <v>-2.2027421703905503</v>
      </c>
      <c r="D65" s="62">
        <f t="shared" si="2"/>
        <v>-0.91932852566467571</v>
      </c>
      <c r="F65"/>
      <c r="G65"/>
    </row>
    <row r="66" spans="1:7">
      <c r="A66" s="21">
        <v>5.8</v>
      </c>
      <c r="B66" s="62">
        <f t="shared" si="0"/>
        <v>-0.92920435882751473</v>
      </c>
      <c r="C66" s="62">
        <f t="shared" si="1"/>
        <v>-1.8584087176550295</v>
      </c>
      <c r="D66" s="62">
        <f t="shared" si="2"/>
        <v>-0.82282859496870886</v>
      </c>
      <c r="F66"/>
      <c r="G66"/>
    </row>
    <row r="67" spans="1:7">
      <c r="A67" s="21">
        <v>5.9</v>
      </c>
      <c r="B67" s="62">
        <f t="shared" si="0"/>
        <v>-0.74775332966047203</v>
      </c>
      <c r="C67" s="62">
        <f t="shared" si="1"/>
        <v>-1.4955066593209441</v>
      </c>
      <c r="D67" s="62">
        <f t="shared" si="2"/>
        <v>-0.69352508477712238</v>
      </c>
      <c r="F67"/>
      <c r="G67"/>
    </row>
    <row r="68" spans="1:7">
      <c r="A68" s="21">
        <v>6</v>
      </c>
      <c r="B68" s="62">
        <f t="shared" si="0"/>
        <v>-0.55883099639785172</v>
      </c>
      <c r="C68" s="62">
        <f t="shared" si="1"/>
        <v>-1.1176619927957034</v>
      </c>
      <c r="D68" s="62">
        <f t="shared" si="2"/>
        <v>-0.53657291800043494</v>
      </c>
      <c r="F68"/>
      <c r="G68"/>
    </row>
    <row r="69" spans="1:7">
      <c r="F69"/>
      <c r="G69"/>
    </row>
    <row r="70" spans="1:7">
      <c r="F70"/>
      <c r="G70"/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CEA5-417E-4AAB-BBD5-459EAFB5E13F}">
  <dimension ref="A1:M25"/>
  <sheetViews>
    <sheetView topLeftCell="A10" zoomScale="90" zoomScaleNormal="90" workbookViewId="0">
      <selection activeCell="D30" sqref="D30"/>
    </sheetView>
  </sheetViews>
  <sheetFormatPr defaultRowHeight="13.2"/>
  <cols>
    <col min="1" max="1" width="28.88671875" style="6" customWidth="1"/>
    <col min="2" max="2" width="13.44140625" style="6" customWidth="1"/>
    <col min="3" max="3" width="10.77734375" style="6" customWidth="1"/>
    <col min="4" max="4" width="14.6640625" style="4" customWidth="1"/>
    <col min="5" max="5" width="8.88671875" style="5"/>
    <col min="6" max="6" width="10.33203125" style="3" customWidth="1"/>
    <col min="7" max="7" width="8.88671875" style="3"/>
    <col min="11" max="11" width="19.77734375" customWidth="1"/>
    <col min="12" max="12" width="17.33203125" customWidth="1"/>
    <col min="13" max="13" width="51.88671875" customWidth="1"/>
  </cols>
  <sheetData>
    <row r="1" spans="1:13" s="1" customFormat="1" ht="30" customHeight="1">
      <c r="A1" s="95" t="s">
        <v>85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112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125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134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70.2">
      <c r="A6" s="13" t="s">
        <v>36</v>
      </c>
      <c r="B6" s="127" t="s">
        <v>135</v>
      </c>
      <c r="C6" s="128"/>
      <c r="D6" s="128"/>
      <c r="E6" s="128"/>
      <c r="F6" s="128"/>
      <c r="G6" s="128"/>
      <c r="H6" s="128"/>
      <c r="I6" s="128"/>
      <c r="J6" s="128"/>
      <c r="K6" s="129"/>
      <c r="L6" s="7"/>
      <c r="M6" s="9"/>
    </row>
    <row r="7" spans="1:13" ht="18">
      <c r="A7" s="14" t="s">
        <v>27</v>
      </c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137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165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138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166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171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18">
      <c r="A13" s="14" t="s">
        <v>32</v>
      </c>
      <c r="B13" s="101" t="s">
        <v>186</v>
      </c>
      <c r="C13" s="102"/>
      <c r="D13" s="102"/>
      <c r="E13" s="102"/>
      <c r="F13" s="102"/>
      <c r="G13" s="102"/>
      <c r="H13" s="102"/>
      <c r="I13" s="102"/>
      <c r="J13" s="102"/>
      <c r="K13" s="103"/>
      <c r="L13" s="7"/>
      <c r="M13" s="9"/>
    </row>
    <row r="14" spans="1:13" ht="18" thickBot="1">
      <c r="A14" s="79" t="s">
        <v>33</v>
      </c>
      <c r="B14" s="104" t="s">
        <v>175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4" ht="26.4">
      <c r="A17" s="24" t="s">
        <v>86</v>
      </c>
      <c r="B17" s="24" t="s">
        <v>87</v>
      </c>
      <c r="C17" s="24" t="s">
        <v>88</v>
      </c>
      <c r="D17" s="25" t="s">
        <v>89</v>
      </c>
    </row>
    <row r="18" spans="1:4">
      <c r="A18" s="23" t="s">
        <v>90</v>
      </c>
      <c r="B18" s="23">
        <v>17075400</v>
      </c>
      <c r="C18" s="23">
        <v>144192450</v>
      </c>
      <c r="D18" s="22">
        <v>8.4</v>
      </c>
    </row>
    <row r="19" spans="1:4">
      <c r="A19" s="23" t="s">
        <v>91</v>
      </c>
      <c r="B19" s="23">
        <v>643801</v>
      </c>
      <c r="C19" s="23">
        <v>66318000</v>
      </c>
      <c r="D19" s="22">
        <v>103</v>
      </c>
    </row>
    <row r="20" spans="1:4">
      <c r="A20" s="23" t="s">
        <v>92</v>
      </c>
      <c r="B20" s="23">
        <v>312679</v>
      </c>
      <c r="C20" s="23">
        <v>38454576</v>
      </c>
      <c r="D20" s="22">
        <v>123</v>
      </c>
    </row>
    <row r="21" spans="1:4">
      <c r="A21" s="23" t="s">
        <v>93</v>
      </c>
      <c r="B21" s="23">
        <v>357375</v>
      </c>
      <c r="C21" s="23">
        <v>81083600</v>
      </c>
      <c r="D21" s="22">
        <v>227</v>
      </c>
    </row>
    <row r="22" spans="1:4">
      <c r="A22" s="23" t="s">
        <v>94</v>
      </c>
      <c r="B22" s="23">
        <v>301230</v>
      </c>
      <c r="C22" s="23">
        <v>60778000</v>
      </c>
      <c r="D22" s="22">
        <v>201</v>
      </c>
    </row>
    <row r="23" spans="1:4">
      <c r="A23" s="23" t="s">
        <v>95</v>
      </c>
      <c r="B23" s="23">
        <v>92391</v>
      </c>
      <c r="C23" s="23">
        <v>10813834</v>
      </c>
      <c r="D23" s="22">
        <v>115</v>
      </c>
    </row>
    <row r="24" spans="1:4">
      <c r="A24" s="23" t="s">
        <v>96</v>
      </c>
      <c r="B24" s="23">
        <v>449964</v>
      </c>
      <c r="C24" s="23">
        <v>10012614</v>
      </c>
      <c r="D24" s="22">
        <v>22</v>
      </c>
    </row>
    <row r="25" spans="1:4">
      <c r="A25" s="23" t="s">
        <v>97</v>
      </c>
      <c r="B25" s="23">
        <v>504645</v>
      </c>
      <c r="C25" s="23">
        <v>46464053</v>
      </c>
      <c r="D25" s="22">
        <v>92</v>
      </c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A162-D503-4961-AC40-DADBAAAB4CBF}">
  <dimension ref="A1:M50"/>
  <sheetViews>
    <sheetView topLeftCell="A13" zoomScale="90" zoomScaleNormal="90" workbookViewId="0">
      <selection activeCell="L15" sqref="L15"/>
    </sheetView>
  </sheetViews>
  <sheetFormatPr defaultRowHeight="13.2"/>
  <cols>
    <col min="1" max="1" width="28.88671875" style="6" customWidth="1"/>
    <col min="2" max="2" width="13.44140625" style="6" customWidth="1"/>
    <col min="3" max="3" width="10.77734375" style="6" customWidth="1"/>
    <col min="4" max="4" width="14.6640625" style="4" customWidth="1"/>
    <col min="5" max="5" width="8.88671875" style="5"/>
    <col min="6" max="6" width="10.33203125" style="3" customWidth="1"/>
    <col min="7" max="7" width="8.88671875" style="3"/>
    <col min="12" max="12" width="17.33203125" customWidth="1"/>
    <col min="13" max="13" width="51.88671875" customWidth="1"/>
  </cols>
  <sheetData>
    <row r="1" spans="1:13" s="1" customFormat="1" ht="30" customHeight="1">
      <c r="A1" s="95" t="s">
        <v>111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113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139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140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69.599999999999994">
      <c r="A6" s="13" t="s">
        <v>36</v>
      </c>
      <c r="B6" s="107" t="s">
        <v>141</v>
      </c>
      <c r="C6" s="108"/>
      <c r="D6" s="108"/>
      <c r="E6" s="108"/>
      <c r="F6" s="108"/>
      <c r="G6" s="108"/>
      <c r="H6" s="108"/>
      <c r="I6" s="108"/>
      <c r="J6" s="108"/>
      <c r="K6" s="109"/>
      <c r="L6" s="7"/>
      <c r="M6" s="9"/>
    </row>
    <row r="7" spans="1:13" ht="18">
      <c r="A7" s="14" t="s">
        <v>27</v>
      </c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143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165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172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166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173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18">
      <c r="A13" s="14" t="s">
        <v>32</v>
      </c>
      <c r="B13" s="101" t="s">
        <v>181</v>
      </c>
      <c r="C13" s="102"/>
      <c r="D13" s="102"/>
      <c r="E13" s="102"/>
      <c r="F13" s="102"/>
      <c r="G13" s="102"/>
      <c r="H13" s="102"/>
      <c r="I13" s="102"/>
      <c r="J13" s="102"/>
      <c r="K13" s="103"/>
      <c r="L13" s="7"/>
      <c r="M13" s="9"/>
    </row>
    <row r="14" spans="1:13" ht="18" thickBot="1">
      <c r="A14" s="79" t="s">
        <v>33</v>
      </c>
      <c r="B14" s="104" t="s">
        <v>174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4" ht="15.6">
      <c r="A17" s="65" t="s">
        <v>98</v>
      </c>
      <c r="B17" s="24"/>
      <c r="C17" s="24"/>
      <c r="D17" s="25"/>
    </row>
    <row r="18" spans="1:4">
      <c r="A18" s="26"/>
      <c r="B18" s="26"/>
      <c r="C18" s="26"/>
      <c r="D18" s="27"/>
    </row>
    <row r="19" spans="1:4" ht="15.6">
      <c r="A19" s="63" t="s">
        <v>99</v>
      </c>
      <c r="B19" s="63" t="s">
        <v>101</v>
      </c>
      <c r="C19" s="63" t="s">
        <v>100</v>
      </c>
      <c r="D19" s="64" t="s">
        <v>102</v>
      </c>
    </row>
    <row r="20" spans="1:4">
      <c r="A20" s="23">
        <v>1</v>
      </c>
      <c r="B20" s="23">
        <v>10</v>
      </c>
      <c r="C20" s="23">
        <v>24</v>
      </c>
      <c r="D20" s="22">
        <v>17</v>
      </c>
    </row>
    <row r="21" spans="1:4">
      <c r="A21" s="23">
        <v>2</v>
      </c>
      <c r="B21" s="23">
        <v>15</v>
      </c>
      <c r="C21" s="23">
        <v>23</v>
      </c>
      <c r="D21" s="22">
        <v>19</v>
      </c>
    </row>
    <row r="22" spans="1:4">
      <c r="A22" s="23">
        <v>3</v>
      </c>
      <c r="B22" s="23">
        <v>12</v>
      </c>
      <c r="C22" s="23">
        <v>32</v>
      </c>
      <c r="D22" s="22">
        <v>22</v>
      </c>
    </row>
    <row r="23" spans="1:4">
      <c r="A23" s="23">
        <v>4</v>
      </c>
      <c r="B23" s="23">
        <v>13</v>
      </c>
      <c r="C23" s="23">
        <v>24</v>
      </c>
      <c r="D23" s="22">
        <v>18.5</v>
      </c>
    </row>
    <row r="24" spans="1:4">
      <c r="A24" s="23">
        <v>5</v>
      </c>
      <c r="B24" s="23">
        <v>11</v>
      </c>
      <c r="C24" s="23">
        <v>34</v>
      </c>
      <c r="D24" s="22">
        <v>22.5</v>
      </c>
    </row>
    <row r="25" spans="1:4">
      <c r="A25" s="23">
        <v>6</v>
      </c>
      <c r="B25" s="23">
        <v>12</v>
      </c>
      <c r="C25" s="23">
        <v>27</v>
      </c>
      <c r="D25" s="22">
        <v>19.5</v>
      </c>
    </row>
    <row r="26" spans="1:4">
      <c r="A26" s="23">
        <v>7</v>
      </c>
      <c r="B26" s="23">
        <v>13</v>
      </c>
      <c r="C26" s="23">
        <v>30</v>
      </c>
      <c r="D26" s="22">
        <v>21.5</v>
      </c>
    </row>
    <row r="27" spans="1:4">
      <c r="A27" s="23">
        <v>8</v>
      </c>
      <c r="B27" s="23">
        <v>13</v>
      </c>
      <c r="C27" s="23">
        <v>29</v>
      </c>
      <c r="D27" s="22">
        <v>21</v>
      </c>
    </row>
    <row r="28" spans="1:4">
      <c r="A28" s="23">
        <v>9</v>
      </c>
      <c r="B28" s="23">
        <v>13</v>
      </c>
      <c r="C28" s="23">
        <v>23</v>
      </c>
      <c r="D28" s="22">
        <v>18</v>
      </c>
    </row>
    <row r="29" spans="1:4">
      <c r="A29" s="23">
        <v>10</v>
      </c>
      <c r="B29" s="23">
        <v>10</v>
      </c>
      <c r="C29" s="23">
        <v>24</v>
      </c>
      <c r="D29" s="22">
        <v>17</v>
      </c>
    </row>
    <row r="30" spans="1:4">
      <c r="A30" s="23">
        <v>11</v>
      </c>
      <c r="B30" s="23">
        <v>11</v>
      </c>
      <c r="C30" s="23">
        <v>27</v>
      </c>
      <c r="D30" s="22">
        <v>19</v>
      </c>
    </row>
    <row r="31" spans="1:4">
      <c r="A31" s="23">
        <v>12</v>
      </c>
      <c r="B31" s="23">
        <v>16</v>
      </c>
      <c r="C31" s="23">
        <v>32</v>
      </c>
      <c r="D31" s="22">
        <v>24</v>
      </c>
    </row>
    <row r="32" spans="1:4">
      <c r="A32" s="23">
        <v>13</v>
      </c>
      <c r="B32" s="23">
        <v>15</v>
      </c>
      <c r="C32" s="23">
        <v>27</v>
      </c>
      <c r="D32" s="22">
        <v>21</v>
      </c>
    </row>
    <row r="33" spans="1:4">
      <c r="A33" s="23">
        <v>14</v>
      </c>
      <c r="B33" s="23">
        <v>14</v>
      </c>
      <c r="C33" s="23">
        <v>33</v>
      </c>
      <c r="D33" s="22">
        <v>23.5</v>
      </c>
    </row>
    <row r="34" spans="1:4">
      <c r="A34" s="23">
        <v>15</v>
      </c>
      <c r="B34" s="23">
        <v>10</v>
      </c>
      <c r="C34" s="23">
        <v>24</v>
      </c>
      <c r="D34" s="22">
        <v>17</v>
      </c>
    </row>
    <row r="35" spans="1:4">
      <c r="A35" s="23">
        <v>16</v>
      </c>
      <c r="B35" s="23">
        <v>15</v>
      </c>
      <c r="C35" s="23">
        <v>31</v>
      </c>
      <c r="D35" s="22">
        <v>23</v>
      </c>
    </row>
    <row r="36" spans="1:4">
      <c r="A36" s="23">
        <v>17</v>
      </c>
      <c r="B36" s="23">
        <v>11</v>
      </c>
      <c r="C36" s="23">
        <v>24</v>
      </c>
      <c r="D36" s="22">
        <v>17.5</v>
      </c>
    </row>
    <row r="37" spans="1:4">
      <c r="A37" s="23">
        <v>18</v>
      </c>
      <c r="B37" s="23">
        <v>14</v>
      </c>
      <c r="C37" s="23">
        <v>30</v>
      </c>
      <c r="D37" s="22">
        <v>22</v>
      </c>
    </row>
    <row r="38" spans="1:4">
      <c r="A38" s="23">
        <v>19</v>
      </c>
      <c r="B38" s="23">
        <v>16</v>
      </c>
      <c r="C38" s="23">
        <v>31</v>
      </c>
      <c r="D38" s="22">
        <v>23.5</v>
      </c>
    </row>
    <row r="39" spans="1:4">
      <c r="A39" s="23">
        <v>20</v>
      </c>
      <c r="B39" s="23">
        <v>15</v>
      </c>
      <c r="C39" s="23">
        <v>27</v>
      </c>
      <c r="D39" s="22">
        <v>21</v>
      </c>
    </row>
    <row r="40" spans="1:4">
      <c r="A40" s="23">
        <v>21</v>
      </c>
      <c r="B40" s="23">
        <v>11</v>
      </c>
      <c r="C40" s="23">
        <v>31</v>
      </c>
      <c r="D40" s="22">
        <v>21</v>
      </c>
    </row>
    <row r="41" spans="1:4">
      <c r="A41" s="23">
        <v>22</v>
      </c>
      <c r="B41" s="23">
        <v>14</v>
      </c>
      <c r="C41" s="23">
        <v>27</v>
      </c>
      <c r="D41" s="22">
        <v>20.5</v>
      </c>
    </row>
    <row r="42" spans="1:4">
      <c r="A42" s="23">
        <v>23</v>
      </c>
      <c r="B42" s="23">
        <v>14</v>
      </c>
      <c r="C42" s="23">
        <v>35</v>
      </c>
      <c r="D42" s="22">
        <v>24.5</v>
      </c>
    </row>
    <row r="43" spans="1:4">
      <c r="A43" s="23">
        <v>24</v>
      </c>
      <c r="B43" s="23">
        <v>13</v>
      </c>
      <c r="C43" s="23">
        <v>23</v>
      </c>
      <c r="D43" s="22">
        <v>18</v>
      </c>
    </row>
    <row r="44" spans="1:4">
      <c r="A44" s="23">
        <v>25</v>
      </c>
      <c r="B44" s="23">
        <v>10</v>
      </c>
      <c r="C44" s="23">
        <v>27</v>
      </c>
      <c r="D44" s="22">
        <v>18.5</v>
      </c>
    </row>
    <row r="45" spans="1:4">
      <c r="A45" s="23">
        <v>26</v>
      </c>
      <c r="B45" s="23">
        <v>16</v>
      </c>
      <c r="C45" s="23">
        <v>34</v>
      </c>
      <c r="D45" s="22">
        <v>25</v>
      </c>
    </row>
    <row r="46" spans="1:4">
      <c r="A46" s="23">
        <v>27</v>
      </c>
      <c r="B46" s="23">
        <v>11</v>
      </c>
      <c r="C46" s="23">
        <v>28</v>
      </c>
      <c r="D46" s="22">
        <v>19.5</v>
      </c>
    </row>
    <row r="47" spans="1:4">
      <c r="A47" s="23">
        <v>28</v>
      </c>
      <c r="B47" s="23">
        <v>13</v>
      </c>
      <c r="C47" s="23">
        <v>30</v>
      </c>
      <c r="D47" s="22">
        <v>21.5</v>
      </c>
    </row>
    <row r="48" spans="1:4">
      <c r="A48" s="23">
        <v>29</v>
      </c>
      <c r="B48" s="23">
        <v>14</v>
      </c>
      <c r="C48" s="23">
        <v>24</v>
      </c>
      <c r="D48" s="22">
        <v>19</v>
      </c>
    </row>
    <row r="49" spans="1:4">
      <c r="A49" s="23">
        <v>30</v>
      </c>
      <c r="B49" s="23">
        <v>12</v>
      </c>
      <c r="C49" s="23">
        <v>26</v>
      </c>
      <c r="D49" s="22">
        <v>19</v>
      </c>
    </row>
    <row r="50" spans="1:4">
      <c r="A50" s="23">
        <v>31</v>
      </c>
      <c r="B50" s="23">
        <v>12</v>
      </c>
      <c r="C50" s="23">
        <v>34</v>
      </c>
      <c r="D50" s="22">
        <v>23</v>
      </c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7DE8-919C-4E2A-B27E-1B3B9E53D560}">
  <dimension ref="A1:M48"/>
  <sheetViews>
    <sheetView topLeftCell="A7" zoomScale="80" zoomScaleNormal="80" workbookViewId="0">
      <selection activeCell="N15" sqref="N15"/>
    </sheetView>
  </sheetViews>
  <sheetFormatPr defaultRowHeight="13.2"/>
  <cols>
    <col min="1" max="1" width="28.88671875" style="6" customWidth="1"/>
    <col min="2" max="2" width="13.44140625" style="6" customWidth="1"/>
    <col min="3" max="3" width="10.77734375" style="6" customWidth="1"/>
    <col min="4" max="4" width="14.6640625" style="4" customWidth="1"/>
    <col min="5" max="5" width="8.88671875" style="5"/>
    <col min="6" max="6" width="10.33203125" style="3" customWidth="1"/>
    <col min="7" max="7" width="8.88671875" style="3"/>
    <col min="11" max="11" width="12.77734375" customWidth="1"/>
    <col min="12" max="12" width="17.33203125" customWidth="1"/>
    <col min="13" max="13" width="51.88671875" customWidth="1"/>
  </cols>
  <sheetData>
    <row r="1" spans="1:13" s="1" customFormat="1" ht="30" customHeight="1">
      <c r="A1" s="95" t="s">
        <v>110</v>
      </c>
      <c r="B1" s="96"/>
      <c r="C1" s="96"/>
      <c r="D1" s="96"/>
      <c r="E1" s="97"/>
      <c r="F1" s="97"/>
      <c r="G1" s="97"/>
      <c r="H1" s="97"/>
      <c r="I1" s="97"/>
      <c r="J1" s="97"/>
      <c r="K1" s="97"/>
      <c r="L1"/>
      <c r="M1"/>
    </row>
    <row r="2" spans="1:13" s="1" customFormat="1" ht="63.6" customHeight="1" thickBot="1">
      <c r="A2" s="98" t="s">
        <v>114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"/>
      <c r="M2" s="10"/>
    </row>
    <row r="3" spans="1:13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</row>
    <row r="4" spans="1:13" ht="18.600000000000001" thickBot="1">
      <c r="A4" s="19" t="s">
        <v>78</v>
      </c>
      <c r="B4" s="116" t="s">
        <v>129</v>
      </c>
      <c r="C4" s="117"/>
      <c r="D4" s="117"/>
      <c r="E4" s="117"/>
      <c r="F4" s="117"/>
      <c r="G4" s="117"/>
      <c r="H4" s="117"/>
      <c r="I4" s="117"/>
      <c r="J4" s="117"/>
      <c r="K4" s="118"/>
      <c r="L4" s="7"/>
      <c r="M4" s="8"/>
    </row>
    <row r="5" spans="1:13" ht="18">
      <c r="A5" s="12" t="s">
        <v>28</v>
      </c>
      <c r="B5" s="110" t="s">
        <v>144</v>
      </c>
      <c r="C5" s="111"/>
      <c r="D5" s="111"/>
      <c r="E5" s="111"/>
      <c r="F5" s="111"/>
      <c r="G5" s="111"/>
      <c r="H5" s="111"/>
      <c r="I5" s="111"/>
      <c r="J5" s="111"/>
      <c r="K5" s="112"/>
      <c r="L5" s="7"/>
      <c r="M5" s="8"/>
    </row>
    <row r="6" spans="1:13" ht="69.599999999999994">
      <c r="A6" s="13" t="s">
        <v>36</v>
      </c>
      <c r="B6" s="107" t="s">
        <v>145</v>
      </c>
      <c r="C6" s="108"/>
      <c r="D6" s="108"/>
      <c r="E6" s="108"/>
      <c r="F6" s="108"/>
      <c r="G6" s="108"/>
      <c r="H6" s="108"/>
      <c r="I6" s="108"/>
      <c r="J6" s="108"/>
      <c r="K6" s="109"/>
      <c r="L6" s="7"/>
      <c r="M6" s="9"/>
    </row>
    <row r="7" spans="1:13" ht="18">
      <c r="A7" s="14" t="s">
        <v>27</v>
      </c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  <c r="L7" s="7"/>
      <c r="M7" s="9"/>
    </row>
    <row r="8" spans="1:13" ht="18">
      <c r="A8" s="15" t="s">
        <v>35</v>
      </c>
      <c r="B8" s="107" t="s">
        <v>147</v>
      </c>
      <c r="C8" s="108"/>
      <c r="D8" s="108"/>
      <c r="E8" s="108"/>
      <c r="F8" s="108"/>
      <c r="G8" s="108"/>
      <c r="H8" s="108"/>
      <c r="I8" s="108"/>
      <c r="J8" s="108"/>
      <c r="K8" s="109"/>
      <c r="L8" s="7"/>
      <c r="M8" s="9"/>
    </row>
    <row r="9" spans="1:13" ht="18">
      <c r="A9" s="14" t="s">
        <v>34</v>
      </c>
      <c r="B9" s="101" t="s">
        <v>165</v>
      </c>
      <c r="C9" s="102"/>
      <c r="D9" s="102"/>
      <c r="E9" s="102"/>
      <c r="F9" s="102"/>
      <c r="G9" s="102"/>
      <c r="H9" s="102"/>
      <c r="I9" s="102"/>
      <c r="J9" s="102"/>
      <c r="K9" s="103"/>
      <c r="L9" s="7"/>
      <c r="M9" s="9"/>
    </row>
    <row r="10" spans="1:13" ht="18">
      <c r="A10" s="15" t="s">
        <v>29</v>
      </c>
      <c r="B10" s="107" t="s">
        <v>166</v>
      </c>
      <c r="C10" s="108"/>
      <c r="D10" s="108"/>
      <c r="E10" s="108"/>
      <c r="F10" s="108"/>
      <c r="G10" s="108"/>
      <c r="H10" s="108"/>
      <c r="I10" s="108"/>
      <c r="J10" s="108"/>
      <c r="K10" s="109"/>
      <c r="L10" s="7"/>
      <c r="M10" s="9"/>
    </row>
    <row r="11" spans="1:13" ht="18">
      <c r="A11" s="14" t="s">
        <v>30</v>
      </c>
      <c r="B11" s="101" t="s">
        <v>166</v>
      </c>
      <c r="C11" s="102"/>
      <c r="D11" s="102"/>
      <c r="E11" s="102"/>
      <c r="F11" s="102"/>
      <c r="G11" s="102"/>
      <c r="H11" s="102"/>
      <c r="I11" s="102"/>
      <c r="J11" s="102"/>
      <c r="K11" s="103"/>
      <c r="L11" s="7"/>
      <c r="M11" s="9"/>
    </row>
    <row r="12" spans="1:13" ht="18">
      <c r="A12" s="15" t="s">
        <v>31</v>
      </c>
      <c r="B12" s="107" t="s">
        <v>180</v>
      </c>
      <c r="C12" s="108"/>
      <c r="D12" s="108"/>
      <c r="E12" s="108"/>
      <c r="F12" s="108"/>
      <c r="G12" s="108"/>
      <c r="H12" s="108"/>
      <c r="I12" s="108"/>
      <c r="J12" s="108"/>
      <c r="K12" s="109"/>
      <c r="L12" s="7"/>
      <c r="M12" s="9"/>
    </row>
    <row r="13" spans="1:13" ht="30.6" customHeight="1">
      <c r="A13" s="14" t="s">
        <v>32</v>
      </c>
      <c r="B13" s="130" t="s">
        <v>187</v>
      </c>
      <c r="C13" s="131"/>
      <c r="D13" s="131"/>
      <c r="E13" s="131"/>
      <c r="F13" s="131"/>
      <c r="G13" s="131"/>
      <c r="H13" s="131"/>
      <c r="I13" s="131"/>
      <c r="J13" s="131"/>
      <c r="K13" s="132"/>
      <c r="L13" s="7"/>
      <c r="M13" s="9"/>
    </row>
    <row r="14" spans="1:13" ht="18" thickBot="1">
      <c r="A14" s="79" t="s">
        <v>33</v>
      </c>
      <c r="B14" s="104" t="s">
        <v>177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1:13">
      <c r="A15"/>
      <c r="B15"/>
      <c r="C15"/>
      <c r="D15"/>
      <c r="E15"/>
      <c r="F15"/>
      <c r="G15"/>
    </row>
    <row r="16" spans="1:13">
      <c r="A16" s="28"/>
      <c r="B16" s="28"/>
      <c r="C16" s="28"/>
      <c r="D16" s="29"/>
    </row>
    <row r="17" spans="1:13" ht="26.4">
      <c r="A17" s="30" t="s">
        <v>106</v>
      </c>
      <c r="B17" s="31" t="s">
        <v>103</v>
      </c>
      <c r="C17" s="32" t="s">
        <v>104</v>
      </c>
      <c r="D17" s="32" t="s">
        <v>105</v>
      </c>
    </row>
    <row r="18" spans="1:13">
      <c r="A18" s="33" t="s">
        <v>39</v>
      </c>
      <c r="B18" s="33">
        <v>750</v>
      </c>
      <c r="C18" s="33">
        <v>700</v>
      </c>
      <c r="D18" s="33">
        <v>791</v>
      </c>
    </row>
    <row r="19" spans="1:13">
      <c r="A19" s="33" t="s">
        <v>40</v>
      </c>
      <c r="B19" s="33">
        <v>637</v>
      </c>
      <c r="C19" s="33">
        <v>795</v>
      </c>
      <c r="D19" s="33">
        <v>783</v>
      </c>
    </row>
    <row r="20" spans="1:13">
      <c r="A20" s="33" t="s">
        <v>41</v>
      </c>
      <c r="B20" s="33">
        <v>735</v>
      </c>
      <c r="C20" s="33">
        <v>727</v>
      </c>
      <c r="D20" s="33">
        <v>793</v>
      </c>
    </row>
    <row r="21" spans="1:13">
      <c r="A21" s="33" t="s">
        <v>42</v>
      </c>
      <c r="B21" s="33">
        <v>760</v>
      </c>
      <c r="C21" s="33">
        <v>671</v>
      </c>
      <c r="D21" s="33">
        <v>675</v>
      </c>
    </row>
    <row r="22" spans="1:13">
      <c r="A22" s="33" t="s">
        <v>43</v>
      </c>
      <c r="B22" s="33">
        <v>529</v>
      </c>
      <c r="C22" s="33">
        <v>787</v>
      </c>
      <c r="D22" s="33">
        <v>518</v>
      </c>
    </row>
    <row r="23" spans="1:13">
      <c r="A23" s="33" t="s">
        <v>44</v>
      </c>
      <c r="B23" s="33">
        <v>643</v>
      </c>
      <c r="C23" s="33">
        <v>611</v>
      </c>
      <c r="D23" s="33">
        <v>765</v>
      </c>
    </row>
    <row r="24" spans="1:13">
      <c r="A24" s="33" t="s">
        <v>45</v>
      </c>
      <c r="B24" s="33">
        <v>735</v>
      </c>
      <c r="C24" s="33">
        <v>529</v>
      </c>
      <c r="D24" s="33">
        <v>763</v>
      </c>
    </row>
    <row r="25" spans="1:13">
      <c r="A25" s="33" t="s">
        <v>46</v>
      </c>
      <c r="B25" s="33">
        <v>586</v>
      </c>
      <c r="C25" s="33">
        <v>565</v>
      </c>
      <c r="D25" s="33">
        <v>677</v>
      </c>
    </row>
    <row r="26" spans="1:13">
      <c r="A26" s="33" t="s">
        <v>47</v>
      </c>
      <c r="B26" s="33">
        <v>638</v>
      </c>
      <c r="C26" s="33">
        <v>663</v>
      </c>
      <c r="D26" s="33">
        <v>790</v>
      </c>
    </row>
    <row r="27" spans="1:13">
      <c r="A27" s="33" t="s">
        <v>48</v>
      </c>
      <c r="B27" s="33">
        <v>697</v>
      </c>
      <c r="C27" s="33">
        <v>523</v>
      </c>
      <c r="D27" s="33">
        <v>681</v>
      </c>
    </row>
    <row r="28" spans="1:13">
      <c r="A28" s="33" t="s">
        <v>49</v>
      </c>
      <c r="B28" s="33">
        <v>790</v>
      </c>
      <c r="C28" s="33">
        <v>501</v>
      </c>
      <c r="D28" s="33">
        <v>556</v>
      </c>
    </row>
    <row r="29" spans="1:13">
      <c r="A29" s="33" t="s">
        <v>50</v>
      </c>
      <c r="B29" s="33">
        <v>647</v>
      </c>
      <c r="C29" s="33">
        <v>750</v>
      </c>
      <c r="D29" s="33">
        <v>661</v>
      </c>
    </row>
    <row r="30" spans="1:13" s="5" customFormat="1">
      <c r="B30" s="3"/>
      <c r="C30" s="3"/>
      <c r="D30"/>
      <c r="E30"/>
      <c r="F30"/>
      <c r="G30"/>
      <c r="H30"/>
      <c r="I30"/>
      <c r="J30"/>
      <c r="K30"/>
      <c r="L30"/>
      <c r="M30"/>
    </row>
    <row r="31" spans="1:13" s="5" customFormat="1">
      <c r="B31" s="3"/>
      <c r="C31" s="3"/>
      <c r="D31"/>
      <c r="E31"/>
      <c r="F31"/>
      <c r="G31"/>
      <c r="H31"/>
      <c r="I31"/>
      <c r="J31"/>
      <c r="K31"/>
      <c r="L31"/>
      <c r="M31"/>
    </row>
    <row r="32" spans="1:13" s="5" customFormat="1">
      <c r="B32" s="3"/>
      <c r="C32" s="3"/>
      <c r="D32"/>
      <c r="E32"/>
      <c r="F32"/>
      <c r="G32"/>
      <c r="H32"/>
      <c r="I32"/>
      <c r="J32"/>
      <c r="K32"/>
      <c r="L32"/>
      <c r="M32"/>
    </row>
    <row r="33" spans="2:13" s="5" customFormat="1">
      <c r="B33" s="3"/>
      <c r="C33" s="3"/>
      <c r="D33"/>
      <c r="E33"/>
      <c r="F33"/>
      <c r="G33"/>
      <c r="H33"/>
      <c r="I33"/>
      <c r="J33"/>
      <c r="K33"/>
      <c r="L33"/>
      <c r="M33"/>
    </row>
    <row r="34" spans="2:13" s="5" customFormat="1">
      <c r="B34" s="3"/>
      <c r="C34" s="3"/>
      <c r="D34"/>
      <c r="E34"/>
      <c r="F34"/>
      <c r="G34"/>
      <c r="H34"/>
      <c r="I34"/>
      <c r="J34"/>
      <c r="K34"/>
      <c r="L34"/>
      <c r="M34"/>
    </row>
    <row r="35" spans="2:13" s="5" customFormat="1">
      <c r="B35" s="3"/>
      <c r="C35" s="3"/>
      <c r="D35"/>
      <c r="E35"/>
      <c r="F35"/>
      <c r="G35"/>
      <c r="H35"/>
      <c r="I35"/>
      <c r="J35"/>
      <c r="K35"/>
      <c r="L35"/>
      <c r="M35"/>
    </row>
    <row r="36" spans="2:13" s="5" customFormat="1">
      <c r="B36" s="3"/>
      <c r="C36" s="3"/>
      <c r="D36"/>
      <c r="E36"/>
      <c r="F36"/>
      <c r="G36"/>
      <c r="H36"/>
      <c r="I36"/>
      <c r="J36"/>
      <c r="K36"/>
      <c r="L36"/>
      <c r="M36"/>
    </row>
    <row r="37" spans="2:13" s="5" customFormat="1">
      <c r="B37" s="3"/>
      <c r="C37" s="3"/>
      <c r="D37"/>
      <c r="E37"/>
      <c r="F37"/>
      <c r="G37"/>
      <c r="H37"/>
      <c r="I37"/>
      <c r="J37"/>
      <c r="K37"/>
      <c r="L37"/>
      <c r="M37"/>
    </row>
    <row r="38" spans="2:13" s="5" customFormat="1">
      <c r="B38" s="3"/>
      <c r="C38" s="3"/>
      <c r="D38"/>
      <c r="E38"/>
      <c r="F38"/>
      <c r="G38"/>
      <c r="H38"/>
      <c r="I38"/>
      <c r="J38"/>
      <c r="K38"/>
      <c r="L38"/>
      <c r="M38"/>
    </row>
    <row r="39" spans="2:13" s="5" customFormat="1">
      <c r="B39" s="3"/>
      <c r="C39" s="3"/>
      <c r="D39"/>
      <c r="E39"/>
      <c r="F39"/>
      <c r="G39"/>
      <c r="H39"/>
      <c r="I39"/>
      <c r="J39"/>
      <c r="K39"/>
      <c r="L39"/>
      <c r="M39"/>
    </row>
    <row r="40" spans="2:13" s="5" customFormat="1">
      <c r="B40" s="3"/>
      <c r="C40" s="3"/>
      <c r="D40"/>
      <c r="E40"/>
      <c r="F40"/>
      <c r="G40"/>
      <c r="H40"/>
      <c r="I40"/>
      <c r="J40"/>
      <c r="K40"/>
      <c r="L40"/>
      <c r="M40"/>
    </row>
    <row r="41" spans="2:13" s="5" customFormat="1">
      <c r="B41" s="3"/>
      <c r="C41" s="3"/>
      <c r="D41"/>
      <c r="E41"/>
      <c r="F41"/>
      <c r="G41"/>
      <c r="H41"/>
      <c r="I41"/>
      <c r="J41"/>
      <c r="K41"/>
      <c r="L41"/>
      <c r="M41"/>
    </row>
    <row r="42" spans="2:13" s="5" customFormat="1">
      <c r="B42" s="3"/>
      <c r="C42" s="3"/>
      <c r="D42"/>
      <c r="E42"/>
      <c r="F42"/>
      <c r="G42"/>
      <c r="H42"/>
      <c r="I42"/>
      <c r="J42"/>
      <c r="K42"/>
      <c r="L42"/>
      <c r="M42"/>
    </row>
    <row r="43" spans="2:13" s="5" customFormat="1">
      <c r="B43" s="3"/>
      <c r="C43" s="3"/>
      <c r="D43"/>
      <c r="E43"/>
      <c r="F43"/>
      <c r="G43"/>
      <c r="H43"/>
      <c r="I43"/>
      <c r="J43"/>
      <c r="K43"/>
      <c r="L43"/>
      <c r="M43"/>
    </row>
    <row r="44" spans="2:13" s="5" customFormat="1">
      <c r="B44" s="3"/>
      <c r="C44" s="3"/>
      <c r="D44"/>
      <c r="E44"/>
      <c r="F44"/>
      <c r="G44"/>
      <c r="H44"/>
      <c r="I44"/>
      <c r="J44"/>
      <c r="K44"/>
      <c r="L44"/>
      <c r="M44"/>
    </row>
    <row r="45" spans="2:13" s="5" customFormat="1">
      <c r="B45" s="3"/>
      <c r="C45" s="3"/>
      <c r="D45"/>
      <c r="E45"/>
      <c r="F45"/>
      <c r="G45"/>
      <c r="H45"/>
      <c r="I45"/>
      <c r="J45"/>
      <c r="K45"/>
      <c r="L45"/>
      <c r="M45"/>
    </row>
    <row r="46" spans="2:13" s="5" customFormat="1">
      <c r="B46" s="3"/>
      <c r="C46" s="3"/>
      <c r="D46"/>
      <c r="E46"/>
      <c r="F46"/>
      <c r="G46"/>
      <c r="H46"/>
      <c r="I46"/>
      <c r="J46"/>
      <c r="K46"/>
      <c r="L46"/>
      <c r="M46"/>
    </row>
    <row r="47" spans="2:13" s="5" customFormat="1">
      <c r="B47" s="3"/>
      <c r="C47" s="3"/>
      <c r="D47"/>
      <c r="E47"/>
      <c r="F47"/>
      <c r="G47"/>
      <c r="H47"/>
      <c r="I47"/>
      <c r="J47"/>
      <c r="K47"/>
      <c r="L47"/>
      <c r="M47"/>
    </row>
    <row r="48" spans="2:13" s="5" customFormat="1">
      <c r="B48" s="3"/>
      <c r="C48" s="3"/>
      <c r="D48"/>
      <c r="E48"/>
      <c r="F48"/>
      <c r="G48"/>
      <c r="H48"/>
      <c r="I48"/>
      <c r="J48"/>
      <c r="K48"/>
      <c r="L48"/>
      <c r="M48"/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0F0B-FB5A-4FDF-88FA-D13988719007}">
  <dimension ref="A1:Z75"/>
  <sheetViews>
    <sheetView tabSelected="1" topLeftCell="J7" zoomScale="70" zoomScaleNormal="70" workbookViewId="0">
      <selection activeCell="Y53" sqref="Y53"/>
    </sheetView>
  </sheetViews>
  <sheetFormatPr defaultRowHeight="13.2"/>
  <cols>
    <col min="1" max="1" width="28.21875" style="6" customWidth="1"/>
    <col min="2" max="3" width="8.88671875" style="6"/>
    <col min="4" max="4" width="8.88671875" style="4"/>
    <col min="5" max="5" width="8.88671875" style="5"/>
    <col min="6" max="6" width="10.33203125" style="3" customWidth="1"/>
    <col min="7" max="7" width="8.88671875" style="3"/>
    <col min="8" max="8" width="14.5546875" customWidth="1"/>
    <col min="9" max="9" width="15.109375" customWidth="1"/>
    <col min="10" max="10" width="18.77734375" bestFit="1" customWidth="1"/>
    <col min="11" max="11" width="20.6640625" customWidth="1"/>
    <col min="12" max="12" width="15.21875" bestFit="1" customWidth="1"/>
    <col min="13" max="13" width="24.6640625" bestFit="1" customWidth="1"/>
    <col min="14" max="14" width="13.77734375" bestFit="1" customWidth="1"/>
    <col min="15" max="15" width="21.5546875" bestFit="1" customWidth="1"/>
    <col min="16" max="16" width="15.21875" bestFit="1" customWidth="1"/>
    <col min="17" max="17" width="7.77734375" bestFit="1" customWidth="1"/>
    <col min="18" max="18" width="6.6640625" bestFit="1" customWidth="1"/>
    <col min="19" max="20" width="7.77734375" bestFit="1" customWidth="1"/>
    <col min="22" max="31" width="7.77734375" bestFit="1" customWidth="1"/>
    <col min="32" max="34" width="13.33203125" bestFit="1" customWidth="1"/>
    <col min="35" max="35" width="10" bestFit="1" customWidth="1"/>
    <col min="36" max="36" width="6.6640625" bestFit="1" customWidth="1"/>
    <col min="37" max="37" width="13.33203125" bestFit="1" customWidth="1"/>
    <col min="38" max="38" width="6.6640625" bestFit="1" customWidth="1"/>
    <col min="39" max="39" width="15.21875" bestFit="1" customWidth="1"/>
  </cols>
  <sheetData>
    <row r="1" spans="1:26" s="1" customFormat="1" ht="30" customHeight="1">
      <c r="A1" s="95" t="s">
        <v>109</v>
      </c>
      <c r="B1" s="96"/>
      <c r="C1" s="96"/>
      <c r="D1" s="96"/>
      <c r="E1" s="97"/>
      <c r="F1" s="97"/>
      <c r="G1" s="97"/>
      <c r="H1" s="97"/>
      <c r="I1" s="97"/>
      <c r="J1" s="97"/>
      <c r="K1" s="97"/>
    </row>
    <row r="2" spans="1:26" s="1" customFormat="1" ht="63.6" customHeight="1" thickBot="1">
      <c r="A2" s="98" t="s">
        <v>17</v>
      </c>
      <c r="B2" s="99"/>
      <c r="C2" s="99"/>
      <c r="D2" s="99"/>
      <c r="E2" s="100"/>
      <c r="F2" s="100"/>
      <c r="G2" s="100"/>
      <c r="H2" s="100"/>
      <c r="I2" s="100"/>
      <c r="J2" s="100"/>
      <c r="K2" s="100"/>
    </row>
    <row r="3" spans="1:26" s="78" customFormat="1" ht="18.600000000000001" thickBot="1">
      <c r="A3" s="11" t="s">
        <v>37</v>
      </c>
      <c r="B3" s="113" t="s">
        <v>115</v>
      </c>
      <c r="C3" s="114"/>
      <c r="D3" s="114"/>
      <c r="E3" s="114"/>
      <c r="F3" s="114"/>
      <c r="G3" s="114"/>
      <c r="H3" s="114"/>
      <c r="I3" s="114"/>
      <c r="J3" s="114"/>
      <c r="K3" s="115"/>
      <c r="L3" s="7"/>
      <c r="M3" s="1"/>
      <c r="N3" s="145" t="s">
        <v>192</v>
      </c>
      <c r="O3" s="145"/>
      <c r="P3" s="145"/>
      <c r="Q3" s="145"/>
      <c r="R3" s="145"/>
      <c r="S3" s="145"/>
      <c r="T3" s="145"/>
      <c r="U3" s="145"/>
      <c r="V3" s="145"/>
    </row>
    <row r="4" spans="1:26" ht="18.600000000000001" thickBot="1">
      <c r="A4" s="19" t="s">
        <v>78</v>
      </c>
      <c r="B4" s="134" t="s">
        <v>190</v>
      </c>
      <c r="C4" s="135"/>
      <c r="D4" s="135"/>
      <c r="E4" s="135"/>
      <c r="F4" s="135"/>
      <c r="G4" s="135"/>
      <c r="H4" s="135"/>
      <c r="I4" s="135"/>
      <c r="J4" s="135"/>
      <c r="K4" s="136"/>
      <c r="L4" s="7"/>
      <c r="M4" s="8"/>
    </row>
    <row r="5" spans="1:26" ht="18">
      <c r="A5" s="12" t="s">
        <v>28</v>
      </c>
      <c r="B5" s="137"/>
      <c r="C5" s="138"/>
      <c r="D5" s="138"/>
      <c r="E5" s="138"/>
      <c r="F5" s="138"/>
      <c r="G5" s="138"/>
      <c r="H5" s="138"/>
      <c r="I5" s="138"/>
      <c r="J5" s="138"/>
      <c r="K5" s="139"/>
      <c r="L5" s="7"/>
      <c r="M5" s="8"/>
    </row>
    <row r="6" spans="1:26" ht="69.599999999999994">
      <c r="A6" s="13" t="s">
        <v>36</v>
      </c>
      <c r="B6" s="137"/>
      <c r="C6" s="138"/>
      <c r="D6" s="138"/>
      <c r="E6" s="138"/>
      <c r="F6" s="138"/>
      <c r="G6" s="138"/>
      <c r="H6" s="138"/>
      <c r="I6" s="138"/>
      <c r="J6" s="138"/>
      <c r="K6" s="139"/>
      <c r="L6" s="7"/>
      <c r="M6" s="9"/>
    </row>
    <row r="7" spans="1:26" ht="18">
      <c r="A7" s="14" t="s">
        <v>27</v>
      </c>
      <c r="B7" s="137"/>
      <c r="C7" s="138"/>
      <c r="D7" s="138"/>
      <c r="E7" s="138"/>
      <c r="F7" s="138"/>
      <c r="G7" s="138"/>
      <c r="H7" s="138"/>
      <c r="I7" s="138"/>
      <c r="J7" s="138"/>
      <c r="K7" s="139"/>
      <c r="L7" s="7"/>
      <c r="M7" s="9"/>
    </row>
    <row r="8" spans="1:26" ht="18">
      <c r="A8" s="15" t="s">
        <v>35</v>
      </c>
      <c r="B8" s="137"/>
      <c r="C8" s="138"/>
      <c r="D8" s="138"/>
      <c r="E8" s="138"/>
      <c r="F8" s="138"/>
      <c r="G8" s="138"/>
      <c r="H8" s="138"/>
      <c r="I8" s="138"/>
      <c r="J8" s="138"/>
      <c r="K8" s="139"/>
      <c r="L8" s="7"/>
      <c r="M8" s="9"/>
    </row>
    <row r="9" spans="1:26" ht="18">
      <c r="A9" s="14" t="s">
        <v>34</v>
      </c>
      <c r="B9" s="137"/>
      <c r="C9" s="138"/>
      <c r="D9" s="138"/>
      <c r="E9" s="138"/>
      <c r="F9" s="138"/>
      <c r="G9" s="138"/>
      <c r="H9" s="138"/>
      <c r="I9" s="138"/>
      <c r="J9" s="138"/>
      <c r="K9" s="139"/>
      <c r="L9" s="7"/>
      <c r="M9" s="9"/>
    </row>
    <row r="10" spans="1:26" ht="18">
      <c r="A10" s="15" t="s">
        <v>29</v>
      </c>
      <c r="B10" s="137"/>
      <c r="C10" s="138"/>
      <c r="D10" s="138"/>
      <c r="E10" s="138"/>
      <c r="F10" s="138"/>
      <c r="G10" s="138"/>
      <c r="H10" s="138"/>
      <c r="I10" s="138"/>
      <c r="J10" s="138"/>
      <c r="K10" s="139"/>
      <c r="L10" s="7"/>
      <c r="M10" s="9"/>
    </row>
    <row r="11" spans="1:26" ht="18">
      <c r="A11" s="14" t="s">
        <v>30</v>
      </c>
      <c r="B11" s="137"/>
      <c r="C11" s="138"/>
      <c r="D11" s="138"/>
      <c r="E11" s="138"/>
      <c r="F11" s="138"/>
      <c r="G11" s="138"/>
      <c r="H11" s="138"/>
      <c r="I11" s="138"/>
      <c r="J11" s="138"/>
      <c r="K11" s="139"/>
      <c r="L11" s="7"/>
      <c r="M11" s="9"/>
    </row>
    <row r="12" spans="1:26" ht="18">
      <c r="A12" s="15" t="s">
        <v>31</v>
      </c>
      <c r="B12" s="137"/>
      <c r="C12" s="138"/>
      <c r="D12" s="138"/>
      <c r="E12" s="138"/>
      <c r="F12" s="138"/>
      <c r="G12" s="138"/>
      <c r="H12" s="138"/>
      <c r="I12" s="138"/>
      <c r="J12" s="138"/>
      <c r="K12" s="139"/>
      <c r="L12" s="7"/>
      <c r="M12" s="9"/>
    </row>
    <row r="13" spans="1:26" ht="18">
      <c r="A13" s="14" t="s">
        <v>32</v>
      </c>
      <c r="B13" s="137"/>
      <c r="C13" s="138"/>
      <c r="D13" s="138"/>
      <c r="E13" s="138"/>
      <c r="F13" s="138"/>
      <c r="G13" s="138"/>
      <c r="H13" s="138"/>
      <c r="I13" s="138"/>
      <c r="J13" s="138"/>
      <c r="K13" s="139"/>
      <c r="L13" s="7"/>
      <c r="M13" s="9"/>
    </row>
    <row r="14" spans="1:26" ht="18" thickBot="1">
      <c r="A14" s="79" t="s">
        <v>33</v>
      </c>
      <c r="B14" s="140"/>
      <c r="C14" s="141"/>
      <c r="D14" s="141"/>
      <c r="E14" s="141"/>
      <c r="F14" s="141"/>
      <c r="G14" s="141"/>
      <c r="H14" s="141"/>
      <c r="I14" s="141"/>
      <c r="J14" s="141"/>
      <c r="K14" s="142"/>
    </row>
    <row r="15" spans="1:26" s="2" customFormat="1" ht="39.6">
      <c r="A15" s="66" t="s">
        <v>148</v>
      </c>
      <c r="B15" s="66" t="s">
        <v>12</v>
      </c>
      <c r="C15" s="66" t="s">
        <v>11</v>
      </c>
      <c r="D15" s="67" t="s">
        <v>14</v>
      </c>
      <c r="E15" s="68" t="s">
        <v>10</v>
      </c>
      <c r="F15" s="69" t="s">
        <v>15</v>
      </c>
      <c r="G15" s="69" t="s">
        <v>16</v>
      </c>
      <c r="H15" s="69" t="s">
        <v>13</v>
      </c>
      <c r="I15" s="69" t="s">
        <v>108</v>
      </c>
      <c r="J15" s="92"/>
    </row>
    <row r="16" spans="1:26">
      <c r="A16" s="70" t="s">
        <v>0</v>
      </c>
      <c r="B16" s="71">
        <v>53551713</v>
      </c>
      <c r="C16" s="70" t="s">
        <v>3</v>
      </c>
      <c r="D16" s="72">
        <v>1</v>
      </c>
      <c r="E16" s="73" t="s">
        <v>6</v>
      </c>
      <c r="F16" s="74">
        <v>240.2</v>
      </c>
      <c r="G16" s="75">
        <v>0.41783908971162698</v>
      </c>
      <c r="H16" s="76">
        <v>38946</v>
      </c>
      <c r="I16" s="77">
        <v>39312.776840885301</v>
      </c>
      <c r="L16" s="90" t="s">
        <v>150</v>
      </c>
      <c r="M16" s="90" t="s">
        <v>14</v>
      </c>
      <c r="S16" s="133" t="s">
        <v>162</v>
      </c>
      <c r="T16" s="133"/>
      <c r="U16" s="133"/>
      <c r="V16" s="133"/>
      <c r="W16" s="133"/>
      <c r="X16" s="133"/>
      <c r="Y16" s="133"/>
      <c r="Z16" s="133"/>
    </row>
    <row r="17" spans="1:26">
      <c r="A17" s="70" t="s">
        <v>18</v>
      </c>
      <c r="B17" s="71">
        <v>53031777</v>
      </c>
      <c r="C17" s="70" t="s">
        <v>3</v>
      </c>
      <c r="D17" s="72">
        <v>3</v>
      </c>
      <c r="E17" s="73" t="s">
        <v>4</v>
      </c>
      <c r="F17" s="74">
        <v>315.21000000000004</v>
      </c>
      <c r="G17" s="75">
        <v>0.31783908971162711</v>
      </c>
      <c r="H17" s="76">
        <v>39662</v>
      </c>
      <c r="I17" s="77">
        <v>40077.873386748499</v>
      </c>
      <c r="L17" s="90" t="s">
        <v>152</v>
      </c>
      <c r="M17" t="s">
        <v>153</v>
      </c>
      <c r="N17" t="s">
        <v>154</v>
      </c>
      <c r="O17" t="s">
        <v>155</v>
      </c>
      <c r="P17" t="s">
        <v>149</v>
      </c>
      <c r="S17" s="133"/>
      <c r="T17" s="133"/>
      <c r="U17" s="133"/>
      <c r="V17" s="133"/>
      <c r="W17" s="133"/>
      <c r="X17" s="133"/>
      <c r="Y17" s="133"/>
      <c r="Z17" s="133"/>
    </row>
    <row r="18" spans="1:26">
      <c r="A18" s="70" t="s">
        <v>0</v>
      </c>
      <c r="B18" s="71">
        <v>53037680</v>
      </c>
      <c r="C18" s="70" t="s">
        <v>1</v>
      </c>
      <c r="D18" s="72">
        <v>2</v>
      </c>
      <c r="E18" s="73" t="s">
        <v>2</v>
      </c>
      <c r="F18" s="74">
        <v>189.08</v>
      </c>
      <c r="G18" s="75">
        <v>0.37</v>
      </c>
      <c r="H18" s="76">
        <v>40378</v>
      </c>
      <c r="I18" s="77">
        <v>40739.912144922157</v>
      </c>
      <c r="L18" s="6" t="s">
        <v>6</v>
      </c>
      <c r="M18" s="89">
        <v>240.2</v>
      </c>
      <c r="N18" s="89">
        <v>279.80666666666667</v>
      </c>
      <c r="O18" s="89">
        <v>162.34666666666669</v>
      </c>
      <c r="P18" s="89">
        <v>223.80857142857141</v>
      </c>
      <c r="S18" s="133"/>
      <c r="T18" s="133"/>
      <c r="U18" s="133"/>
      <c r="V18" s="133"/>
      <c r="W18" s="133"/>
      <c r="X18" s="133"/>
      <c r="Y18" s="133"/>
      <c r="Z18" s="133"/>
    </row>
    <row r="19" spans="1:26">
      <c r="A19" s="70" t="s">
        <v>21</v>
      </c>
      <c r="B19" s="71">
        <v>53015657</v>
      </c>
      <c r="C19" s="70" t="s">
        <v>3</v>
      </c>
      <c r="D19" s="72">
        <v>3</v>
      </c>
      <c r="E19" s="73" t="s">
        <v>4</v>
      </c>
      <c r="F19" s="74">
        <v>198.70000000000005</v>
      </c>
      <c r="G19" s="75">
        <v>0.34</v>
      </c>
      <c r="H19" s="76">
        <v>40378</v>
      </c>
      <c r="I19" s="77">
        <v>40751.150255634471</v>
      </c>
      <c r="L19" s="6" t="s">
        <v>4</v>
      </c>
      <c r="M19" s="89">
        <v>240.2</v>
      </c>
      <c r="N19" s="89">
        <v>249.19333333333336</v>
      </c>
      <c r="O19" s="89">
        <v>334.43290322580657</v>
      </c>
      <c r="P19" s="89">
        <v>318.49421052631578</v>
      </c>
      <c r="S19" s="133"/>
      <c r="T19" s="133"/>
      <c r="U19" s="133"/>
      <c r="V19" s="133"/>
      <c r="W19" s="133"/>
      <c r="X19" s="133"/>
      <c r="Y19" s="133"/>
      <c r="Z19" s="133"/>
    </row>
    <row r="20" spans="1:26">
      <c r="A20" s="70" t="s">
        <v>19</v>
      </c>
      <c r="B20" s="71">
        <v>53011501</v>
      </c>
      <c r="C20" s="70" t="s">
        <v>1</v>
      </c>
      <c r="D20" s="72">
        <v>2</v>
      </c>
      <c r="E20" s="73" t="s">
        <v>2</v>
      </c>
      <c r="F20" s="74">
        <v>227.48</v>
      </c>
      <c r="G20" s="75">
        <v>0.33</v>
      </c>
      <c r="H20" s="76">
        <v>40378</v>
      </c>
      <c r="I20" s="77">
        <v>40758.671987596914</v>
      </c>
      <c r="L20" s="6" t="s">
        <v>2</v>
      </c>
      <c r="M20" s="89"/>
      <c r="N20" s="89">
        <v>214.14733333333334</v>
      </c>
      <c r="O20" s="89"/>
      <c r="P20" s="89">
        <v>214.14733333333334</v>
      </c>
      <c r="S20" s="133"/>
      <c r="T20" s="133"/>
      <c r="U20" s="133"/>
      <c r="V20" s="133"/>
      <c r="W20" s="133"/>
      <c r="X20" s="133"/>
      <c r="Y20" s="133"/>
      <c r="Z20" s="133"/>
    </row>
    <row r="21" spans="1:26">
      <c r="A21" s="70" t="s">
        <v>0</v>
      </c>
      <c r="B21" s="71">
        <v>53031705</v>
      </c>
      <c r="C21" s="70" t="s">
        <v>3</v>
      </c>
      <c r="D21" s="72">
        <v>3</v>
      </c>
      <c r="E21" s="73" t="s">
        <v>4</v>
      </c>
      <c r="F21" s="74">
        <v>232.84000000000003</v>
      </c>
      <c r="G21" s="75">
        <v>0.44</v>
      </c>
      <c r="H21" s="76">
        <v>40378</v>
      </c>
      <c r="I21" s="77">
        <v>40759.348401446761</v>
      </c>
      <c r="L21" s="6" t="s">
        <v>149</v>
      </c>
      <c r="M21" s="89">
        <v>240.2</v>
      </c>
      <c r="N21" s="89">
        <v>231.11624999999995</v>
      </c>
      <c r="O21" s="89">
        <v>319.24882352941188</v>
      </c>
      <c r="P21" s="89">
        <v>281.36083333333335</v>
      </c>
      <c r="S21" s="133"/>
      <c r="T21" s="133"/>
      <c r="U21" s="133"/>
      <c r="V21" s="133"/>
      <c r="W21" s="133"/>
      <c r="X21" s="133"/>
      <c r="Y21" s="133"/>
      <c r="Z21" s="133"/>
    </row>
    <row r="22" spans="1:26">
      <c r="A22" s="70" t="s">
        <v>0</v>
      </c>
      <c r="B22" s="71">
        <v>53030307</v>
      </c>
      <c r="C22" s="70" t="s">
        <v>3</v>
      </c>
      <c r="D22" s="72">
        <v>3</v>
      </c>
      <c r="E22" s="73" t="s">
        <v>4</v>
      </c>
      <c r="F22" s="74">
        <v>657.2</v>
      </c>
      <c r="G22" s="75">
        <v>0.36</v>
      </c>
      <c r="H22" s="76">
        <v>40378</v>
      </c>
      <c r="I22" s="77">
        <v>40768.332821823242</v>
      </c>
    </row>
    <row r="23" spans="1:26">
      <c r="A23" s="70" t="s">
        <v>22</v>
      </c>
      <c r="B23" s="71">
        <v>53009106</v>
      </c>
      <c r="C23" s="70" t="s">
        <v>1</v>
      </c>
      <c r="D23" s="72">
        <v>2</v>
      </c>
      <c r="E23" s="73" t="s">
        <v>2</v>
      </c>
      <c r="F23" s="74">
        <v>198.4</v>
      </c>
      <c r="G23" s="75">
        <v>0.45</v>
      </c>
      <c r="H23" s="76">
        <v>40378</v>
      </c>
      <c r="I23" s="77">
        <v>40771.225835306599</v>
      </c>
      <c r="K23" s="92"/>
      <c r="L23" s="144" t="s">
        <v>193</v>
      </c>
      <c r="M23" s="144"/>
      <c r="N23" s="144"/>
      <c r="O23" s="144"/>
      <c r="P23" s="144"/>
      <c r="Q23" s="92"/>
    </row>
    <row r="24" spans="1:26">
      <c r="A24" s="70" t="s">
        <v>0</v>
      </c>
      <c r="B24" s="71">
        <v>53015936</v>
      </c>
      <c r="C24" s="70" t="s">
        <v>3</v>
      </c>
      <c r="D24" s="72">
        <v>3</v>
      </c>
      <c r="E24" s="73" t="s">
        <v>4</v>
      </c>
      <c r="F24" s="74">
        <v>260.56000000000006</v>
      </c>
      <c r="G24" s="75">
        <v>0.34886520628498902</v>
      </c>
      <c r="H24" s="76">
        <v>40378</v>
      </c>
      <c r="I24" s="77">
        <v>40800.984632982349</v>
      </c>
    </row>
    <row r="25" spans="1:26">
      <c r="A25" s="70" t="s">
        <v>20</v>
      </c>
      <c r="B25" s="71">
        <v>53015167</v>
      </c>
      <c r="C25" s="70" t="s">
        <v>3</v>
      </c>
      <c r="D25" s="72">
        <v>3</v>
      </c>
      <c r="E25" s="73" t="s">
        <v>4</v>
      </c>
      <c r="F25" s="74">
        <v>259.77000000000004</v>
      </c>
      <c r="G25" s="75">
        <v>0.41</v>
      </c>
      <c r="H25" s="76">
        <v>40378</v>
      </c>
      <c r="I25" s="77">
        <v>40804.278255599689</v>
      </c>
      <c r="N25" s="92"/>
      <c r="O25" s="92"/>
      <c r="P25" s="92"/>
      <c r="Q25" s="92"/>
      <c r="R25" s="92"/>
      <c r="S25" s="92"/>
    </row>
    <row r="26" spans="1:26">
      <c r="A26" s="70" t="s">
        <v>5</v>
      </c>
      <c r="B26" s="71">
        <v>53011639</v>
      </c>
      <c r="C26" s="70" t="s">
        <v>3</v>
      </c>
      <c r="D26" s="72">
        <v>3</v>
      </c>
      <c r="E26" s="73" t="s">
        <v>4</v>
      </c>
      <c r="F26" s="74">
        <v>245.44000000000005</v>
      </c>
      <c r="G26" s="75">
        <v>0.41</v>
      </c>
      <c r="H26" s="76">
        <v>40378</v>
      </c>
      <c r="I26" s="77">
        <v>40831.249788613117</v>
      </c>
      <c r="K26" s="91"/>
      <c r="L26" s="92"/>
      <c r="M26" s="92"/>
      <c r="N26" s="92"/>
      <c r="O26" s="92"/>
      <c r="P26" s="92"/>
      <c r="Q26" s="92"/>
    </row>
    <row r="27" spans="1:26" ht="13.8">
      <c r="A27" s="70" t="s">
        <v>19</v>
      </c>
      <c r="B27" s="71">
        <v>53011991</v>
      </c>
      <c r="C27" s="70" t="s">
        <v>3</v>
      </c>
      <c r="D27" s="72">
        <v>3</v>
      </c>
      <c r="E27" s="73" t="s">
        <v>4</v>
      </c>
      <c r="F27" s="74">
        <v>322.36</v>
      </c>
      <c r="G27" s="75">
        <v>0.38</v>
      </c>
      <c r="H27" s="76">
        <v>40378</v>
      </c>
      <c r="I27" s="77">
        <v>40838.142433175723</v>
      </c>
      <c r="N27" s="146" t="s">
        <v>191</v>
      </c>
      <c r="O27" s="146"/>
      <c r="P27" s="146"/>
      <c r="Q27" s="146"/>
      <c r="R27" s="146"/>
      <c r="S27" s="146"/>
      <c r="T27" s="146"/>
      <c r="U27" s="146"/>
    </row>
    <row r="28" spans="1:26">
      <c r="A28" s="70" t="s">
        <v>23</v>
      </c>
      <c r="B28" s="71">
        <v>53015101</v>
      </c>
      <c r="C28" s="70" t="s">
        <v>1</v>
      </c>
      <c r="D28" s="72">
        <v>2</v>
      </c>
      <c r="E28" s="73" t="s">
        <v>2</v>
      </c>
      <c r="F28" s="74">
        <v>221.7</v>
      </c>
      <c r="G28" s="75">
        <v>0.33</v>
      </c>
      <c r="H28" s="76">
        <v>40378</v>
      </c>
      <c r="I28" s="77">
        <v>40838.477874181481</v>
      </c>
    </row>
    <row r="29" spans="1:26">
      <c r="A29" s="70" t="s">
        <v>0</v>
      </c>
      <c r="B29" s="71">
        <v>53015779</v>
      </c>
      <c r="C29" s="70" t="s">
        <v>3</v>
      </c>
      <c r="D29" s="72">
        <v>3</v>
      </c>
      <c r="E29" s="73" t="s">
        <v>4</v>
      </c>
      <c r="F29" s="74">
        <v>247.96000000000004</v>
      </c>
      <c r="G29" s="75">
        <v>0.35221651211365701</v>
      </c>
      <c r="H29" s="76">
        <v>40378</v>
      </c>
      <c r="I29" s="77">
        <v>40846.295419308772</v>
      </c>
    </row>
    <row r="30" spans="1:26">
      <c r="A30" s="70" t="s">
        <v>21</v>
      </c>
      <c r="B30" s="71">
        <v>53031579</v>
      </c>
      <c r="C30" s="70" t="s">
        <v>3</v>
      </c>
      <c r="D30" s="72">
        <v>3</v>
      </c>
      <c r="E30" s="73" t="s">
        <v>6</v>
      </c>
      <c r="F30" s="74">
        <v>43.84</v>
      </c>
      <c r="G30" s="75">
        <v>0.36</v>
      </c>
      <c r="H30" s="76">
        <v>40378</v>
      </c>
      <c r="I30" s="77">
        <v>40846.697619088947</v>
      </c>
    </row>
    <row r="31" spans="1:26">
      <c r="A31" s="70" t="s">
        <v>21</v>
      </c>
      <c r="B31" s="71">
        <v>53018379</v>
      </c>
      <c r="C31" s="70" t="s">
        <v>3</v>
      </c>
      <c r="D31" s="72">
        <v>3</v>
      </c>
      <c r="E31" s="73" t="s">
        <v>4</v>
      </c>
      <c r="F31" s="74">
        <v>472.24</v>
      </c>
      <c r="G31" s="75">
        <v>0.33378433005598301</v>
      </c>
      <c r="H31" s="76">
        <v>40378</v>
      </c>
      <c r="I31" s="77">
        <v>40857.246953229907</v>
      </c>
    </row>
    <row r="32" spans="1:26">
      <c r="A32" s="70" t="s">
        <v>0</v>
      </c>
      <c r="B32" s="71">
        <v>53071367</v>
      </c>
      <c r="C32" s="70" t="s">
        <v>3</v>
      </c>
      <c r="D32" s="72">
        <v>3</v>
      </c>
      <c r="E32" s="73" t="s">
        <v>6</v>
      </c>
      <c r="F32" s="74">
        <v>197.76</v>
      </c>
      <c r="G32" s="75">
        <v>0.44</v>
      </c>
      <c r="H32" s="76">
        <v>40378</v>
      </c>
      <c r="I32" s="77">
        <v>40874.73319673552</v>
      </c>
    </row>
    <row r="33" spans="1:26">
      <c r="A33" s="70" t="s">
        <v>19</v>
      </c>
      <c r="B33" s="71">
        <v>53015985</v>
      </c>
      <c r="C33" s="70" t="s">
        <v>1</v>
      </c>
      <c r="D33" s="72">
        <v>2</v>
      </c>
      <c r="E33" s="73" t="s">
        <v>4</v>
      </c>
      <c r="F33" s="74">
        <v>248.53000000000003</v>
      </c>
      <c r="G33" s="75">
        <v>0.343838247541987</v>
      </c>
      <c r="H33" s="76">
        <v>40378</v>
      </c>
      <c r="I33" s="77">
        <v>40887.435938827337</v>
      </c>
    </row>
    <row r="34" spans="1:26">
      <c r="A34" s="70" t="s">
        <v>19</v>
      </c>
      <c r="B34" s="71">
        <v>53013777</v>
      </c>
      <c r="C34" s="70" t="s">
        <v>3</v>
      </c>
      <c r="D34" s="72">
        <v>3</v>
      </c>
      <c r="E34" s="73" t="s">
        <v>4</v>
      </c>
      <c r="F34" s="74">
        <v>586.97</v>
      </c>
      <c r="G34" s="75">
        <v>0.34</v>
      </c>
      <c r="H34" s="76">
        <v>40378</v>
      </c>
      <c r="I34" s="77">
        <v>40907.750126151419</v>
      </c>
    </row>
    <row r="35" spans="1:26">
      <c r="A35" s="70" t="s">
        <v>0</v>
      </c>
      <c r="B35" s="71">
        <v>53015969</v>
      </c>
      <c r="C35" s="70" t="s">
        <v>3</v>
      </c>
      <c r="D35" s="72">
        <v>3</v>
      </c>
      <c r="E35" s="73" t="s">
        <v>4</v>
      </c>
      <c r="F35" s="74">
        <v>348.53</v>
      </c>
      <c r="G35" s="75">
        <v>0.34551390045632102</v>
      </c>
      <c r="H35" s="76">
        <v>40378</v>
      </c>
      <c r="I35" s="77">
        <v>40913.230216387332</v>
      </c>
    </row>
    <row r="36" spans="1:26">
      <c r="A36" s="70" t="s">
        <v>22</v>
      </c>
      <c r="B36" s="71">
        <v>53015315</v>
      </c>
      <c r="C36" s="70" t="s">
        <v>3</v>
      </c>
      <c r="D36" s="72">
        <v>3</v>
      </c>
      <c r="E36" s="73" t="s">
        <v>4</v>
      </c>
      <c r="F36" s="74">
        <v>229.06000000000003</v>
      </c>
      <c r="G36" s="75">
        <v>0.38</v>
      </c>
      <c r="H36" s="76">
        <v>40378</v>
      </c>
      <c r="I36" s="77">
        <v>40951.660185693509</v>
      </c>
    </row>
    <row r="37" spans="1:26">
      <c r="A37" s="70" t="s">
        <v>19</v>
      </c>
      <c r="B37" s="71">
        <v>57731705</v>
      </c>
      <c r="C37" s="70" t="s">
        <v>3</v>
      </c>
      <c r="D37" s="72">
        <v>3</v>
      </c>
      <c r="E37" s="73" t="s">
        <v>4</v>
      </c>
      <c r="F37" s="74">
        <v>232.84000000000003</v>
      </c>
      <c r="G37" s="75">
        <v>0.44</v>
      </c>
      <c r="H37" s="76">
        <v>40378</v>
      </c>
      <c r="I37" s="77">
        <v>40952.623573616605</v>
      </c>
    </row>
    <row r="38" spans="1:26">
      <c r="A38" s="70" t="s">
        <v>0</v>
      </c>
      <c r="B38" s="71">
        <v>53031713</v>
      </c>
      <c r="C38" s="70" t="s">
        <v>3</v>
      </c>
      <c r="D38" s="72">
        <v>1</v>
      </c>
      <c r="E38" s="73" t="s">
        <v>4</v>
      </c>
      <c r="F38" s="74">
        <v>240.2</v>
      </c>
      <c r="G38" s="75">
        <v>0.41783908971162698</v>
      </c>
      <c r="H38" s="76">
        <v>40378</v>
      </c>
      <c r="I38" s="77">
        <v>40958.479300106083</v>
      </c>
    </row>
    <row r="39" spans="1:26">
      <c r="A39" s="70" t="s">
        <v>20</v>
      </c>
      <c r="B39" s="71">
        <v>53031359</v>
      </c>
      <c r="C39" s="70" t="s">
        <v>3</v>
      </c>
      <c r="D39" s="72">
        <v>3</v>
      </c>
      <c r="E39" s="73" t="s">
        <v>4</v>
      </c>
      <c r="F39" s="74">
        <v>415.22</v>
      </c>
      <c r="G39" s="75">
        <v>0.37</v>
      </c>
      <c r="H39" s="76">
        <v>40378</v>
      </c>
      <c r="I39" s="77">
        <v>41002.516587564773</v>
      </c>
    </row>
    <row r="40" spans="1:26" ht="13.2" customHeight="1">
      <c r="A40" s="70" t="s">
        <v>0</v>
      </c>
      <c r="B40" s="71">
        <v>53013611</v>
      </c>
      <c r="C40" s="70" t="s">
        <v>3</v>
      </c>
      <c r="D40" s="72">
        <v>3</v>
      </c>
      <c r="E40" s="73" t="s">
        <v>4</v>
      </c>
      <c r="F40" s="74">
        <v>403.03</v>
      </c>
      <c r="G40" s="75">
        <v>0.31783908971162711</v>
      </c>
      <c r="H40" s="76">
        <v>40378</v>
      </c>
      <c r="I40" s="77">
        <v>41025.463425966351</v>
      </c>
    </row>
    <row r="41" spans="1:26" ht="13.2" customHeight="1">
      <c r="A41" s="70" t="s">
        <v>22</v>
      </c>
      <c r="B41" s="71">
        <v>53017597</v>
      </c>
      <c r="C41" s="70" t="s">
        <v>3</v>
      </c>
      <c r="D41" s="72">
        <v>3</v>
      </c>
      <c r="E41" s="73" t="s">
        <v>4</v>
      </c>
      <c r="F41" s="74">
        <v>258.04000000000002</v>
      </c>
      <c r="G41" s="75">
        <v>0.33713563588465101</v>
      </c>
      <c r="H41" s="76">
        <v>40378</v>
      </c>
      <c r="I41" s="77">
        <v>41044.011457290617</v>
      </c>
    </row>
    <row r="42" spans="1:26" ht="13.2" customHeight="1">
      <c r="A42" s="70" t="s">
        <v>21</v>
      </c>
      <c r="B42" s="71">
        <v>53015999</v>
      </c>
      <c r="C42" s="70" t="s">
        <v>1</v>
      </c>
      <c r="D42" s="72">
        <v>2</v>
      </c>
      <c r="E42" s="73" t="s">
        <v>2</v>
      </c>
      <c r="F42" s="74">
        <v>220.48</v>
      </c>
      <c r="G42" s="75">
        <v>0.340486941713319</v>
      </c>
      <c r="H42" s="76">
        <v>40378</v>
      </c>
      <c r="I42" s="77">
        <v>41053.603893848602</v>
      </c>
    </row>
    <row r="43" spans="1:26" ht="13.2" customHeight="1">
      <c r="A43" s="70" t="s">
        <v>21</v>
      </c>
      <c r="B43" s="71">
        <v>53015591</v>
      </c>
      <c r="C43" s="70" t="s">
        <v>3</v>
      </c>
      <c r="D43" s="72">
        <v>2</v>
      </c>
      <c r="E43" s="73" t="s">
        <v>4</v>
      </c>
      <c r="F43" s="74">
        <v>261.39999999999998</v>
      </c>
      <c r="G43" s="75">
        <v>0.31783908971162711</v>
      </c>
      <c r="H43" s="76">
        <v>40378</v>
      </c>
      <c r="I43" s="77">
        <v>41060.036820290567</v>
      </c>
    </row>
    <row r="44" spans="1:26" ht="13.2" customHeight="1">
      <c r="A44" s="70" t="s">
        <v>0</v>
      </c>
      <c r="B44" s="71">
        <v>53031367</v>
      </c>
      <c r="C44" s="70" t="s">
        <v>3</v>
      </c>
      <c r="D44" s="72">
        <v>3</v>
      </c>
      <c r="E44" s="73" t="s">
        <v>4</v>
      </c>
      <c r="F44" s="74">
        <v>197.76</v>
      </c>
      <c r="G44" s="75">
        <v>0.44</v>
      </c>
      <c r="H44" s="76">
        <v>40378</v>
      </c>
      <c r="I44" s="77">
        <v>41063.789226433444</v>
      </c>
    </row>
    <row r="45" spans="1:26" ht="13.2" customHeight="1">
      <c r="A45" s="70" t="s">
        <v>0</v>
      </c>
      <c r="B45" s="71">
        <v>53731579</v>
      </c>
      <c r="C45" s="70" t="s">
        <v>3</v>
      </c>
      <c r="D45" s="72">
        <v>3</v>
      </c>
      <c r="E45" s="73" t="s">
        <v>4</v>
      </c>
      <c r="F45" s="74">
        <v>143.84</v>
      </c>
      <c r="G45" s="75">
        <v>0.36</v>
      </c>
      <c r="H45" s="76">
        <v>40378</v>
      </c>
      <c r="I45" s="77">
        <v>41078.099927868185</v>
      </c>
    </row>
    <row r="46" spans="1:26" ht="13.2" customHeight="1">
      <c r="A46" s="70" t="s">
        <v>0</v>
      </c>
      <c r="B46" s="71">
        <v>53015697</v>
      </c>
      <c r="C46" s="70" t="s">
        <v>1</v>
      </c>
      <c r="D46" s="72">
        <v>2</v>
      </c>
      <c r="E46" s="73" t="s">
        <v>2</v>
      </c>
      <c r="F46" s="74">
        <v>331.09000000000003</v>
      </c>
      <c r="G46" s="75">
        <v>0.355567817942326</v>
      </c>
      <c r="H46" s="76">
        <v>40378</v>
      </c>
      <c r="I46" s="77">
        <v>41084.983107604494</v>
      </c>
    </row>
    <row r="47" spans="1:26" ht="13.2" customHeight="1">
      <c r="A47" s="70" t="s">
        <v>20</v>
      </c>
      <c r="B47" s="71">
        <v>53031680</v>
      </c>
      <c r="C47" s="70" t="s">
        <v>1</v>
      </c>
      <c r="D47" s="72">
        <v>2</v>
      </c>
      <c r="E47" s="73" t="s">
        <v>2</v>
      </c>
      <c r="F47" s="74">
        <v>189.08</v>
      </c>
      <c r="G47" s="75">
        <v>0.37</v>
      </c>
      <c r="H47" s="76">
        <v>40378</v>
      </c>
      <c r="I47" s="77">
        <v>41097.805410046894</v>
      </c>
      <c r="L47" s="90" t="s">
        <v>151</v>
      </c>
      <c r="M47" s="90" t="s">
        <v>158</v>
      </c>
      <c r="S47" s="133" t="s">
        <v>161</v>
      </c>
      <c r="T47" s="133"/>
      <c r="U47" s="133"/>
      <c r="V47" s="133"/>
      <c r="W47" s="133"/>
      <c r="X47" s="133"/>
      <c r="Y47" s="133"/>
      <c r="Z47" s="133"/>
    </row>
    <row r="48" spans="1:26" ht="13.2" customHeight="1">
      <c r="A48" s="70" t="s">
        <v>0</v>
      </c>
      <c r="B48" s="71">
        <v>53015750</v>
      </c>
      <c r="C48" s="70" t="s">
        <v>1</v>
      </c>
      <c r="D48" s="72">
        <v>2</v>
      </c>
      <c r="E48" s="73" t="s">
        <v>4</v>
      </c>
      <c r="F48" s="74">
        <v>241.82999999999998</v>
      </c>
      <c r="G48" s="75">
        <v>0.35389216502799098</v>
      </c>
      <c r="H48" s="76">
        <v>41094</v>
      </c>
      <c r="I48" s="77">
        <v>41479.236473589379</v>
      </c>
      <c r="L48" s="90" t="s">
        <v>157</v>
      </c>
      <c r="M48" s="3" t="s">
        <v>153</v>
      </c>
      <c r="N48" s="3" t="s">
        <v>154</v>
      </c>
      <c r="O48" s="3" t="s">
        <v>155</v>
      </c>
      <c r="P48" t="s">
        <v>149</v>
      </c>
      <c r="S48" s="133"/>
      <c r="T48" s="133"/>
      <c r="U48" s="133"/>
      <c r="V48" s="133"/>
      <c r="W48" s="133"/>
      <c r="X48" s="133"/>
      <c r="Y48" s="133"/>
      <c r="Z48" s="133"/>
    </row>
    <row r="49" spans="1:26" ht="17.399999999999999" customHeight="1">
      <c r="A49" s="70" t="s">
        <v>20</v>
      </c>
      <c r="B49" s="71">
        <v>53031311</v>
      </c>
      <c r="C49" s="70" t="s">
        <v>3</v>
      </c>
      <c r="D49" s="72">
        <v>2</v>
      </c>
      <c r="E49" s="73" t="s">
        <v>6</v>
      </c>
      <c r="F49" s="74">
        <v>485.53</v>
      </c>
      <c r="G49" s="75">
        <v>0.41</v>
      </c>
      <c r="H49" s="76">
        <v>41094</v>
      </c>
      <c r="I49" s="77">
        <v>41503.952003730221</v>
      </c>
      <c r="L49" s="6" t="s">
        <v>6</v>
      </c>
      <c r="M49" s="89">
        <v>0.41783908971162698</v>
      </c>
      <c r="N49" s="89">
        <v>0.37403622571388301</v>
      </c>
      <c r="O49" s="89">
        <v>0.39333333333333337</v>
      </c>
      <c r="P49" s="89">
        <v>0.3885639666933251</v>
      </c>
      <c r="S49" s="133"/>
      <c r="T49" s="133"/>
      <c r="U49" s="133"/>
      <c r="V49" s="133"/>
      <c r="W49" s="133"/>
      <c r="X49" s="133"/>
      <c r="Y49" s="133"/>
      <c r="Z49" s="133"/>
    </row>
    <row r="50" spans="1:26" ht="17.399999999999999" customHeight="1">
      <c r="A50" s="70" t="s">
        <v>0</v>
      </c>
      <c r="B50" s="71">
        <v>53031363</v>
      </c>
      <c r="C50" s="70" t="s">
        <v>3</v>
      </c>
      <c r="D50" s="72">
        <v>3</v>
      </c>
      <c r="E50" s="73" t="s">
        <v>6</v>
      </c>
      <c r="F50" s="74">
        <v>245.44000000000005</v>
      </c>
      <c r="G50" s="75">
        <v>0.38</v>
      </c>
      <c r="H50" s="76">
        <v>41094</v>
      </c>
      <c r="I50" s="77">
        <v>41521.41916449806</v>
      </c>
      <c r="L50" s="6" t="s">
        <v>4</v>
      </c>
      <c r="M50" s="89">
        <v>0.41783908971162698</v>
      </c>
      <c r="N50" s="89">
        <v>0.34683824754198694</v>
      </c>
      <c r="O50" s="89">
        <v>0.364389134882324</v>
      </c>
      <c r="P50" s="89">
        <v>0.36302451990304191</v>
      </c>
      <c r="S50" s="133"/>
      <c r="T50" s="133"/>
      <c r="U50" s="133"/>
      <c r="V50" s="133"/>
      <c r="W50" s="133"/>
      <c r="X50" s="133"/>
      <c r="Y50" s="133"/>
      <c r="Z50" s="133"/>
    </row>
    <row r="51" spans="1:26" ht="17.399999999999999" customHeight="1">
      <c r="A51" s="70" t="s">
        <v>22</v>
      </c>
      <c r="B51" s="71">
        <v>53015597</v>
      </c>
      <c r="C51" s="70" t="s">
        <v>3</v>
      </c>
      <c r="D51" s="72">
        <v>3</v>
      </c>
      <c r="E51" s="73" t="s">
        <v>4</v>
      </c>
      <c r="F51" s="74">
        <v>251.74000000000004</v>
      </c>
      <c r="G51" s="75">
        <v>0.33</v>
      </c>
      <c r="H51" s="76">
        <v>41094</v>
      </c>
      <c r="I51" s="77">
        <v>41529.845397471487</v>
      </c>
      <c r="L51" s="6" t="s">
        <v>2</v>
      </c>
      <c r="M51" s="89"/>
      <c r="N51" s="89">
        <v>0.36569379384359696</v>
      </c>
      <c r="O51" s="89"/>
      <c r="P51" s="89">
        <v>0.36569379384359696</v>
      </c>
      <c r="S51" s="133"/>
      <c r="T51" s="133"/>
      <c r="U51" s="133"/>
      <c r="V51" s="133"/>
      <c r="W51" s="133"/>
      <c r="X51" s="133"/>
      <c r="Y51" s="133"/>
      <c r="Z51" s="133"/>
    </row>
    <row r="52" spans="1:26" ht="17.399999999999999" customHeight="1">
      <c r="A52" s="70" t="s">
        <v>0</v>
      </c>
      <c r="B52" s="71">
        <v>53031639</v>
      </c>
      <c r="C52" s="70" t="s">
        <v>3</v>
      </c>
      <c r="D52" s="72">
        <v>3</v>
      </c>
      <c r="E52" s="73" t="s">
        <v>4</v>
      </c>
      <c r="F52" s="74">
        <v>255.52000000000004</v>
      </c>
      <c r="G52" s="75">
        <v>0.41</v>
      </c>
      <c r="H52" s="76">
        <v>41094</v>
      </c>
      <c r="I52" s="77">
        <v>41539.529185232619</v>
      </c>
      <c r="L52" s="6" t="s">
        <v>149</v>
      </c>
      <c r="M52" s="89">
        <v>0.41783908971162698</v>
      </c>
      <c r="N52" s="89">
        <v>0.36202271125198021</v>
      </c>
      <c r="O52" s="89">
        <v>0.36694303474564843</v>
      </c>
      <c r="P52" s="89">
        <v>0.3666714405137137</v>
      </c>
      <c r="S52" s="133"/>
      <c r="T52" s="133"/>
      <c r="U52" s="133"/>
      <c r="V52" s="133"/>
      <c r="W52" s="133"/>
      <c r="X52" s="133"/>
      <c r="Y52" s="133"/>
      <c r="Z52" s="133"/>
    </row>
    <row r="53" spans="1:26" ht="17.399999999999999" customHeight="1">
      <c r="A53" s="70" t="s">
        <v>7</v>
      </c>
      <c r="B53" s="71">
        <v>53031535</v>
      </c>
      <c r="C53" s="70" t="s">
        <v>3</v>
      </c>
      <c r="D53" s="72">
        <v>3</v>
      </c>
      <c r="E53" s="73" t="s">
        <v>4</v>
      </c>
      <c r="F53" s="74">
        <v>196.11000000000004</v>
      </c>
      <c r="G53" s="75">
        <v>0.31783908971162711</v>
      </c>
      <c r="H53" s="76">
        <v>41094</v>
      </c>
      <c r="I53" s="77">
        <v>41565.985140960722</v>
      </c>
    </row>
    <row r="54" spans="1:26" ht="17.399999999999999" customHeight="1">
      <c r="A54" s="70" t="s">
        <v>0</v>
      </c>
      <c r="B54" s="71">
        <v>53011693</v>
      </c>
      <c r="C54" s="70" t="s">
        <v>1</v>
      </c>
      <c r="D54" s="72">
        <v>2</v>
      </c>
      <c r="E54" s="73" t="s">
        <v>2</v>
      </c>
      <c r="F54" s="74">
        <v>192.4</v>
      </c>
      <c r="G54" s="75">
        <v>0.37</v>
      </c>
      <c r="H54" s="76">
        <v>41094</v>
      </c>
      <c r="I54" s="77">
        <v>41567.835656654155</v>
      </c>
      <c r="K54" s="92"/>
      <c r="L54" s="144" t="s">
        <v>159</v>
      </c>
      <c r="M54" s="144"/>
      <c r="N54" s="144"/>
      <c r="O54" s="144"/>
      <c r="P54" s="144"/>
      <c r="Q54" s="92"/>
    </row>
    <row r="55" spans="1:26">
      <c r="A55" s="70" t="s">
        <v>21</v>
      </c>
      <c r="B55" s="71">
        <v>53015197</v>
      </c>
      <c r="C55" s="70" t="s">
        <v>3</v>
      </c>
      <c r="D55" s="72">
        <v>2</v>
      </c>
      <c r="E55" s="73" t="s">
        <v>4</v>
      </c>
      <c r="F55" s="74">
        <v>241.3</v>
      </c>
      <c r="G55" s="75">
        <v>0.37</v>
      </c>
      <c r="H55" s="76">
        <v>41094</v>
      </c>
      <c r="I55" s="77">
        <v>41572.981918040234</v>
      </c>
    </row>
    <row r="56" spans="1:26">
      <c r="A56" s="70" t="s">
        <v>23</v>
      </c>
      <c r="B56" s="71">
        <v>53017663</v>
      </c>
      <c r="C56" s="70" t="s">
        <v>3</v>
      </c>
      <c r="D56" s="72">
        <v>2</v>
      </c>
      <c r="E56" s="73" t="s">
        <v>4</v>
      </c>
      <c r="F56" s="74">
        <v>247.7</v>
      </c>
      <c r="G56" s="75">
        <v>0.33545998297031698</v>
      </c>
      <c r="H56" s="76">
        <v>41094</v>
      </c>
      <c r="I56" s="77">
        <v>41579.354613300558</v>
      </c>
    </row>
    <row r="57" spans="1:26">
      <c r="A57" s="70" t="s">
        <v>0</v>
      </c>
      <c r="B57" s="71">
        <v>53009155</v>
      </c>
      <c r="C57" s="70" t="s">
        <v>3</v>
      </c>
      <c r="D57" s="72">
        <v>3</v>
      </c>
      <c r="E57" s="73" t="s">
        <v>4</v>
      </c>
      <c r="F57" s="74">
        <v>337.06000000000006</v>
      </c>
      <c r="G57" s="75">
        <v>0.28999999999999998</v>
      </c>
      <c r="H57" s="76">
        <v>41094</v>
      </c>
      <c r="I57" s="77">
        <v>41606.093354680066</v>
      </c>
    </row>
    <row r="58" spans="1:26">
      <c r="A58" s="70" t="s">
        <v>19</v>
      </c>
      <c r="B58" s="71">
        <v>53015555</v>
      </c>
      <c r="C58" s="70" t="s">
        <v>1</v>
      </c>
      <c r="D58" s="72">
        <v>2</v>
      </c>
      <c r="E58" s="73" t="s">
        <v>2</v>
      </c>
      <c r="F58" s="74">
        <v>161.4</v>
      </c>
      <c r="G58" s="75">
        <v>0.44</v>
      </c>
      <c r="H58" s="76">
        <v>41094</v>
      </c>
      <c r="I58" s="77">
        <v>41616.684717288677</v>
      </c>
    </row>
    <row r="59" spans="1:26">
      <c r="A59" s="70" t="s">
        <v>0</v>
      </c>
      <c r="B59" s="71">
        <v>53015938</v>
      </c>
      <c r="C59" s="70" t="s">
        <v>3</v>
      </c>
      <c r="D59" s="72">
        <v>3</v>
      </c>
      <c r="E59" s="73" t="s">
        <v>4</v>
      </c>
      <c r="F59" s="74">
        <v>229.31000000000003</v>
      </c>
      <c r="G59" s="75">
        <v>0.34718955337065499</v>
      </c>
      <c r="H59" s="76">
        <v>41094</v>
      </c>
      <c r="I59" s="77">
        <v>41625.010376634353</v>
      </c>
    </row>
    <row r="60" spans="1:26">
      <c r="A60" s="70" t="s">
        <v>0</v>
      </c>
      <c r="B60" s="71">
        <v>53015796</v>
      </c>
      <c r="C60" s="70" t="s">
        <v>1</v>
      </c>
      <c r="D60" s="72">
        <v>2</v>
      </c>
      <c r="E60" s="73" t="s">
        <v>2</v>
      </c>
      <c r="F60" s="74">
        <v>179.77</v>
      </c>
      <c r="G60" s="75">
        <v>0.35054085919932298</v>
      </c>
      <c r="H60" s="76">
        <v>41094</v>
      </c>
      <c r="I60" s="77">
        <v>41642.520276821073</v>
      </c>
    </row>
    <row r="61" spans="1:26">
      <c r="A61" s="70" t="s">
        <v>7</v>
      </c>
      <c r="B61" s="71">
        <v>53031373</v>
      </c>
      <c r="C61" s="70" t="s">
        <v>3</v>
      </c>
      <c r="D61" s="72">
        <v>3</v>
      </c>
      <c r="E61" s="73" t="s">
        <v>4</v>
      </c>
      <c r="F61" s="74">
        <v>246.44</v>
      </c>
      <c r="G61" s="75">
        <v>0.38</v>
      </c>
      <c r="H61" s="76">
        <v>41094</v>
      </c>
      <c r="I61" s="77">
        <v>41646.305682912083</v>
      </c>
    </row>
    <row r="62" spans="1:26">
      <c r="A62" s="70" t="s">
        <v>0</v>
      </c>
      <c r="B62" s="71">
        <v>53013868</v>
      </c>
      <c r="C62" s="70" t="s">
        <v>3</v>
      </c>
      <c r="D62" s="72">
        <v>3</v>
      </c>
      <c r="E62" s="73" t="s">
        <v>4</v>
      </c>
      <c r="F62" s="74">
        <v>586.97</v>
      </c>
      <c r="G62" s="75">
        <v>0.37</v>
      </c>
      <c r="H62" s="76">
        <v>41094</v>
      </c>
      <c r="I62" s="77">
        <v>41650.229074433679</v>
      </c>
    </row>
    <row r="63" spans="1:26">
      <c r="A63" s="70" t="s">
        <v>22</v>
      </c>
      <c r="B63" s="71">
        <v>57031535</v>
      </c>
      <c r="C63" s="70" t="s">
        <v>3</v>
      </c>
      <c r="D63" s="72">
        <v>3</v>
      </c>
      <c r="E63" s="73" t="s">
        <v>4</v>
      </c>
      <c r="F63" s="74">
        <v>196.11000000000004</v>
      </c>
      <c r="G63" s="75">
        <v>0.31783908971162711</v>
      </c>
      <c r="H63" s="76">
        <v>41094</v>
      </c>
      <c r="I63" s="77">
        <v>41652.646143538026</v>
      </c>
      <c r="M63" s="90" t="s">
        <v>11</v>
      </c>
      <c r="N63" t="s">
        <v>150</v>
      </c>
      <c r="O63" t="s">
        <v>156</v>
      </c>
      <c r="S63" s="143" t="s">
        <v>163</v>
      </c>
      <c r="T63" s="143"/>
      <c r="U63" s="143"/>
      <c r="V63" s="143"/>
      <c r="W63" s="143"/>
      <c r="X63" s="143"/>
      <c r="Y63" s="143"/>
      <c r="Z63" s="143"/>
    </row>
    <row r="64" spans="1:26">
      <c r="A64" s="70" t="s">
        <v>23</v>
      </c>
      <c r="B64" s="71">
        <v>53015996</v>
      </c>
      <c r="C64" s="70" t="s">
        <v>3</v>
      </c>
      <c r="D64" s="72">
        <v>3</v>
      </c>
      <c r="E64" s="73" t="s">
        <v>4</v>
      </c>
      <c r="F64" s="74">
        <v>799.57999999999993</v>
      </c>
      <c r="G64" s="75">
        <v>0.34216259462765303</v>
      </c>
      <c r="H64" s="76">
        <v>41094</v>
      </c>
      <c r="I64" s="77">
        <v>41671.347456634394</v>
      </c>
      <c r="M64" s="6" t="s">
        <v>3</v>
      </c>
      <c r="N64" s="89">
        <v>312.84976190476192</v>
      </c>
      <c r="O64" s="89">
        <v>15.43714911059889</v>
      </c>
      <c r="S64" s="143"/>
      <c r="T64" s="143"/>
      <c r="U64" s="143"/>
      <c r="V64" s="143"/>
      <c r="W64" s="143"/>
      <c r="X64" s="143"/>
      <c r="Y64" s="143"/>
      <c r="Z64" s="143"/>
    </row>
    <row r="65" spans="1:26">
      <c r="A65" s="70" t="s">
        <v>20</v>
      </c>
      <c r="B65" s="71">
        <v>53031699</v>
      </c>
      <c r="C65" s="70" t="s">
        <v>1</v>
      </c>
      <c r="D65" s="72">
        <v>2</v>
      </c>
      <c r="E65" s="73" t="s">
        <v>2</v>
      </c>
      <c r="F65" s="74">
        <v>39.39</v>
      </c>
      <c r="G65" s="75">
        <v>0.38</v>
      </c>
      <c r="H65" s="76">
        <v>41094</v>
      </c>
      <c r="I65" s="77">
        <v>41678.518868635401</v>
      </c>
      <c r="M65" s="93" t="s">
        <v>6</v>
      </c>
      <c r="N65" s="89">
        <v>254.54499999999999</v>
      </c>
      <c r="O65" s="89">
        <v>2.3399477668532755</v>
      </c>
      <c r="S65" s="143"/>
      <c r="T65" s="143"/>
      <c r="U65" s="143"/>
      <c r="V65" s="143"/>
      <c r="W65" s="143"/>
      <c r="X65" s="143"/>
      <c r="Y65" s="143"/>
      <c r="Z65" s="143"/>
    </row>
    <row r="66" spans="1:26">
      <c r="A66" s="70" t="s">
        <v>23</v>
      </c>
      <c r="B66" s="71">
        <v>53015158</v>
      </c>
      <c r="C66" s="70" t="s">
        <v>3</v>
      </c>
      <c r="D66" s="72">
        <v>2</v>
      </c>
      <c r="E66" s="73" t="s">
        <v>4</v>
      </c>
      <c r="F66" s="74">
        <v>254.4</v>
      </c>
      <c r="G66" s="75">
        <v>0.36</v>
      </c>
      <c r="H66" s="76">
        <v>41094</v>
      </c>
      <c r="I66" s="77">
        <v>41699.170610314475</v>
      </c>
      <c r="M66" s="93" t="s">
        <v>4</v>
      </c>
      <c r="N66" s="89">
        <v>322.56722222222231</v>
      </c>
      <c r="O66" s="89">
        <v>13.097201343745615</v>
      </c>
      <c r="S66" s="143"/>
      <c r="T66" s="143"/>
      <c r="U66" s="143"/>
      <c r="V66" s="143"/>
      <c r="W66" s="143"/>
      <c r="X66" s="143"/>
      <c r="Y66" s="143"/>
      <c r="Z66" s="143"/>
    </row>
    <row r="67" spans="1:26">
      <c r="A67" s="70" t="s">
        <v>25</v>
      </c>
      <c r="B67" s="71">
        <v>53031799</v>
      </c>
      <c r="C67" s="70" t="s">
        <v>1</v>
      </c>
      <c r="D67" s="72">
        <v>2</v>
      </c>
      <c r="E67" s="73" t="s">
        <v>6</v>
      </c>
      <c r="F67" s="74">
        <v>39.39</v>
      </c>
      <c r="G67" s="75">
        <v>0.38</v>
      </c>
      <c r="H67" s="76">
        <v>41094</v>
      </c>
      <c r="I67" s="77">
        <v>41712.976158472055</v>
      </c>
      <c r="M67" s="6" t="s">
        <v>1</v>
      </c>
      <c r="N67" s="89">
        <v>207.88666666666666</v>
      </c>
      <c r="O67" s="89">
        <v>6.5631373202239329</v>
      </c>
      <c r="S67" s="143"/>
      <c r="T67" s="143"/>
      <c r="U67" s="143"/>
      <c r="V67" s="143"/>
      <c r="W67" s="143"/>
      <c r="X67" s="143"/>
      <c r="Y67" s="143"/>
      <c r="Z67" s="143"/>
    </row>
    <row r="68" spans="1:26">
      <c r="A68" s="70" t="s">
        <v>24</v>
      </c>
      <c r="B68" s="71">
        <v>53019995</v>
      </c>
      <c r="C68" s="70" t="s">
        <v>3</v>
      </c>
      <c r="D68" s="72">
        <v>2</v>
      </c>
      <c r="E68" s="73" t="s">
        <v>6</v>
      </c>
      <c r="F68" s="74">
        <v>314.5</v>
      </c>
      <c r="G68" s="75">
        <v>0.33210867714164899</v>
      </c>
      <c r="H68" s="76">
        <v>41094</v>
      </c>
      <c r="I68" s="77">
        <v>41713.99818808792</v>
      </c>
      <c r="M68" s="93" t="s">
        <v>6</v>
      </c>
      <c r="N68" s="89">
        <v>39.39</v>
      </c>
      <c r="O68" s="89">
        <v>0.38</v>
      </c>
      <c r="S68" s="143"/>
      <c r="T68" s="143"/>
      <c r="U68" s="143"/>
      <c r="V68" s="143"/>
      <c r="W68" s="143"/>
      <c r="X68" s="143"/>
      <c r="Y68" s="143"/>
      <c r="Z68" s="143"/>
    </row>
    <row r="69" spans="1:26" ht="17.399999999999999">
      <c r="A69" s="70" t="s">
        <v>26</v>
      </c>
      <c r="B69" s="71">
        <v>53031710</v>
      </c>
      <c r="C69" s="70" t="s">
        <v>3</v>
      </c>
      <c r="D69" s="72">
        <v>3</v>
      </c>
      <c r="E69" s="73" t="s">
        <v>4</v>
      </c>
      <c r="F69" s="74">
        <v>315.21000000000004</v>
      </c>
      <c r="G69" s="75">
        <v>0.31783908971162711</v>
      </c>
      <c r="H69" s="76">
        <v>41094</v>
      </c>
      <c r="I69" s="77">
        <v>41717.63528179031</v>
      </c>
      <c r="M69" s="93" t="s">
        <v>4</v>
      </c>
      <c r="N69" s="89">
        <v>245.18</v>
      </c>
      <c r="O69" s="89">
        <v>0.69773041256997792</v>
      </c>
      <c r="S69" s="94"/>
      <c r="T69" s="94"/>
      <c r="U69" s="94"/>
      <c r="V69" s="94"/>
      <c r="W69" s="94"/>
      <c r="X69" s="94"/>
      <c r="Y69" s="94"/>
      <c r="Z69" s="94"/>
    </row>
    <row r="70" spans="1:26" ht="17.399999999999999">
      <c r="A70" s="70" t="s">
        <v>25</v>
      </c>
      <c r="B70" s="71">
        <v>53017568</v>
      </c>
      <c r="C70" s="70" t="s">
        <v>1</v>
      </c>
      <c r="D70" s="72">
        <v>2</v>
      </c>
      <c r="E70" s="73" t="s">
        <v>2</v>
      </c>
      <c r="F70" s="74">
        <v>314.48</v>
      </c>
      <c r="G70" s="75">
        <v>0.33881128879898498</v>
      </c>
      <c r="H70" s="76">
        <v>41094</v>
      </c>
      <c r="I70" s="77">
        <v>41736.044520339572</v>
      </c>
      <c r="M70" s="93" t="s">
        <v>2</v>
      </c>
      <c r="N70" s="89">
        <v>214.14733333333334</v>
      </c>
      <c r="O70" s="89">
        <v>5.485406907653954</v>
      </c>
      <c r="S70" s="94"/>
      <c r="T70" s="94"/>
      <c r="U70" s="94"/>
      <c r="V70" s="94"/>
      <c r="W70" s="94"/>
      <c r="X70" s="94"/>
      <c r="Y70" s="94"/>
      <c r="Z70" s="94"/>
    </row>
    <row r="71" spans="1:26" ht="17.399999999999999">
      <c r="A71" s="70" t="s">
        <v>24</v>
      </c>
      <c r="B71" s="71">
        <v>53011617</v>
      </c>
      <c r="C71" s="70" t="s">
        <v>1</v>
      </c>
      <c r="D71" s="72">
        <v>2</v>
      </c>
      <c r="E71" s="73" t="s">
        <v>2</v>
      </c>
      <c r="F71" s="74">
        <v>220.48</v>
      </c>
      <c r="G71" s="75">
        <v>0.36</v>
      </c>
      <c r="H71" s="76">
        <v>41094</v>
      </c>
      <c r="I71" s="77">
        <v>41748.981101068457</v>
      </c>
      <c r="M71" s="6" t="s">
        <v>149</v>
      </c>
      <c r="N71" s="89">
        <v>281.36083333333329</v>
      </c>
      <c r="O71" s="89">
        <v>22.000286430822822</v>
      </c>
      <c r="S71" s="94"/>
      <c r="T71" s="94"/>
      <c r="U71" s="94"/>
      <c r="V71" s="94"/>
      <c r="W71" s="94"/>
      <c r="X71" s="94"/>
      <c r="Y71" s="94"/>
      <c r="Z71" s="94"/>
    </row>
    <row r="72" spans="1:26">
      <c r="A72" s="70" t="s">
        <v>25</v>
      </c>
      <c r="B72" s="71">
        <v>53013571</v>
      </c>
      <c r="C72" s="70" t="s">
        <v>3</v>
      </c>
      <c r="D72" s="72">
        <v>3</v>
      </c>
      <c r="E72" s="73" t="s">
        <v>4</v>
      </c>
      <c r="F72" s="74">
        <v>670.28</v>
      </c>
      <c r="G72" s="75">
        <v>0.44</v>
      </c>
      <c r="H72" s="76">
        <v>41094</v>
      </c>
      <c r="I72" s="77">
        <v>41789.314076518931</v>
      </c>
    </row>
    <row r="73" spans="1:26">
      <c r="A73" s="70" t="s">
        <v>26</v>
      </c>
      <c r="B73" s="71">
        <v>53015671</v>
      </c>
      <c r="C73" s="70" t="s">
        <v>1</v>
      </c>
      <c r="D73" s="72">
        <v>2</v>
      </c>
      <c r="E73" s="73" t="s">
        <v>2</v>
      </c>
      <c r="F73" s="74">
        <v>333.90999999999997</v>
      </c>
      <c r="G73" s="75">
        <v>0.37</v>
      </c>
      <c r="H73" s="76">
        <v>41094</v>
      </c>
      <c r="I73" s="77">
        <v>41795.512238992815</v>
      </c>
      <c r="K73" s="92"/>
      <c r="L73" s="144" t="s">
        <v>160</v>
      </c>
      <c r="M73" s="144"/>
      <c r="N73" s="144"/>
      <c r="O73" s="144"/>
      <c r="P73" s="144"/>
      <c r="Q73" s="144"/>
    </row>
    <row r="74" spans="1:26">
      <c r="A74" s="70" t="s">
        <v>24</v>
      </c>
      <c r="B74" s="71">
        <v>53071639</v>
      </c>
      <c r="C74" s="70" t="s">
        <v>3</v>
      </c>
      <c r="D74" s="72">
        <v>3</v>
      </c>
      <c r="E74" s="73" t="s">
        <v>4</v>
      </c>
      <c r="F74" s="74">
        <v>255.52000000000004</v>
      </c>
      <c r="G74" s="75">
        <v>0.41</v>
      </c>
      <c r="H74" s="76">
        <v>41094</v>
      </c>
      <c r="I74" s="77">
        <v>41797.565737635392</v>
      </c>
    </row>
    <row r="75" spans="1:26">
      <c r="A75" s="70" t="s">
        <v>26</v>
      </c>
      <c r="B75" s="71">
        <v>53013668</v>
      </c>
      <c r="C75" s="70" t="s">
        <v>1</v>
      </c>
      <c r="D75" s="72">
        <v>2</v>
      </c>
      <c r="E75" s="73" t="s">
        <v>2</v>
      </c>
      <c r="F75" s="74">
        <v>193.07</v>
      </c>
      <c r="G75" s="75">
        <v>0.33</v>
      </c>
      <c r="H75" s="76">
        <v>41094</v>
      </c>
      <c r="I75" s="77">
        <v>41800.9374402596</v>
      </c>
    </row>
  </sheetData>
  <mergeCells count="12">
    <mergeCell ref="S63:Z68"/>
    <mergeCell ref="L23:P23"/>
    <mergeCell ref="L54:P54"/>
    <mergeCell ref="L73:Q73"/>
    <mergeCell ref="N27:U27"/>
    <mergeCell ref="S16:Z21"/>
    <mergeCell ref="S47:Z52"/>
    <mergeCell ref="B4:K14"/>
    <mergeCell ref="A1:K1"/>
    <mergeCell ref="A2:K2"/>
    <mergeCell ref="B3:K3"/>
    <mergeCell ref="N3:V3"/>
  </mergeCells>
  <pageMargins left="0.7" right="0.7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2 S 3 2 7 C I B T G X 4 V w L 7 T + a c W 0 N Z u J i 4 m 7 c c m y W 1 K w s l H Y g F r d q + 1 i j 7 R X 2 K k 6 E 9 3 F 7 n Z B y D l 8 3 + H H F 7 4 + P r P p r t Z o K 5 1 X 1 u Q 4 J h F G 0 p R W K F P l u A n r 3 h h P i + w W y i U P S 2 t m v N x I B C b j J z s v c r w J 4 X V C a d u 2 p B 0 Q 6 y r a j 6 K Y P t 0 v H 0 B Z c 3 w W q 7 / F P W V 8 4 K a U u M g W / u g 8 u 2 p V O u v t O h D B A y d b 5 R u u 1 T s P g E 4 q a Q e C d v z g R C 8 5 n r 4 1 0 u 1 z c D x z 6 D 1 y 3 U i 0 K X M c X N O N v 5 N 2 J b 3 V T W f 3 V z X S I c d J T J I k j f r J K G Z p O h q w G C M N I T F G I j Y e J c N 4 m L I h 6 8 c M M g P 9 z D Y m u P 1 K V j A R b p h b V / M Q p L g R w k n v i 1 X H k t F f / e w k m C u p B a D 4 4 C B v t P N q Y p Q + E S P 6 n w c / r E e U I q N X i P Q i P j i / q O E N 9 B A 4 7 I t u d Y 2 r P 1 R 8 A 1 A 9 u K h +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C C D 0 D 2 E 3 - 2 7 E 7 - 4 4 D 4 - 8 B 6 A - 3 F 3 4 7 4 1 E D B 3 6 } "   T o u r I d = " 4 f 6 7 b a 9 b - 7 f 2 c - 4 f c e - 9 8 a 2 - 8 3 2 a 5 f f a 3 1 e 0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G C w S U R B V H h e 5 b 0 H Y F x X l T d + R l P V e 5 c s S 7 Z c 5 N 7 t O E 5 x T A o E C A E W C B B S C D 1 L C y S w w L J 8 y 3 5 8 Z P m z L M v S W y C U k B B I Q n o c 9 9 7 l I l u S 1 X v v U z X / 8 z v 3 X c 3 T a G T L d h K P n J / 9 9 O q 8 e X P f + d 1 T 7 r n 3 W p 7 Z c S B I b 2 K k z V h B A w N B 8 v n 8 N D o 6 K s t 1 s 0 f o T 4 8 9 S V l L 3 y / X B I O T F 9 F k 5 y w U 5 H 8 W Y + / C Y e W P X l / q p s 2 V L h q N 8 B V O W 5 A 8 / t D 9 H d Y g r S z 0 U p z j 3 K / T H y C y W Y 0 d A 8 H g K F k s M b J t s Y T u 6 Q t Y y M 7 3 1 d D n 9 N o 3 G s P P Q R Q T E 0 M 2 u 4 N q u g J 0 p r p C z r 1 Z Y f n H z j c v o e K y V p D b P U p + v y I T y K E X Y D K y T H Y c S H K N K q H m / x n x T F A + B v E 7 0 W q X 8 1 P F R i b T 0 S Y H d Q 0 r Q Q / H p j l u W b 9 8 x i X r k n Q / p c X 6 6 E S b i 9 Y U e c g W 4 W N 4 b B N f z g t N n L 6 R G E q O x S 9 R M B M L Z W G 1 W q X 8 j r U l M V t t 1 N 9 2 W P b f j I j 8 t q 5 w W G K s 5 E h b Q c P D f t Z M P g o E A u M I B U w g D f a N a 8 y A b F 1 d 7 K F r Z 3 l E y I M t O 2 h e x g g t z P W R w 9 9 J T l 8 b 9 b J A X o g g 2 1 m D x P D 1 Q 9 7 I H z J r j U R n k K 6 f 7 W b y B i j R Z a H S 2 N q I Z A L O 9 Q w + v 8 / Y C k H / V k 2 m E Z + 6 g b m M Q C q U H d b L 8 o a o d 8 B P t p R l l J a U I N e 8 2 f C m I 1 R S z j y y J i 0 l j 2 c i k c z L O O j j x j Y W C O e M V D + t L v S Q z 9 0 v Q o 7 z i x Y t x F X k 9 X q p 1 Z t J H r e X 5 m f 7 K C u B b a 0 p w s e X Q v P 4 R i M z I N W k L X B f X J f k Y k 3 B b z M 5 N c 0 4 c 2 G w 2 + x c J k r r m W E u j 1 g 7 t m V T j v W N K A 2 l F 5 R n R p x X y r b P M o d m F x W r i 9 9 E 4 F e A l / b m W J L z V 9 D Q S J w I + 1 S 1 U j C C V n K w 3 3 B d y T A 5 h 8 + y V g h S Y m K i H M e 3 Q O P Z 2 O y x W J 0 U 5 6 4 m R 0 q B n F v E G g s a D N o n E v B Z C K w Z A Y M 3 m Q m j t G q G l / K S F S k H v a F 6 s J h N v U O N D m o b s M r 1 T q e T n 3 d U f p 8 Z t d 0 2 a u V r 3 O x 3 6 f u G w + l 0 R S Q V o M u p c y j 0 3 T B v R w 0 H T 5 f R g m w P 5 S V 6 p R x q e l I o J W 8 F H x 3 / H q 7 k h W 2 R i M e v u C U + e z k N D I z K i 7 4 Q r W S G 0 2 a h T X M 9 t D C 1 h f 2 G G C o q m m G c U W h u a q b k 5 G T Z 7 u v p p J k z i y i d / S g z r p 0 1 X m C 1 L 4 R v g k k F z b d m h k e O Y X v d T A 9 1 s x + V z M J b x p r u h t I R u o q P v W L 4 T s B q J p v L p j T U k S Y 7 f y 5 G / B o z Y B r m J A b G r p s M I N W 5 k B Y 3 v o L B M 5 r L c H h 4 m E o z P J T k Z H O a f d P u z m G K z V w + 7 l 1 c y Y v l 2 V 0 H w y T p y o M r Y z m 5 3 Q E J P u C l a 0 I B e j 0 G Q z B Q P q l M h l k Z A R a O U W r q s 5 L d 0 0 y H D h + j / f s P 0 L v e 9 Q 5 a t H C B f G T z G S c N j w z T r U t C Q j w w M E B O V x w d b o 6 l J X k + c p m 0 z 8 E G B / W w X w W / a 2 u 1 U 4 R y Y Y 6 P s l n g 4 T d 5 A 5 Z x Z l 0 4 U C n Y 7 a E g R 2 u / l c 5 0 2 O g a v p 8 Z 0 F K I w O k g w o U A Z e R n v 8 p u d 9 C g x 8 o k D F K s I 0 h + f j Y U m Y O J G e m + + h j W W 6 p j y c L q 0 O J w k s t p I 0 / 3 I T l 3 J e O K J 5 Q z f T m b M Y p M 4 S Y e 9 I L e h B w E 2 X z B u Z x k C / 3 t V 9 + i e + + 5 i 3 J z s u S 8 x + O h 0 5 0 J t D h f O e 8 j b g 9 t f n U L O U v e I f u l m Q E q S v P L d m 1 t L W u v m X J P 4 O X T T k p g D T E 7 0 0 + n 2 2 w S B e x i 0 w n a D g T C v h b N 1 j 6 L + C H 4 s N Y y I A Y W m H O j o y C J O t 7 M R M p N C o i 2 2 l D i k V D 6 6 w G U W 9 e w T U z P c A x 4 4 L 8 Z O x p c h h a D y C 9 V O M l m t 8 l v c b C t 7 O u 5 s k n F h D p 0 x R L K m b 5 s U j L F 2 t k v K Y S G U N I A X w m A O X R 9 q Y f 9 D A s d P H i Q P F 4 f l c 4 q o p y c H D n v 5 8 u 2 V j p F 4 J 2 2 U b q 6 h I X f Q G t / D K X H e p Q P Z b A J Z H K w / H v Z p c l M H B V t Z U Z 3 V y e l p W c Y e y Q R w R T W T k P s J 8 U 7 x g u w H / 4 Z a 6 Z m 1 p b a n 7 p c Q I W A 6 B + 0 a R x r 3 3 B t Z d Z U p 9 o d / L t s N G q x U Y z V R v 7 e w 3 L u S s Q V 6 0 O 5 M s 5 B J i Y C / J B 9 9 U w M h i Y T A g Y g E w A T Z / W q 5 V Q 0 I 4 + y s p S W q u m y 0 R Y m k 9 0 6 S k n 9 u 8 a R C U C k r a 2 t f Y J w z W D N d V W x l 2 L C j g O a T P r Z E C 4 H Q C Y d p g a G h g b 5 d 1 k k A p j K f s w b i f 6 + P m O L N T P 7 S E A C m 8 E I z 7 u 4 L A O s N f X z a + j y 9 n o 9 V J j i Y x P W T 2 W Z I 2 Q l H 1 m T l k x 4 X 1 f K Y n l 2 9 5 W n o W K Z T C M j I T J B 6 / h Y t W T E + a m f a / 4 N x R 4 6 U M + 1 p j t m j E z A 9 X M 8 k q E A + P w B 6 u 3 p o c x M J f D H m u 3 U P q C 8 + T T 2 r R Z m j 9 C P f / I z 2 r d v H 5 u G d 9 O 8 s o U U l 5 h J 7 Q 2 n a c 7 c U m r o s b L P g c b d y J o E z w V + a T k E C c O J i G i c O Y A A A c U 1 N S 2 D l G g f o o y M b P J 5 v W R 3 8 B d d A m D O w p y c D H h W + G J m 4 F l Q v t q X C / C 2 1 a S Z A V y D z + k 1 z v m D M W w + O q m y k z X W Y L l x 5 Z U D y 3 N X G K H i s 5 d x b R 6 K 5 v n a D 1 N B 8 X w a 7 S y n I x V 1 N L c 4 h + q b u i h 5 3 q 3 j y A S s n e m l g w 1 2 8 n Y c p + v X z B F y a f n Y X u 0 Q 8 y a H f Z Y F O c p X Q j A A + + 2 D V u p t q a K X X 3 6 J P v X J j 0 m q E K J t y w s m N p a a M T j Q T w m J S c b e e O C l g G x a Y 5 m B + 4 c f h 9 B K 5 R E W 3 Q P 6 + / s o I S F R h L q j v Y N c s b H 0 9 6 f / Q V 6 P l x c 3 z Z k 3 j z Z e d w 1 f e W 5 R 0 I S G H + d j U 9 j p C j l P O A e A Z A 4 T w Q N 8 2 C q F C I 3 F W s 1 m J 7 f f y s S y 0 W E u I x o 6 r i 6 8 Q s C E O n z u U p x G i E 2 b T S P e u H G h c W d w k N q O / 4 M S 5 9 1 G f Z U v 0 d I F J b R l x x 4 K O D K p Z N k t x i d D g N k 3 J 8 s v Y W o E C + A z n e X a t J 4 1 T k p s U M y t W R m K U M D Q 0 L C Y Y y f 6 C m l 5 o U 8 + V 9 d t F T 9 n H Z t 5 5 w K 0 C 5 a 4 h I l Z B Y P s 7 C O Q E Q k d g z E R A w T h Q H s b N I h Z a 7 j d I 9 T c 0 k 4 F + X k s + B e W D m U G + G O 6 r W R a W P g Y f D x E B 0 G 4 u P h 4 O Q f f M j d Z / R Y 8 C x b f q J W O t T h p h L V j c O S s n L s S c O X 4 U F z 7 u n 3 x U k O C S F i S X A G 6 e o 6 V + o b 9 Z L H a 6 b 3 v 3 E S P P f E 0 L V 7 9 l j E y d Z 9 6 m j L s X R J x S 2 Q y X D v b I 2 0 t I N O J F r v 4 T C A T 0 D v C 5 l a X V Q I N W F 4 4 Y a W D r a n i Y 8 E 8 q 6 x p k + / N T / b T s g I v k / r c d R V M N S d r i 0 i Q f M B J A D J 5 Q p y e F N A U Z j I B L l c s Z a S n X j C Z D j f a j C 2 F c W T i C g z a H m Q C o I V i 4 1 T F B u Q k h Z o p 3 C M j s u 3 x B 1 m D c 4 U S Z F P T y m V g f p f T e L E 8 t 2 f 6 a y i H i 4 l k L 5 U X a M 6 A A J D 1 v Z 5 9 J o S U y 9 k P 6 h s Y J s v o C A 1 b l G + U n s D E 2 f I I F Z U u o U D a U r q O C Q U c Q W L q k G p z A d A w C i F f Z E T p / G z L t L e 3 U V 5 u j n x n u K m F j 6 G M B 6 U 9 y s U + 3 Q i b X Q l y 7 f D w E C U n J f M F F t m O i 1 M 1 u R l e r r k R e s b 1 L v 4 8 M h g i N b r i + Z D 9 4 O U F 3 4 n 2 o Z 7 h G K k U n N a Q / w Y / C Q T D c + K Z E o z s j v M B F Q V M 2 s w 4 9 i / Z R 0 K G O x q H / a M W s s U E a X i I n 9 / Q R B p e f g 8 O g 1 x D g 0 P U P z h I a a m p / H t j K N b l k H c D 8 x N a 6 m S b g 4 Y 9 o x Q Y q Z T r p z s s z 1 8 B h L K l L G V T Z i K Z s E b j K f L s I B i b z 4 x 3 3 n H + 6 h I 3 n e 1 y 0 L w s L w u b c r w b + 2 x U 0 W q V W h i 3 Q q q R l z U C c v b W z h i m V B a O 2 n Y v 5 a W A E 6 A N C x 5 / N w Q 2 3 I e Y D O L f s e D p Y I A O D E Q i p w Y + E x 4 c O B f c I 1 x 5 2 O O p z x 0 z a S 4 h y g C + X C I I P g n 6 e n v k P L 6 7 h f 1 G E A r d R e I N k 3 S U f a M Y o / s H Y H 5 O R P l w D t o Y v l d z a x c V 5 m d L E 4 A O p r x a F c c P w u X m r 5 L 9 6 Q z + 1 Y a u m q Z L b O Z S f m n j i Q T E s E G v c u f U s S F T E o H L s H a u n + O l 1 k E H l W Q E + K X G j p l y I B O A 2 2 3 k e y A D A U G A W 5 Y 4 q b m 5 h U 6 e P E U z s 1 h A W P i 3 1 y S I n w I t A i E C G d y + w D j 3 P v z Z P O z H 6 G t B I K V 9 k I O n u k K Y 4 f O F / D B 8 B o Q N B 4 g J U p i / A 0 A f J W h m k K m x 1 y r + Y D h Q I f h R 2 5 g Q b q k m p 6 S O E Q R R S 3 Q p G f L x 5 4 y P g T D H W 0 I m o b 4 W c D i c o r G A U f 6 e g r w s O l t T T 4 O s 2 Y D G 5 n a 6 t m R Q R W J t J X x k 4 j u e T o v l + b 1 H w o p v + s A R l 0 5 e S / 6 Y q Q e B 0 o s G y H C o 3 i Y t + v O z / W z P + 6 i 1 p Y X y 8 / P l f L / b w g J k o Q P 1 E 3 0 K R 6 C b l u T 7 2 b T r o J S U F A m h Q 6 C x K D M s c r i 5 Z 8 B D l d 2 J t L L Q L S l I O r / v f M B 9 0 S g M 4 B f g F e G 3 m P 0 g k B N n d b Y E g g z w i z R 6 u r o o N T 1 d t s M / C 6 B o o L H Q e H y x O N p k p + T Y I M 0 0 M k O A x i 4 / p S X Z p Z E X c L v d U k Y a n Z 1 d Y 0 0 Q e C 6 t 1 U 5 X 1 V F W e h L 5 n D n U P c B k 5 Y r B G u y V 6 6 Y j p j W h Y h K X s H a K b O q J M G K H j + f H V N B Q f z d l Z + f w S 3 Z S R k Y o M w F o 7 u g n Z 1 w y J T A 3 8 J k d 1 T B F 2 G n O b K W 0 N N U d o q e n R 0 j V 3 t 7 O 9 8 m W Y 5 O Z Z 1 q Q Q X R z z t 2 5 g M + 0 t T R T T l 6 + + E C 6 8 b a 7 u 4 u f Q R H E D J h h c f F K O 2 o M s q 8 C P w 1 o 4 0 o j O z d X t i M h v D f u x Q D + l L 4 H / D h E N 1 F p A b o M N H R Z m Y 9 h G 9 d B o 2 H 7 p Q o b r W O T + k h d q 3 H F 9 E N I N 0 8 z O N O W s M C q h l s z m d L i / J S f H J D u 4 x t n u + m G u R 7 K T E s W x / / H P / 3 5 B M e + t 7 e P 8 j K T K D 0 + K O Y R / I N S V y U t T G 6 g x o Y m 4 y r 1 8 q G R Q M b j x 0 + w D + A f R y b 9 / U N s y u B a C L z W N q i t 8 V k N O P J m g H j 4 T H Z u n u y D T C N G 5 8 J I Z A L i m T j h Z N V k A s 5 F J s B M p v 6 + 3 t D z G b 8 D E c 3 Q F Q i S T O z W g X s M e m L E H I Z m a u 8 Z M c 6 o c j A D Z X X 2 b I 2 x p 3 w r T T q s 8 f 3 r i v 2 0 s 9 Z F Q 4 F C 4 6 r p B y 6 L 6 f c v P n U G C 6 k i k j K B F P B i U l x B 6 d C H l 2 x h P w r H I N A z Z h T S 3 X f d R U / + / R n 6 6 5 N P G Z 8 g i b 6 F A 9 0 y 0 t P T y G q z y v n K y i p K S U 4 R E w a C U V Y 2 X 0 w W Z A e A D G j v 0 Y I R b 0 S 8 Q F y 0 M Q H 4 j P a R Q D Q n a 0 l 0 c / D w c w G a G D h f 1 a l I i M x u s / 8 U D o S m w + G N c D 0 E 1 w w E A / C 9 a O x F 9 g j I l M S / T Z u u f U a a E U w 6 a D E N P e a E G S h j 9 I n S s N l C w R i 7 U Z k A K P + a m l q u v H r l N w L w r Q C 9 j z K w W h D M s F B W Y o C 8 w Q z T G 5 8 + / 6 Z l O 5 Q 7 k D r O z N M L U H X k J V n r f Q h 6 V 3 e P C P r s W T P p I x + + g 9 r Y b P v K v / w r V V S c o Y e + + n X 6 7 x / + L 6 6 U 6 z V + + K O f 0 g s v v U J f e O B B q a l B I I 3 y 8 u M q B M 1 C A 0 E Y Y C G E / w N i A S A Z s h E c L K R m s + 9 I / S i 1 D C c w w W x C z h g m m i Y N n h f 3 m G 0 0 G u O 3 o e t E O H A d B D Q S H B G u D 9 d i a C t C G D 8 p K Z l s V o u Q a T x U u X U P q b C 4 B i J y 0 K w I 5 + P Z 8 N z w 3 8 x w W Y 0 m B f 4 d 5 i y K 0 6 f P S N + w Q q 7 U A P 1 u N P R + b 3 c 7 X T / b S 2 0 D N k p 2 s f Y P e + / T Y b F + + L 5 P f p M 3 p w 2 c K f P I w z K I l x b + Y u y j Q 7 T 3 1 S d p 7 d r V 4 y J N b W 1 t Y 3 4 P I m p x 7 M S v W r l c e t r e e e c H u b Y e E o f 5 1 a 3 b K T c 3 R 2 r X 7 K w M e v u t b 6 V 1 6 9 a R 2 + O j P / z x M f r 7 3 5 + m 0 r l z q a a 2 h s k 5 S 9 q Q I P R o h w H B Q V 5 o I 3 z 3 g E T d o K l C Q Y s 0 l 5 d y U p 0 0 x J 8 b C c R S v F N F + j q 6 B 2 l g y E P J S X H G l f x u + F 4 Q 2 j 7 W I L G x c X w v F W a H G a l N S W g T J N y C 2 I A a v Q h v N g Q I v 7 k s z P D 4 Y 2 Q E J F y j P 4 c A B 5 4 9 h R 3 K g H x W H U d Z 6 0 o E 1 y I b w h w M a R + w S D a E w 8 Y m I H 8 f N C M q D q C x s Y n y 8 / P k t 2 I 5 e v Q Y 3 8 v O Z n i c k B Q k R / k l 8 f t A c 0 T 3 C P p g s X b 1 x 7 E Z P t 5 0 j H Z M O x / K 4 1 O F j x e M n q 1 Y a 2 K t n 2 O l 2 2 + / j b 7 2 9 W 9 S Z 1 e P H B s Y G B Q T T Q N 2 / O I l i 2 j O n F K q r a 2 D p N B b N l 0 n k T i 8 7 I e + 8 n X q 6 O i g w s I Z I m h p q c k 0 u 6 S I / v k z n 6 B / + + b X q b 2 t n V 5 i z Q X z J R R p c 4 s m 0 N o A A g c N A G H X z w o i I z 0 H 2 / H s z 8 G B N x 6 b f b w E J p f a 1 o B Z B r J q Q s L k C j d P 8 c z Q g q c r T r N Z W k n H y 0 + w 8 D Y a Z x U 0 v 2 q 7 x r 9 q P I f B F b 6 v y i B H F g O Q a O Q X 2 q x M D C Y x g L I w A 8 E g l O X + 8 h p Z I 5 y e w F o F W h 8 m c m V l t f z 2 u r o 6 W r x Y j b P h 4 m c 9 c u Q o l c w q E R 9 L l w 3 K C 2 W P 7 0 h x D M s + q n t k r k w 3 W F 7 c d 2 x 8 N R / F c K Q t 4 h e h w t Y 2 1 k Y b S t V g J n g p G J M O o W B s P / 7 X v 1 F O d i 6 / J K L c n G w 2 N 2 Y a d 2 B C 1 d R Q S b E a P A R R M Q h 1 Y u L 4 X L q m p m b R W G h v W r h w w Z h G A A 4 d O k z L l y 8 z 9 h R 6 e 7 o p J T V N i I V a X N X Q X h Z I N u l g / h i k 6 O p o p / T M L P G T C h I G h D C o 6 e F v w b d C e 4 + G 1 i y d H W 2 U k a m 0 K w Q f 2 g r A d 5 0 4 c Z K f M 1 N p V Y P M J 0 6 c k L 5 b O j o J 7 N i x i 4 9 l U 2 n p b N n H s + E 5 Q S C Y n e a G a C 3 g 2 l T V 1 8 L U A 3 k 1 0 I 6 U w J o Z 5 Q f 5 B 0 E O H j h E i 5 g 8 a P g G 8 I z m 0 L k Z I F p R U Z F 8 l + 4 0 q Y h E 9 I 9 j A d Z 0 d h r 1 9 N F A f z c V 5 E 7 0 F 6 M V 0 8 b k Q y 6 e j 9 K l V o O w Z X q P U l Z W J t v 5 o 9 K O h H H p I A x A 2 f x 5 V H G 6 k q 6 7 9 m q + f p T O n K k S I T t + / C T 1 s D 9 V 3 9 A o J g j u g / a R l J R Q O x E E J Z 2 F E S T C Z x A u r 6 6 u Y c K k U O W Z M x K N 6 m X h l w h j w C + + E h Y I J 9 Y I N k A A I R w Q V j M Z d Y p O V f M Q 5 a X i n H 3 s P A I c 2 l E H t H B h y D M I d k N D P T 9 L L 7 W 0 t I j w J i c n s R Y t H N O s G h B m B F M 6 O z t Z a O u p r r a W z d a 1 7 C s l 0 d E j 5 W z 6 Z o 1 9 J 0 w t 8 2 c 1 U I 7 w j / A 8 a L w e H h q c k F 6 E 3 w h N h O C N 3 i 9 i P y n W l J t o / u 3 h G B w c Y i 2 u N C E q D r x X / Z t j R 7 u o s Y s r p J E G a q o 5 S R n 5 M 1 m b T g 9 t Z X l x / / T Q U N a k R d R 6 / A V K m H k t L U x r p 1 H v k B B q Z M T N L 1 H V g p p Q w M 6 d u 7 n m z m b T y U t n q s 9 S Z n o G r V 6 9 k l 9 y j N S + u s E V Q t H f 3 y / D f 1 X z d f P n z 2 c h G 2 8 e g X i N T M I Z x q A s 2 D 9 1 q o I W L C g T b Q l h 0 F p o g O + V a A g K j o c L L L R i w 1 A q x d l H q S g t l A 6 E e w K R / B 3 8 r h d f f J l u v H H T m N B N B Z G + / w x X C r N n l / L 3 R L 6 P 1 k z 4 L L 5 X k w I V z R A / O 8 q q t L R U z E + Y v W h G 0 N r x Q n C S t W s Z l x + g f x M q I 5 i F q P h a h x x k d y X S 2 T P l t H L N e n I H B u S a a M e 0 8 K F Q S / t 8 Q a 6 Z h 6 m / 6 S i 1 N N R K T Q v g J f j 9 6 u V r H C 8 / T u v X r 6 O C g g K a X z a P 1 q 5 e Q X 3 9 v d T B t f Z v H 3 m U d u / e K 6 Y I t A 9 q d J h w W 1 7 d K u a d J l N N X S O d P H V a t i H k m k w A B A C + G b 4 T 5 8 w 1 M U w k H I f g a W E 2 P 1 v b S J L k D Z r J B O A + k c g E I N i Q y Z V H c 3 O z c W R q i K R 9 5 s y Z I 5 o 2 E s w R S X w W v w u m H j Q i g g f H e 2 c I m Z q a m q Q M s r K z z 0 u m V v Y 5 n / x b q J l C Q 2 e m A 7 p 8 4 H N C q 8 M a 6 G k 6 Q R R f Q L E J y T J I D q y Q 6 Q B + g 3 j Q 6 F 5 s S U o T p K S k 0 f V L s 6 m a / S D 9 E t L S U t n / 6 J V x 5 w A 4 y w u N w S a 1 b 4 B o X h L 7 S Z 3 s w 8 D h r j h T K R o B m Q 8 g 5 q F D R + i W t 9 4 s 1 w L I 8 u 7 q 6 q T f / / 5 R e t 8 H P k w 7 d + 3 h 6 1 n 7 D C r n H c K U y i 9 d 1 + J m w U 3 n G h v n z Y K G / b N d V u n S P i t T R d R 6 u j u l M g g H 7 o f 7 A g h M 4 H f D 1 M N z 6 n S p S 8 X c e X N p / 7 4 D r K 0 q 5 X f C 1 0 G w o L l p f E A D Q C m f Y I 2 B L i p o J A f w H N I m N 0 k F A P T 3 D 9 C P f / p L / j 0 g 8 V z j q M I p 9 k 3 D / V Z A V y i w H L q 7 u 2 U c j u T 8 Z X S i z U G 9 g 7 g + s n x E 0 y K K P 9 o X r 1 d F 8 u y j / Z S Q E E 9 n T s O X U e 0 3 E M 6 q u l a q 6 r D K y z 9 4 u l O G 9 d J A T 9 s t O / a z u b d K w r R v e 9 t N 9 L G P 3 i 1 Z B a i B Y b a k s g + 1 c 8 d u 0 S 7 i V 3 V 0 0 L I l i + g / v v 0 t e v w v f 2 Y t V 0 b / 8 7 8 / p e e e f 4 G G R j z 0 6 B / / L A 4 + h G b 7 9 p 3 y O Q 0 d i Y M v g W f u 6 u q Q I E R J e m B s I E t o x p r a e m m f q a + v l z A y i A P g 9 y D 4 g O d A 2 w + e s Y I 1 Z V L S 1 L p b T B W r 2 P y F m Y o M E j z n 0 q V L K C 0 9 n f b u 2 S v n Q T Q c r 6 g 4 P S 5 K e j 5 g U J s f / P D H t P n V b f z s V j G 7 F 5 S N J x R C 7 7 l h m R x S k Y y q i u T E y Q p 6 y 6 Z N k r 1 i Y T 8 z y N p p R Y E n o m x E 3 f L S g X L 1 l q M U j t S F 7 H e o y N 6 Z z T + k j 9 9 3 D 5 0 4 d Y Z r 2 P 2 0 9 u Y 7 p T c o u l Z o 2 A M 9 5 L O m S o d B D G i y t c o p g 7 L M S W q W y B e i S z D z o L V a 0 T 7 F N a / W J h B 0 C D J q S o S C V 6 x Y L s c 1 O o Z s l M 1 y 3 c g m T x 4 L C g C f q I a v n c 0 E Q 6 2 N D I T k s M b S w c E R 1 j o e a b d B l H D V q l U i b B o Q p q 1 b t 9 P M m Y W S a n T y x C k a Y u 0 F h 3 / J k s U S 8 G h t b a P i k t d 3 a G P 0 E s b g M D D p 0 B C + d + 9 + M Z 3 1 y L j A s D H s W T h + 8 r N f S h A H 2 i 6 T t f S m G 6 6 T 3 x U J O I 7 M i Z K w 3 4 N A y F A g l p 7 6 y + 9 p 7 j V 3 y a Q H Z z u C d L o 1 S C v y B m l / H R M 0 f X z T Q b T B e u f H P h X V U T 5 / T J a Q C Y K + o N D B K j W G i m Y U 0 N n G D n L H l V K A a y 8 z n v v t v 1 K K b Y A W l s 2 h P R W 9 / P k E K s v x k W + 4 R 2 p 6 C C k E / l / / 7 d / p 7 W 9 7 6 z j T D F o F C y J / I B p M R r N f A 2 G D P 2 M 2 V 3 A N H P O 9 e / Z T 0 c w Z E h X T / X w A D L e V 4 A o K Q a u q q i V 8 H Z 6 c C 6 0 E k w 5 E h x 8 z a / Y s E T a E x O t q 6 6 T 3 K 4 T 6 f P 7 K 4 U Y 7 5 S Z d f D Q M / b 6 G f F b K S E 2 U d r M Z M 2 a I B s d i Y V v G 6 X B K N 4 t I 8 Q x Y q f h t m 2 6 4 n o q 5 H M 4 F / N 6 + v n 4 x u Q E Q D M c Q 9 X z k N 7 + i 7 N x 8 s q T M o 8 y E A K X G + q i l L 4 Y c 1 g B 5 f K O s V Z U W i 1 a w h j o e t R o q P n M e 9 f Y p Z x m C v H G 2 6 j 6 N i u / A W S / 1 B R J l W / 3 B 0 F Z B S o v j 2 u / 4 N q q t P k U 3 3 H w b 1 Q 7 n 0 t q C H k q I V + 0 3 + 1 i z z Z u / Q E Z / b W t v E 3 P t t n f e S i l s t 2 u g h o Z f h O w K v O j z 4 W x 1 j a T V 2 O 2 2 c Y 7 9 q T a 7 5 B X C r M v L U 5 k C U 7 n f 5 c T Z L p i n / n H t b V r T I O V q 8 e J F s n 2 p Q P h f m 3 2 6 H Q p B p x / 9 + G e 0 9 v a v S p 4 h f E l L 0 E 9 X F Q 3 S 5 t N W y k s Y o Z Z + o u w 0 1 d g c j Z j c q 4 w C D I + o 1 n M g U S I 9 X P i 8 v F L p Y j I l h W p K C C n / R w 1 b 3 x N D Z c u u F g 3 z w + 8 / T N 6 m n d T S q S J y e E E I d S c m x F L Z / D n 0 n n e / G x + m J / / 2 D J 2 s q K S t 2 3 a y b 1 P H t e e A 9 I E y 5 E i g O 9 2 Z B 8 t H m x S c + x 6 u w U E m A B o N o y H h + s K k I f G p O r u 6 x B e 6 F D K h e W C U H w h + G 4 I U W E 6 e P C 2 / C d k J 3 T 1 9 1 N H Z Q y + 9 v J k + d O c 9 X G 5 E j z 3 + J H 3 g j j u p r n 7 q 0 U E M o I n B N t F Y r I m E 5 8 Y C M h 0 4 c F C O X S x w T 7 S P Q f t q 6 A w N N H 9 8 8 f P 3 s 6 n O l S b v 4 z t H + f 0 g w o d 9 J O t 6 f c a L i F L I 2 I v R u v j 9 X P j H X h Y N h K l T X q 1 y y Y x + G u a O p h t K W G P x N Q C E + b b b 3 k 4 f / + K 3 q b G + m i r 7 M k R z 7 N m z T w I T e F E t z c 2 S x 3 b X n X f Q v f d 8 h B x M C L z k P e w 3 o I E 2 v 2 S x f B c G a c H 9 N H k x i R p Q 2 2 W l E x V n a c W q l V y T L 5 V j b p + F D t d g j H L V 6 I v J B T o 8 i e S H M 3 e J u O V t 7 + D n t d G n 7 / + s t J c h F e l / / v f H t H f f I c l g + M v j T 0 h u 3 8 u v v E q f + t Q n h M Q r V 6 y g H / z X 9 9 l 0 U z O A n A 8 Q 9 o a a M 9 R e X y F + Y S Q g Q O E x B W E u F A 3 1 D a p B n i s Y D f T r Q s U z O B h q a 0 J x r y h E V N F C O 2 p c I q j o a a 2 I F s X L y w e j 0 + R z p S 9 g A f F T z a 7 f 0 E f u u J 1 2 1 T p o 0 J R k r W t P j R t K 3 a K 5 g G S 2 s 1 c V + a Q D n I y n 5 3 X T g q R 6 a R t a u F C F 1 I 8 d P U Y l s 2 Z N C N + i 5 j 9 x p p 7 c K a u M I + g y H 6 S k O A v 1 D w e F N A B G T d 1 Q o v L O J m s / A s T R H h 5 m / + 0 M r V u 3 5 p z X n g s w i f C b z Q m w 4 W V w q R B C N d Q z A Y v G g j P h g E Z E B H B g Y E g C C / l s y u b m 5 U i o W z / X Z M D 9 k X O I t j A z 0 O y R b P h T A H o 8 H 2 l L o X V F w 7 S 1 0 k Y B 5 E C O + i j N 5 a a m b j Y P W W / N y L 1 4 X / H 1 x M W 9 3 T c A b i Y P h j w e 6 u / i F 8 G m i K 1 J w s 4 Y A j g c S / O 9 Y 2 Q C + j w q g t b Q q 9 Y O h 0 s E o I f N I t T i a O N A x A z D C i M f 7 u D B Q 6 y 9 9 o o W O 9 K R P Y 5 M k J H 1 r P 0 W 5 3 i E o B q I d M E n g t D B a Q c Q P A H a 2 9 p k D S C y Z 3 W l 0 6 p V K 1 g Q u 4 y j I R N y q o C f A T I B i l g X T i Y 8 f 2 2 3 a g 9 D D 9 u d Z x 2 y B v A 8 e 2 o x E 4 g S i c m I j 9 + c m p o m Q Z N N m z Z K w z k C O f C v d P s Z g L J E l v n + / Q c l 9 I 4 1 / N b Z s 1 U + o R n a 5 9 T m f X K 8 X W Z l l L m 0 p N p X Z h + 6 d e Q n Y + j n 6 C Q T w B r q x G t b z b 0 G s D l i y W 2 Z S d f M 7 K c t W 3 d Q Q U G e p P a j M R V A m B z T w J w L N 8 x x i 9 m A Q V e A Z d m 9 d G j / L m m / m j 9 / H s 2 a N T 5 k 2 9 X v o 5 N n a s m T q D S Y G Q j B 9 7 t j q L z Z R q l x Q R n o 0 j z T B Q I b W g A x D j j a c z R 6 e r r 4 u d O p s 2 e Q e r t a q d N W J u F p j T U z f e I f n g t D X o S z L + 0 1 I Q K I g T o x Q d t k Q E M z K p h V b M Z e D I 4 c O U Y p K U l s T r d R Q S F r r t x c M e 1 A / s m 0 F 8 4 h C w M 9 k P V Q a W j Q h t k N g r 1 Y Y R c N h V z H 4 K i X b E E P D Y 7 4 K S f D Q n G h O j R q E J U + l C O 5 2 K i R g 7 R h w 3 p 6 7 C 9 P j J E J Q N d r T N 9 y L q D G r W i z i d 3 t Y F / G Z v H S p h s 2 0 t v e d j O l m e 6 l s e O E n w 7 W p 1 N 9 f d c 4 s g A g 5 b 4 6 u 9 T s z X 2 q 3 Q v P h n H 5 M J w x A M H B A j I h M V U j I S F J f L 2 g P Y l q A w v G k Q k 4 2 x l q j 4 o E f B Y z D 2 L + p 0 s B J m 2 b j E z 4 L c h S b 2 l p p u L i I u P o h W P p 0 s X S F l V W N k c S d 7 W f d C 5 T E O d A J g B k Q h o Z O n P i m Q S m V w E t N e x D x W W h 9 k 7 / O J m J l i U q T T 4 f 1 0 D X G y F y d F R b v G h i q B Z C v y S 9 l Q p T J n H 4 u f A x v h 7 e B x o I k d 2 8 m 8 0 6 N F a e q a y i s 2 f P y v 0 l Y t Y / T P F p K b R 8 S S 7 N L E i U r u u D v Y M U 9 H l o o G + Q / J 7 x 5 N 1 b 5 5 C R g z I z s 6 S z Y L j A o J 1 J j 5 k A c + b V S q e M F B Q J e u B M M / A 5 N J D u O D V M L x x m / 8 L W T 3 M y J 9 c s U 0 H B Z O X E Q E d J l M + s W b P 5 2 U P R t 4 s B T E J 0 Q 9 H m b 3 g f L g 0 k E Z u h s 0 1 G + F n g L 2 r z b 2 H u x A A I 3 m n 4 0 G f R g q g k 1 O q C Y e r i W h 4 F V 1 9 X T y u M K F o 4 M A Y B 2 k w A B A 7 m Z S v h h O 1 d 0 a 5 q f o x 4 e u R 4 l W R J X H X V W l q z Z j W t W L V a 9 p H D B 0 0 4 N K x e O j T P a I y D F y e l p C e Q x e 6 k l r Z h P h i g / u 5 + c l r 9 4 s e B P 5 i 9 o 4 d 9 M d S u G I l 1 r E Y 1 g D H o c O H W U x M F I i N h V M x I L G Y q I m i C d r I j R 4 5 Q V 3 c v F S a P k C 0 u g x p r L n 1 U 1 b l Z k x M y P j 6 B 5 s 6 b w 8 S 6 t C w E k E T 7 Q 9 B O G L H J 3 J 0 D Q A 9 k A J U Q T D 1 N H F 1 + y N T X m f s g Y 3 b i q E y L G i o o t R F W 3 F E D J h Q e M H o W K 9 d O K E j 4 J E i i n D W r h G v N k E + i C x 7 Z 3 i D F / g a V l Y D o W 0 F y Q E Y M Q p S 6 p R / t P k S H t j 9 D v / n F D 6 m X N U 3 H o F X y 6 r Z U O W l / W z Z Z n Q m U z P 5 N Q U 6 6 X G s G W x 6 C O X O y y B Y b x / 5 A E v X 0 e l k I P D T c P 0 g j Q 8 N 0 p G a A 9 u 7 e y 4 9 t E d 8 J z 4 Z + U n D I B w f 7 W d N 5 q D h n v E C V s m B j 9 g 7 4 R Y D 5 e 5 H G B P 9 l 2 b J l l J y e S z l Z G V J b w 9 n H u d c S M I n P t N v G B m L B I D Q I z l w K 0 C R h B t K o U C a I C s K U w 3 t F l g q O Y S h o 9 L H S 7 1 O T C M A x T M A A v w m V F U a i Q p Y K B k F R U O 1 S K g a C Y 9 G z W D / y i U 9 / M 8 L x y 7 a s m l t M Q / 1 s 5 i Q n T U j R 0 Y D A d n f 3 S M L o 6 f a Q K Z W T G K D K j v G m V X 5 J G d k 8 r X T 4 0 E H q 6 2 5 l / 6 y Q Y u y x 4 p s s L E 6 h 8 h a H Z D T A d M S g l i D S o j w / z c 3 2 U 2 H q q M z S h x n W Q V K 7 0 0 4 W q 4 3 X D s K Y C E F n B s V n z K R 0 5 x C d P l M p t T O S b k e 4 p k 9 l s o u s W K w y f L F G 9 1 C M a F V n B J e o k u 8 B R x 6 1 N x q p E Z r H H F O l M 7 P F x 0 l n / w w m l Q b M J P P + + Q D z V A / k g j K M t 6 J b x q A 0 U K P b C j I + w v P r p g o E N M y k 0 M B v 0 W 1 / q C S x I D 0 L f a t w P b Q y z k G j w d T G 7 8 E + z n n c H i E d y J X P b m 9 N F 3 8 W v j V r t S C v e 3 s 9 l J 7 G v y e C H F 2 u x X o X E y r C 8 c u 2 Z H C F j s 5 / i Y a j G g n 1 9 Q 0 y L B i A V B m N h t 6 J U u p m K 3 D F s s V 0 y / W r q L q 2 h a t m P / 3 8 e w / S r W 9 / O + U l B c S 3 g I C j w R Y C j G k 7 J V z L Q N 4 a o m v F G Q G Z v T A S E I p e U G C n g o J 8 6 Q 5 R e a a a i c R E 5 A o B B E M W P K b 3 N A N E x X e F 4 w R r Z A g 0 B E o D k x R g H 2 l Q u 3 f t k d + O b P T G x m Y J 1 z u Z 3 J N 1 M w e g 3 f D 5 7 p 4 e G U L s M J u 5 y N Z 3 u h z U 6 4 u n Y y 2 x V J p r o 4 Y G Z F M E J U X q Y g C h N w / a A p j 7 h H V 1 d h i D y Q T V y E t M G J h 7 O K + 3 Q S p o M 6 3 p M B E 4 e g 2 r 8 g h S X T f G 6 A C Z W F s F 1 b z D m e m O i H J 0 u R a l o a I I c w t z W N W r g f c n A 4 Q I w o r x J A C T / E U E p k 3 Z c d Z J N 6 w s o K 5 g H q U l x d F o U u m Y / 3 U + 4 P Y g V b t o q v F f N j L U S / m J m F f X z s K Y K 8 N l Y b Q i p A n F s o A h t x A D s p i B 6 X E 6 h j B Z 2 2 g o f Y p x 6 m S F z H 4 I a C f d z n 4 c C I o R h D A G A 8 Y M h O a G 4 G d n 5 0 o P X J h P V g w R w O Y m B l b R Q I d E T L B W X 9 d A L c 0 t f O 9 5 l J e f T / G J y d T Y 2 k m 1 N X X 0 6 p M / 4 X v l 0 x / + + C d 6 5 z v e y m V 7 c b F o m G M 6 q q c B b Y T 3 B E L A T 8 M 2 C K Q 1 K 4 5 j / H V o L B A K 1 4 N A W A O 4 f m R k S O 6 L U D o S f + u Z V C A U N B U + k 8 W E i i b w k + O N R s e i Z 3 C I N x J Z D x + O P G V k O N n O V n e S 3 T S G X C S s m u G l w 0 2 Y P D m G s s p u k l F 6 I g P 5 Y h O J h i f E B G q Y 7 g Y z H a 4 o 9 E m E b t N 8 l d M H k w y R M v g 6 M P v 2 7 z 0 g S b E Y 8 2 K w q 1 7 d x I T + k V F q q K u h Y 8 f K J R M d f o P k A 7 K J i H y 1 E 6 c q 6 Y 9 / e p z + 6 X 0 f o M E h N 7 3 0 8 q v 0 g Q / e K e f b 2 r u k z 9 A j v 3 + U F i 1 e R P f f / z n 6 H W / f c + 9 H j b u T j K n x 7 H M v y t B o j z 3 x J M U l J k l a 0 h e / 9 C B V V F T Q m h V L a f 3 K B T S / b D 7 1 s S b 5 6 l c e l J G a L h a D r K F A F A g 5 y k C N 2 h Q 5 s q n f X x / 7 o l / 9 l 2 9 I r 2 B N R t 2 t B e U B Y q E i g e k M r W a k S w r w P n A N z q m 9 6 F h Y Q 3 0 m a j R U Z o K D t U f I U X 3 5 l c 1 U N n 8 + F y w e V h U g g B e H F 3 C y w S 0 1 3 G D f M H V 2 D l F u d p z M W x Q O z J W 0 p 8 4 p 2 k V n K C S x K Z X F 5 l 0 4 k C k w P O y W M S k w n x G y K 1 J T Q 4 K G y h P + j c r a U G F x m C g I k i C i B V + i o 6 O T e v t 6 p e 3 s 2 L E T d O 3 K Y m r o G 1 / z 9 3 f U 0 / K 5 G L F I N X 4 i + t X V 2 U 1 2 9 s 1 e 3 X G Y L K N I h g 3 I + V k l M 2 n z l i 2 0 d v U a 6 f I A w t b W 1 d E N G 6 / j V x i k e f P R z X 8 1 f e i D d 3 A Z j V J r a y t / / w A d P n J U E n e h z R Y v K K M A n / v 4 f f e y F k X 3 C r 6 u p U k a z J c s X i A j G F 0 s U K G g J 7 T W O i B M u L Y a h x g r v f O 2 9 9 C O n b t k A J l F C 8 v G t B J S t U A i R A x h I u J d 4 5 5 4 9 U J W D y 9 u l e g M P 4 o P 8 r N H J u 7 l g G X z k V O G i F 1 + L C / J l b Y f v B A U 3 s l T Z 8 S k e c f b 3 y r n V Y 2 k x s G u q q y m x I L F Y 0 E I 7 / A I O e 0 x 1 N 3 n o b T M J C n o o K H x 0 B A M M q H t S q c P z c v y R W y b Q f f 3 r V U O e v H X D 9 E N N 2 y i v z / 1 l C R z f u m B L 0 r P W n Q g 3 H j 9 t c b V I S B 1 C b 1 e 8 a K R 2 o S G T Q C z G K J C 2 F b t H N c R E o C 2 0 / 0 M Y Z 6 h v x R y 4 j B g j B Y w + B H H j p R T f E K c E A O B i X A M D g 3 L m H z 4 n v S c G W Q n N x M P A 9 B U U 3 H x T P a 1 + i T v D r m E I H 9 D Q 4 O E y N G h c u 3 a N c Z d L g 4 I b i h N M t 6 s n Q x o P 0 J K E n I o n 3 v + R f r Q H e 8 z z o w H 3 j N k A O W J 9 4 3 v A f b W W G R G S j / M a r + X 3 + 0 o z S 2 d 2 F B / u W C 9 i z V U S G F d 3 m V m T i Z 1 t L V x D a y 0 F M L l f / n L E + K X Q N A A d E x r Y n 9 g / v y 5 k k q D O Y r Q y G q F S W C 3 U s C L s b t 9 l B B n F f 8 E r e t 6 g I + A o b 1 w v J N 9 m I g + F H / v j B Q / 1 / 7 X y + i w V 6 9 f T z t 3 7 e L a v F W 6 w j / 8 n / 9 J 7 7 7 9 N u P i E J C p f u D A I e n A C E H W Q R P l U L N G 5 G d F K J 8 P y I L j s 0 2 N t e h A C B 8 J n f T 0 Z w B o w I L C A r k / S A N y h w s v I o 7 O l B m U l p p E Z 0 + f Y O L l S N 8 i 5 A 6 i D D G + 4 I o V y + Q 7 k E + X n 5 8 r j d K F f F / z d 1 0 M 9 L O c 7 z 6 7 9 u y j t L Q M e v s 7 b p P K Y w Z X O G / Z d P 2 E z 6 F B W F c m i l Q q h I 5 O m w i h 4 1 3 2 D P E 7 F b 8 L g Q k / 5 W T G R Z S n y 7 E w o e 5 n k y / S q T d + K c 7 G o P V m / y h I p X P m 0 u b N r 4 5 1 b E N b C b Z 1 o a f H j 4 5 F + l D Y d p d T / C k b s 6 a x e Y D N r 0 F K S Y 2 n 9 e z / 6 G R Z q O T c p A B V t N l l 9 K E e 9 q v 0 e A + A f s c w n x x s 3 1 1 7 z Q Y Z w B H T W r 7 3 v e + V F 2 k G v 3 d q a 2 t n 8 y y b / Y c B q Y X j 4 2 K p r q 6 B T R i P h P d 3 1 o w P K W O G e Q z I b / 7 e c w G C B + 3 U 1 N Q o 7 W / h Q D Q y z u U Q / / P I 0 e P S n o c h 0 2 C + I m 8 R n 1 U T A V g o v 6 B Q t B l M q x M n z 9 C j j / 7 h k j Q V n g 3 C f y 5 S Y S R f j N y E R N l v f f M b l J O t K g a 0 N e F d 6 k A F B g 1 F D 2 X c D w v I h O f E n Z F 9 M s r 6 t 3 0 A R F M m H 9 Y 5 W T B X l Q x d 7 k V J Z Z Q A 7 0 P X e C h M I D c 7 w z C f 1 D 4 S W 8 N r 6 H B Y H O w v W e y U m u y i m f k J 1 N / V T w f r M X d R K M 0 H b U N e N g N f O e O i g w 0 O K j f N w B c R / D y B g I 9 N j f F p S L g P i I r Q N X w o E A j R M w y O C f 8 H e X 2 Y E T 4 c A f 4 5 m O z t Q o A O e B A + D O 4 C U 0 g B 2 i 5 G T F X 0 s o V 5 t 3 r V C m p h g i e n p I m g Y t b 3 U x W V L J y Y A b 6 N v v z g V 5 l s d r r / s 1 + k L V u 3 0 m O P P 2 H c 6 + K h T b L J s G z J Q u l I + N 3 v / L t U m m i w B u A n 4 V 3 r Q A V G x o W J B + A 3 6 i Y B i I P T G S u z f U A S Z O E / W k 6 i B V E 1 + 4 Z 7 J P K s E t d f t 2 G s 9 j M P G H I u I P h g Z y 0 R 4 4 q l u H g H t b c O 0 k v 7 + s h l G x + I 0 K + j b Y A d Y Z n N U E 1 Y X d O t s i r g D + k p X i I B m m 5 G K h o Z e 8 n P t e e s 2 X P o H e 9 4 G y 1 b t l S i d s g V P F w X W d i q + f 4 g 1 o W g u L i Y T b p c 2 r Z 1 u 0 T T T p 6 q k I j e v 3 / 7 O 2 z K F b D Z e Z i O H z 9 F m 1 / d I i F y t P F 8 8 Y E v q e G o u Q y f e O K v d O O m j S y s o / S D 7 z 9 M n / 7 k f b R r x x b j 7 l M H h B 5 l A 6 F H u 2 F 4 5 D U c 8 I e C g V A a F q Y w 1 T B r N p i 4 s A x w X 1 Q e O I d u N n h T 0 n w Q M y q z + 6 t c C a X F p A h N c n Q 5 F 8 u W o x U X + E p f H 6 D g 5 r E t D M I g T U W L u q 6 B s I Z w m r P O N a B p 4 P Q D + F 2 Y b G 3 I Y 6 F 9 9 U 7 j L u r 4 0 M A w 3 2 O E 7 G w K F R S m y O f O h T l J r W Q P j o j m Q c A A z j / G S u / q 6 p b n g D Z C d G 7 u 3 D k S 8 n e A v A n J 4 7 L V R 5 D k W p s k G i Q S M A 8 w A N 8 B Q i c Z D F O I u K E 8 E J b H 5 / I L Z g h R 8 F l M F v C V h x 6 k 6 r M 1 l J m R y l p p S D R b e n o o 6 w R E x H E 9 I 8 m F A m M f w m / T g P C f z 2 o A R P h 5 A V G w j m Q i o g y Q o o Q o I c 7 j 3 q i s 0 G i M C C B / j L Z V W c j H z 4 D A R M D v p S U L M + W d R g O s d 3 0 y O n w o d E F 3 9 3 S I E 4 1 C R G G i 0 M 2 o r q 6 W A R f D g b Z M T P 0 P g m B + J e T z I b U H 2 s O c P Y H U o a T k O E q I Z d v d M t 7 E K 0 7 z S w M w s i Q w K T O 6 f W x 5 6 u d 0 w 8 a N Y n Y g w o b g C K J n G B c d W Q A 4 j s g e T K 7 9 B w 7 x N d k 0 E E i Q 7 A Y N T I 3 T 5 1 a d + i K h O M 0 n g 8 K A H A i 9 o + b H t K M w f b R Q R Q K O I 4 S O q F 1 3 d y f 5 v X 7 p 9 o 8 U I m R t I L B z 8 m S F j B 9 4 8 M A R e X a Y n + i z h O G n U T n h u q k Q w Q x o J Y T t z c C z T P a c Z q C 9 S b d N R b o e F Y L + z U h N w r U g G I 7 B V 9 J m Z W 0 X + 8 q W A H m 5 4 o U f l Z 7 i E m t A y 9 L l X K L G h 7 K h 1 j K 2 U Y i R o C N n k b C 2 S N n d S C f S g M M f 3 r c J C J p m 2 t O o 6 b b J m B W 6 3 1 E C O / k W / u i 7 3 v 1 e c n v 8 9 M l P 3 8 8 + y l F 5 u e h a g a g j E n d R 2 y I E f B 2 b p R g 7 L 9 M Y c 8 I M E P W a C P 2 3 B v t 7 6 Z l n n h P h X 7 x 4 s W g 6 m G b w G R H S 3 r l j l / h A k w H l h K l 3 a m r q y c M O e z M T 0 + V 0 S V R v O 5 u E G P 8 B Q u n j W v z k y Z M y f Q 8 0 U 2 n p L D Z J l 9 C W L d s J X T f M 0 P 6 L B r 4 D 0 U J o Q v z u S A E R E A C z h 5 w P i N S h s p w M y C s E Q H L R Z r y N O h U L r A E 8 i + 4 r h b H h c W K g f 4 R G + P 1 E C y x b j p 2 e K H G X A f H s q O b F W y i V a 1 0 I E 0 w / s 4 b C S D n n I t R k w E t 4 5 p C b 4 p I m C s K 5 k G n v p Z l p H n r i y a d k P q c j R w 7 T m c p K u v H G m 2 j D + n X S E S + 8 a 8 K W L d t o 5 c r l E 2 p w M / b V O 2 j E y y R 0 j p L L M U q l G Q F p J 4 s E m D 5 7 d u + l F X x P E C P 8 + 6 D J 4 L t A U 2 m T E V o I E T 0 c 1 1 o A x z B F D + b E g k + F S g A A W d F D F 2 1 V O L 5 t + 0 7 2 V 6 + V y l Z 9 U n X D m I r 2 E W F n b a H M Q Y e Q A u R E W B v a F h G 6 8 F y / S G h u b J C J u 0 E 8 L N B K 8 P c 6 2 l v 5 W e x c d g E 6 3 B I v / p j H 4 6 O O t i 5 a t a K A f / P F N 0 y / l o g a Q j n Z B l 5 R k i s F 2 N z c I g M / m g m F 2 l 9 P E K C B 1 J X k p M m F F 0 D t m p C Y R H s b E s 7 r M 2 l g K s w C O s H E S B x r F 4 q J s V N 7 Z 4 d E 2 L Z u 3 U p f e f A B 4 + o Q M B r Q 9 m 3 b 6 Y Y b N k 5 J C K c C C C q y I t p a 2 m j d V W u N o y q B G B r z 6 q v X n d d s w 8 w d 1 1 9 / n W E W j Q e E H v e C C Q t i Q g P h O 0 H Q 8 w U a L g R 4 l 7 p M E A p H b l 8 4 8 L 0 g E Q i P N S p W A P l 9 f i Y m Q u w 1 H a N U 3 c E + J / t P i L g G v G 6 a P S s 9 a g g V g 6 T G a P g H p 7 6 q 6 q w 8 F A o 2 H E j n M Q N U Q 7 r M 7 3 7 / R 3 V g E p w 4 c Y q c 7 E B f M 8 s j K U j n g 4 c d 3 5 i W z V L L g 0 w A h G F 4 e I A C / A J H 2 G T 6 x M f u l e M 6 j U k D Z k 8 + + y W v F Z k A C F c x m 4 E x 7 B v p W U Y Q H k c F s 2 7 d 6 i n 5 Q A s X l k m G e i R A M 6 H d q q S k R M j U 0 t L 6 m p M J M J c J x l M P B y p S 7 S P h N 2 K B p o e P i O w U P i D H W g d Y u 8 q 2 8 S 7 5 v j h u l q X L + S 9 q f C g Z O d S w 5 y M R y t z J E M A L q q y q 5 t r 3 J f r N b x 9 l w o V G F N J A Q e t Z + w D 4 M r O M 7 A i Y X J j x M B z 5 K U H q Z Y c d A Q c 8 B 5 z 3 r a x 1 k M C K l 3 v 9 9 d e Q n q G v c z A k z P B N 6 u o b a W 7 Y T B O v F Z A q d P T o U e n C j 6 4 h + F 1 T F f p w v + j Y s e P y u / D 7 Y A p i H H I N m I G X 2 n P 3 f M C 7 g z 9 m B v p C o Z 1 q z H / i B X m R W C O b H m s M g D n C L q W Q y b g G S z Q h a t q h 2 A K n j K K l U g v r M a / N g L b o 6 u 4 2 9 h h c k P P m z q Z H H v m t n P u / 3 3 3 Y O B E C a l q d u a 6 B g U o w I t K a I q 9 M I x o e L O i s 3 E b r 1 6 + V v k 2 v v r p N T I 9 5 c + d K P y X U m N r / A D D 9 v 3 6 d E I Q 4 a X j F D 3 p t A S F H 4 A O T F 6 B 9 a 9 a s W c a Z c w P P h l r / 1 E n M 3 q E m g Q M W L l o g P i p + C y K W Z k B j I d f v 9 Q B 8 P g 0 o L J S t J g Q y 9 Z k e Q n I c U 5 N 1 q x l M g m w K Y H 2 i B W 1 U I S K 5 b C h / 4 w 2 Y Z O l y L l G j o d C u k J 8 c k G 4 J Y + q c g Q K G c w 5 f C L l c 4 b B Q g G 6 5 + U b K y Z r Y p q L a Y C Y 6 w v j t G g 5 b U N q C l u Z 5 q O 3 A b y n W 5 Z Q I H j I y V q x Y K t + P y Q P Q d o O X C H z i k / f T v v 0 H + f 4 j Y / e C R o O t H 1 7 z X g r 0 G H m 9 f X 0 S 9 k Z b F r I M U M P r R S M m B s E D 1 O 5 c I k b x H T 1 a T k 8 / 8 y w t W r x A H T C A o a 7 M s 3 + Y A e L i u / C 7 X y v A P C 0 v L 5 f y w z v Z s n U 7 H 1 U T V W t k Z G Z I 9 x F N M m S v Y 4 1 + Z V h j 6 e e i 1 d t Y 5 m Z 6 h W y q 6 o g O R I 0 P h d w z A N E s m F Z o K 8 H o R I c P H 5 W G V I l a 8 T 8 U Z D h A w C 9 / 6 f P G X g g w w X S 7 x / m Q k R C k k u K Z 8 s L x o m H 2 I B E X j a K 6 W z g m J Y P W Q + b E J z / 1 G X r p 5 V f o 8 1 / 8 M l / r p s 9 + / g E q Z 3 8 N z 6 0 a p s 8 N p A j p O a 7 G U z y E j 9 7 3 C S H V f / / w x 9 T d 3 U c / / 8 V v Z P + L X / o K 1 d Y 3 0 b Y d u y k Q R G K w i 5 5 6 + h m Z t r O t v U M y I 4 b Y N n r s s c f p V 7 / + 7 V j m u x k w Y e G b h J d n O Z u D 8 F f N m v h S 0 d L c S o s W L a J m X u / e s 5 + W L l k k s 0 g C q B Q Q x U O g A s + C K C E q U G w j M V Z p J w Q r j H 0 + r p e A c Q 7 l F y 3 / o k Z D i S Z g L V Q 2 f 6 4 I N H q m z u Q F W d J o g I S J g m k 5 o S 2 m C o y q c z 5 s r Q r 1 U + p n A s 2 b N 0 d e M v w U D D W G 7 1 W Z B u m i t d B P 6 g + P P k I v v v C 8 Z E t c e + 2 1 t G X b D i H H e 2 6 / T c L p L z P R z l X D o 3 f t g U N H 6 a t f + 1 f y + Y O y 7 h 8 c p u / / 4 H 8 k 5 w 4 A c W Y U F V F N X Q O b r b H U 0 d k h W m U X C 2 I c a 1 1 o R H S D g P D B 1 3 j 8 i b / K M y M t 6 b P 3 3 8 8 V l I X u / 8 y n 6 J m n n p T 7 h Q M R U 7 R f Y W x B M 5 Y u W y J l / 1 p h 1 6 6 9 t G z 5 E n l O t H 0 V 5 K u g D e Y 7 R u U E w E x G o A L a C B o Y G R E Y 7 1 A T B 5 / d U e M w 9 p V J i L X F O M 9 / 5 D 7 R A M u 2 4 5 V R 8 T R 2 L t R M m 1 8 y k r l a k k K X w j K g t 2 H 6 o d M e X o 5 5 9 v Z w Q K D R 6 I n 0 m t N n q m j u n I l D A A M n 2 + x U Z i T N / v 3 v / 6 C 3 v v V G 9 j v 8 U n v X 1 N T J i z e b J n D w d + 3 a Q 1 d f v X 4 s D I 1 n R V A F A s K b b O K 0 i I C Y / R Y z M G d w U 1 M L a 9 B 6 S R V C f h 5 C 1 2 j U d b B G z c 8 b b 7 7 i d 0 D T R v I t J w P C 4 D A / I 2 W W A B B S N A F g r P d w 8 w / t V g h + Y M 5 h d P H A b 0 Z 7 1 F S 1 P d 4 V f D d c D 9 K j Q g R Q w S E V K y U l l a 9 R x I D l g T X e l 1 7 w 7 J j U b i Z X K F 5 f g N p 6 / f y e 1 B j n W P x Y f B g e e 5 C O 1 o + y S V v E / u 3 5 2 7 j e C F j v / t Q / R 0 W P X Z j C T V W n x Q G H c 4 + X A U E N B 8 z B n J w s S d e Z b F Q k A P 2 B U I v j P l 9 8 4 M s y B l 9 e b u 6 E a C F S l G J i g t K d I i U t k 4 4 e O S y R L z R 2 o q Y 2 k w m A Y K F P E i J l 0 A b 6 G a X G N B 6 3 n k 1 N 9 F / C t R H B A p S Y G E + F B X m 0 o G w e P 1 c O F b P f k p q S J H M B h w N l g u V c D c Y a 0 F b l 5 S e k T Q y a b L K 8 Q J h W G P s w P C g B o I z x + 0 G s z Z u 3 i l + D h n U Q I o m 1 I B D J J E S F g n m f j h 4 5 J s + x d 9 9 + W r 1 q p Q Q 5 U B k g 3 I + J A v B Z t D H h 2 c w V p y Y U M j 1 g p j Y 2 N t D B 5 n h K i Y + h L u m y g X H N V Z c N 9 I d y W X 3 U 2 9 5 A h b N m 8 X u K D m O L C f X Z q O k P N T M r R W Y n x D g L E F a 8 S C 2 w e o 1 C h a D i B a F W B 2 k i A a Y h T D I 4 8 u 4 R D x W X l L D p s Z z a O 7 r o 3 7 / 9 f 4 3 G V x A q K F n f e B 8 Z K S 7 J x g C R U H N O 5 k f g X F w c m 2 H s a + i O j 2 b g u f H S k S H w W g A a Q o 0 b n h w x y A L g O 9 H 1 H b 4 J J i Z A d g c m 9 J 4 M H R 1 t M m w 0 y B M J q E h Q z u j j h Z Q o l E s c m 5 5 7 9 x 5 g Q W 9 m Y i W S E 3 4 t F y K y I X p 7 e + h v f 3 u G C Z o v 0 5 i i Q k H 7 H 6 5 F h g a A P m N 4 r w B I g 2 s 1 m b S W Q s U 3 h 6 0 J 8 Z n Z 7 G 0 d T m Q y 8 X u y + s n r Z 8 I Z Z T v K 5 O 0 a H K X 2 u m O 0 Y P k K Q z 4 u / y J B 3 m h Z 4 A N g w j M 9 t + 2 P f / o L W Z u h X m B A N A 8 a I S c D h F 0 K m V / U B 9 7 / X n r X u 9 5 J f T 3 d 9 O c / / 5 m W L 1 s q W g t O L V D f Y 6 M D D Q 4 Z f B K f U S / n 3 E B b F J 4 B E 7 O Z 0 W b M v F F + 7 C Q d a p x E Q 0 0 R g / w 8 e E R U H t d c c z X t Q B B C h / D C A N M K Y 9 j d f P O N Q p J z T X I N g u 4 / c H i s P W 0 y h G t F m L H X X r t B o p 8 Y h G X f v g P 8 T D u p / P g J N s V 7 a M O G q / h 7 E 2 T u r d 2 7 d o v f u W i R i j C C M O Y m D O x D A + L 3 a M 2 E R v i S k p l C Z A Q g + v x o f 8 L o w F 7 y + N h f M o I Q M i 4 f r z F y c G 7 J U o l a m u X o c i 5 R 1 R 8 K d j 1 q J W g G C D X G d P j h j 3 7 C J 0 P A c R 2 a R s 2 J B s p I C O e E 3 + u R 2 v a B L 3 y O 3 v + + 9 7 C J V S y O O 5 D s U k K K 6 V w u B J j l D 5 F A T I S N L g a o p b F P t j j q i V t K X U N W G e o M R L 0 Y 4 H m a j M 6 J 8 K P W r V s 1 q W k D v w M m X r i J G g n w n T A X 7 v m u R R l i M m 1 c j 3 e j o 5 f Q k v B N 1 6 5 d T e v X X 0 V L l y w R M x h a B U m s G G h m 7 b p 1 E 3 1 I S + j 7 M M M k s G / f P i E T S A 7 t A 0 H 4 x a 9 + K 1 F W m d m f i Z e V 4 C e / J h P v 6 6 W n 4 R j F 4 D e g e K N k i Q 7 D 0 0 A y m z Q z i w p l h j 5 g / t x Z Q h 5 E t j S 0 d g J A P I S w U b h m Y D + S K Q b A X A D + + f 5 P y h r A W O M A 7 j L + T u c H M r c x P g O e q 6 G h S W k K p 4 U S U j K F / M D u C y S q B r i D 0 X D R r R 4 B E o y Z Z x Y o f C c I j E x y m L i a I K j 1 U S Q 1 t e g S M k T 3 3 P s x 3 o + R H r p 3 3 X 0 f + 0 5 d U / L H M H H A L b f c J G Q 5 e q S c / v D o H y X K + d x z L 8 q Q Z N D G D Q 2 N d G D / Q T p + n D X y o a N 8 r I O 3 K 5 i A w + L n 4 n p o G y D e N P 8 M 5 i R G q h O 6 x a A y Q L A p n c 1 E 9 O O C f 4 e g k L R B M d l 2 n L W L d p J M c 2 g n X v A e 3 c M D Z O F j 0 Q R + Z W E U u 4 x L / 8 C g O L D o g Y p C B r 7 8 w B c o P i F R h A S A R j L 7 T f B 3 0 E / K D E S Y z u U / h A P 9 p j R a I n R X P x / g T y n z Z q H U 2 m j L 6 W k b P x Y f x g O 8 U O h J x 5 B I C j N o Y K C f B X Q X C 1 0 t P f j Q 1 0 T 4 3 n r r O 1 l T z 6 e n / / G s t E n 9 1 3 / / L 9 1 9 z 3 1 M L h v 9 9 p H f U Q r 7 k U n J K R I 1 u + m m m 6 i + o X 5 c k u 3 5 g O + F a b h 2 3 W q 6 4 4 P v l 2 z 6 W 2 6 5 U U Z + w n t A O W O 8 j d W r V 0 m j M J o Y L L E Z 8 p 7 Q 5 K C I G 5 S 5 e c O j l K g U X C 6 n t F M h q x / D W a M i u O f u O + W z 0 E i a V I p M q E h C 2 2 n F q y n W B b M 6 s j x d j s V 6 z 6 c R l I g O o F O Z y 2 o R L Y X M B J g M K H R E 9 V D S q P G r m D z m n q Y 4 h p e O 6 7 A G 8 F m k 0 O j 9 8 w G d P f V A L / 2 e G C p K P X / D 7 G S A 9 k S o e Z i S y B M I k X P I Z 5 F M k I s B f i N G U z r M W m L t m t U y V g T C 9 J l s N m F o Z n R y 3 L Z 9 O + X n 5 s m A m w j E X H X V V T T M Z t q s k m K 6 + a Y b J a J W m J 9 H H / r g B 0 X o L w a w C F C m e B 5 s g 1 A w 8 3 A M p q j L 5 R D f z R M 3 i 2 b n x 7 M Z N 8 J a K U 6 0 P p S 1 + b 3 h f Q F / / P P j d P z k C b k O G S + Z m e k y S Q S G P b P E F 8 i A N x K E M L R S o K e C R m 3 J b B 7 6 a N T v o 9 y s O E o J i 9 x e T l h 2 n K h W v y x K k O t U a f p o e E Q Y F g K q C x / A 2 H i R p v b H E F 6 o P Q G Y I R h q r I j N C t x n s m i d G X p Y Z w D z 9 U I A L g W t r O k q O u w y z J n G 8 g L W n H E X T 1 Z o q C N H j r N G m i 3 C C X 8 T N T b W y l h F C B r m X q i 8 E J 7 G Z N 3 o x I i G a W h S b Y q + 1 j h 1 6 j Q T z E b 2 t D k y D U 1 N V Y X 0 8 C 3 I L + C n G 2 V r I j S Z 2 1 + e e J K e f f Y F u u e e u y Q D Z e 2 q 5 Z T H h M f M h Z h z F / 4 a r J V O 2 z z y e N V w Y X b y 0 r 6 X / 0 B z 1 t y m u m 7 4 P b R + T S k l n C M A 8 0 Y j q o I S W D A G N 9 o w 4 A 8 g B 8 w M + E u T a R 3 M n g f / B e h l v 2 L t G p g g i X T w 0 B G x 9 e F v m I E B L 4 + 3 h r K 1 U 0 2 C H m n 0 2 Q t F D m u j 0 o z x g 7 M c a r T L z P J m k l 0 I k N + 2 d u 0 q M a d A G t T Y e q 1 r c D O Z Y P o i c n b T T W + h D R u u l n a 7 1 4 t M A L J M W l r a K D f B z f 5 f k L L y Z l L e j B J p w E a w A o A 7 9 f y L y C Q J 0 t I l i 2 l h 2 T x 6 x 6 2 3 S G 9 e + I H w m d G G i N S o w h k z K G H w K G t 2 H 9 k s A T q 1 + 0 m a f 9 X t b O 7 x 7 z R 8 q Y R k J p N J f i 7 3 E l U + F J a h Y J I k Z 9 Y a P X T R C x a A c C B M j l o 2 E k A 0 a K I X n n 9 J T D 4 A t f I q 1 l o w d 0 A s a C 5 E k 5 r 6 Y k S o S 9 J C A l + c F i J U z / C F + z u R k J 8 S m N A H C w K 1 p Q q k w u 9 V G P T G S P f 7 E 6 3 n z 0 S A q Y d G V t 3 5 7 l y A c K r A x e S j N r 2 W A F n R B o W 8 P J j R h 1 q T q X o E g 5 Q m i X Z q a G y h D 9 9 5 j 2 T y X 3 f t N f T R e z 8 i 6 V 3 w w 5 A l I l 1 g a u u E + D A n U U E e O g x C + e m V x 7 5 H J S v e L k S E D 2 V l g s U Q 3 t l E G b q c S 1 T 5 U E B c c h H l J A V p / 8 E j V F J c J O R C b Q U g h e V c N S w 0 E k x E N A y a Q 8 K w 8 5 E R g D W i Z c 2 N t T I D h 8 X m l E w J o K 6 2 h v p J Z V 6 0 D W J K S q K 0 C O N D X C g w q i 0 Q Z w + O z b g O 1 H b b x G / D 0 t i L A R 9 9 7 G f Z z j k j C C o V m E E I Y R c U z p A 0 p X M B f i Q i a Q j r I 5 t 7 K q b v p Q K + 1 M 6 D 1 d R t K W S z z M + / 2 0 d 1 p w 9 Q W d l c a e T 9 4 A f v o H V r V k r O H g a l U Z k r F t G w S C x e s L B M N D D G C i w t L a X l b H n 8 / e l / 0 L J r 3 k U j 7 J O i g h h l 8 w 8 9 e B F m L y 2 9 8 G E R X k 9 E V c M u F t T W a P C 7 6 S 0 b 6 X / + 9 6 d 8 h I R U j U 3 N I h A v v 7 L V u H I i Y O 7 A 4 Q Z x I g H n M I T z u l V L R Y C f e f I x J l K 9 D J R S U q T y z T R q e 6 Y W 0 D g f s h M C Y l 5 G m p h A A 7 l p z g 6 l i S d p t x V s Z W 2 N i B v y C D E y 7 V S A 3 4 x I W i M T 8 Y 1 A 4 w B / X 3 Y Z / d 8 H 7 6 R f f v s e 6 q 7 Z R 3 / 6 0 5 9 l Y r v s r E y K c y m f G N G 7 X t a y W I N M 8 P 3 Q o P / 3 p 5 6 h P z / 2 B G u 6 J Z I N g S R i D I s 9 N B p v m H k q U w L E K p t f N E F + L v d i v f c z r K E i n b l M i z 1 m k J q H s q g o P U j p X L s + + + z z Y k b k Z G d R f f s w l R Z D 8 I M y f n h 4 X h 4 K G a S b j F A a u A a t 9 m j F R 5 s H E n L L y 4 9 T V r y X e v x q F g m g K N W v a h w T o C E x v S g i W l M B R l 6 q q O u n + T n s Z I f N w A G g P 9 Y 1 J S M 0 5 L X R k C V t T H O h N z C G i M b c w Y M e / k 0 x P j a D G 2 j u v H n 8 6 y 1 y 3 a l 2 O / X x N f A F q / k z m G E e w Q A z 8 F t A Q i T 0 I v q o 2 / C m A t 3 I P j A 4 I n 4 o T L f J A J J U N X b R 0 M A A / e 2 R 7 5 O d N V V 2 T h Z t v P V O K l 3 3 T / J s / f 4 4 r m B Y A / O 1 I A f y 8 p A + B t K j W e T P f 3 l C G n x v u u l G S k t N p j / 8 6 S + 0 Z P E i l o M U a u h W 7 x e j 9 0 r 6 E a 9 X r Z 6 v L B a T / F z u 5 f W 3 A S 4 C 3 g C m f h y V M b m T k p O p v 1 / 5 R H 1 t N Z S Y E E c t / H I x f y s 6 + J m h M 5 w v B F l Z G V T A 5 u C G D e t p Z k E m e U d C X T 6 6 R y a 2 S W G u p l / 9 6 t c 0 P O K l 7 3 3 / v 1 n g r L L G i 8 U z R 8 K K A j e 9 d K h T o p d m g E y r C r 1 s x t V T e 7 O a I 0 q j n w W w d c A q g 3 V i X q v N V b E 0 m L y a f a 1 Y 8 b d A u m G v u g Z + G Y A 5 h H E O Y w B C + N o 6 + y R Z F e 1 0 6 F 6 C i e D O B 2 j I / o E h M b n / 3 3 e / R 3 v 3 H 6 S 2 9 n a x E C Y D i P e e f 7 q D v w O / z 0 I 3 b L q J P v v N H 9 N b 7 v w 2 1 f X A f M Y D B m n I Q / z M S i N h w S A 4 m P Y T H S G / 9 / 0 f U G d H J 6 1 e v U J S x H x e v 6 S L Z f P 7 0 d f r 4 I u F / F z B h P I 8 o w l M q D C K R c F i 4 c J v 7 l V Z y J j K 5 j v f f V j y y j C 1 C 1 D E N S 0 c 2 e M n T 9 E / n n t R j o l t z Y V t 9 p 0 u p M B x L Y I X W R m h x s d k l w p U 2 O x O v q 8 y A d F 3 5 8 6 P 3 C l m K U L C S J G B T 4 O J C r 7 2 j W 9 R Q x M a K Z + m V z Z v 5 e d V k S 1 o 0 n X z k i j Y V y 2 j 2 m I + X 2 i u t U V e c l p H W Z C 6 a O X y x W R D y v s k A H E T k s / d 3 g K x B S H 2 1 z v o h b 0 N 1 N D c I b 8 L i a q 3 3 / 5 O O t + E a i D G g w 9 9 l X 7 2 8 1 / S 7 3 7 3 e / Z J E 6 R P W n F R I a 1 Z v d K 4 a i L w n t B h M h i b R 1 3 B A g r m X k v 1 n f 4 x 8 5 X 1 k W g k v J 8 T L U g n U t u H m x 3 0 0 L 9 8 g 7 q 6 e y S z 5 e M f u 0 e u w z P j u 2 E i o t t 8 Q w 8 q K x X Z w 7 o w y W t E S s f L T T Q s b P J 9 L q q C E o D d x r V 2 T y w V p 6 t a C H l n 6 F K R k 5 M j 0 R 8 c g 2 A X F u b L z H 0 Y S w 4 R Q L S D I D K I 8 8 D n P v 8 l N g t W S 3 e Q q Q K m l J 7 2 B p n o m C H j 4 e 9 9 n 3 2 v + f T z n / + K r l q 3 V o Q B e X y b N m 2 U S a C R M I o U I E y 9 c / P N N 0 m D 9 N e / 8 a 8 y 2 d k 6 Y 1 a L + F g n u f u a 5 F n y U m 0 y H j p S i x C R h N k z Y w Y L L v 9 e D I a P 4 I U 5 g H G h C D C 5 Y + O T a F 1 Z K s U n I H s B / h a S f t X 5 y Y D z N W d r 6 O 6 7 7 6 T b b 3 s H r W S f B r 4 a y l O X 6 W T I X 3 s v D f m Y L M Y + A K L p d j G 9 j Y F W C p N 9 d O p M N Q 3 1 s x 3 n G 6 Z b b 7 1 F g g 8 w + 1 A 5 4 R 3 X 8 y n / c J e Y / S d b 1 L B i 0 p g b 8 J M r 0 E 3 5 G K U p f e r Z M G 8 U L L s q a s x l E D V o 7 U u l V T k 9 5 H T a p Y D R F R 6 t 8 O i n g 5 e L F 6 Q B 7 Y V R U T E S k P n F f + e 7 / 0 k b r r 6 a K q v O 0 s G D B + j / + 8 / / d 1 6 T 0 N z A C 2 C 8 i Y e / 9 1 + 0 d s 1 a + q 8 f / I C + 9 W / / R j / 9 2 U 9 F H X R 1 d 1 F J c Q m 9 9 W 1 v p V U r V 4 y N r 4 2 a H s v Z m l o q m h E K d u A 5 k a f Y 3 t Y u / Y q g Z V G z z 5 5 d I u l F Z o B Q m B f 4 U u C w B p m g Q T E N r y o O D U a D S R E S + f h r h e 3 8 n H o i u 9 B 7 0 S T i R T S L C j y k u X x U k u Z l U 9 Z G K U 4 v B Y Z a K T f Z Q n H s 0 6 I B d 2 R o Q M i D 9 3 T k 6 D H y J y + g A U y w 5 v d R Q M b i c 5 O d P H T z 2 0 M j N U U T o t K H A t i L o q N t y Z J a g 3 Y U h M J R y D C 1 w g F B x d Q x 4 b X o Q 1 9 + g K 5 e v 4 5 O n j x B 3 V 3 d 9 K 1 / / w 5 9 9 n M T B 6 g 0 A + F t M 7 Z V u + h L X / w c E 3 M t / f X x P 8 n w y 2 j f m T N 3 j s y u i J S g Z U s W 0 w M P f E l I d O p 0 F d 3 z 0 Y 9 T H 2 s d T N W C W t d m V y R F s A T t a N e w R k O 2 B w i F U D 9 6 C I f D x d p x 3 c z x I z J d K J z 8 W + Z m + c a R C Y N 9 N v X b y B f Z 3 b t g Y K Y S T S a p Z Y R I i M a Z C C V a S p G q m 6 3 2 3 b X 8 / X 7 2 8 Q Y s 1 D e a I f 2 4 0 D 3 j T J u V j r Y n y a Q M a C 9 E W Q 2 5 d c O 1 W h J 8 t Z K z G K 2 I S h 8 K S 3 K c l 9 z s w r y 4 e a e 0 V 6 A v D n w R + A O A m T w g X P h w Y R p 4 o d / 9 z r f p j 3 9 8 l L 7 + t X 9 h h x t z t z r o J z / 7 J b n H B k k J Y V Z Y d g N X m v z i l V + G e 7 m c N v r Z T 3 5 E n / n U x + n A v t 3 0 h c 9 / j m L j X P S V h x 6 i 7 / / X D y m T n 3 H T p k 2 i e e 6 6 6 y 6 p B O 6 6 + x 6 Z 8 1 Y D z w 5 f b 2 j Y Q / / x n Y f Z 7 B u m f z z 7 v P h j A 2 w C 6 i 4 p v u F e m f L S H n N x 0 j / g j q F j z e M 1 M k q t e y i G 7 6 n 2 L w X Q o p 1 8 L w 0 u H s 0 p g 0 R a O x n E 4 m 0 / m 3 x Y C + F 4 7 e a 6 x J W Q Q l 2 9 I 3 y v I G u i U a o e y K C d l Q H q M C Z W w x I U k 8 9 P C W w 6 X 7 s R / t x 4 e Y m W h U 2 + 2 v F V c h S h u S u e Y p 0 s F C / + h D 7 N A g y g N V 3 3 M s V L 0 k D m w P k 6 z A E Q Z r f b S 9 t 3 q n G 8 d Z 8 o M 2 q 6 L D J 3 r 2 4 I h e m E k W e n D n V P E B Y B r s 6 O D v a / f k H / 5 1 v f k O M a X / 3 a N + m r X 3 1 Q x s j 4 z W 9 + S y l s B r 7 v / e + j n / 3 s 5 0 z K G + j 0 6 U r 2 r Y p o w e p N 1 E M T u 6 p P F Y h 1 z M 3 2 y R y / V Z 3 8 u 3 g f w Z G J v 3 z q Q N G / U m k y j 0 E Y W R l E M g g k m g l k w H E h F x Y V Y F C B p A A V J g 5 T d X 0 H U W w m H / P L c R r l 5 + U H V p P c w d T z U p L d T e m u Y V p w z c 3 q O 6 M Q l t 2 n o 5 d Q L U w o p O i s Z 5 P F 6 x m R t o n N r 2 y h j a a R T v H i 0 L k P U 0 1 e + L S W E K n Q z w d Z Y c 5 h A J U a 3 2 y K T w x F / D a y A E b g 3 i U h x m q T H r / Q a o 3 8 n c h h Z M Z L D 9 Q n n n p e R v 6 5 7 V 3 v I r 8 1 i T o D k Q d b u R j E W I L 8 e y 7 N n J R J u E 1 j x a v K D S Q C m R R x x t Z h R F L b a n I D k C 3 Z M S L T f P I H h E x C K v h M f r X 2 + x W h Z q f 0 U V V t C 7 3 z z r v V l 0 Y h o p p Q Q F N H r E T E h t s r u L Y u k K g T p t v E e B G I S M 2 b P 1 d m k L D b H d I X 6 V K A T H Z k Z S B l 5 1 R X E n W Z z J n M h A A t y R t v D l 4 M I H h o L w N 5 m o 3 s j 3 m m / E S 0 I W E + X p A X 2 u 3 1 g p 7 o 7 W K A 4 Q L M / b u E T L y I V j K R a Y w 8 Y 9 v Q S I p E I S 3 l J 2 f f M R q K m 6 e I J G T S a 2 O U I y Z T g m 2 E k q 1 9 V L Z + E 7 k m G Q c j G s C E q o t q Q t U 2 + s j q i K e N c 4 M y Z t 3 s 2 b M o j u 1 o d O 1 A b Q b n F S Y g B B P a Z b J B T M 4 H B A / 2 7 t 1 H 6 9 a t E b M Q A g P B M W N F g Y d c l m E R C g z A E m n Y Z T w T N B 1 8 K G Q A 4 P m Q + g O / C F 0 S k E G P j A P k F q L z X f h 9 B j w W 2 l t 3 a d G 9 q Q C Z 8 J i w + 2 J g j o R q E q k 1 L 1 w 2 Z s 2 k t 5 H M 6 v V N J B W W m c 4 6 q h z I k b I D g S R X z 6 S d A l w B 5 T q a q a G 1 n 9 7 N / m g 0 4 z V w T V 9 f 5 K S P U o o z I K P + z J 9 X y s 7 7 s / J C k F 0 O T Y L G S j j 4 I A F G 0 k G 7 D g T 6 Q o G + R m V l 8 + Q + Q K S J B A 4 1 O a U x F / f f t W u 3 z K e E 0 V D R d g J 4 + c X v 3 b N P g i Q Y o Q g 9 e d F g i X m R s r K y h W T X X X c N L V + + T P o z o S H Z T C Z o J B 0 A e b 3 h m e L U P m Y g M h i R T E a A Q R N I m 3 2 a T F i 8 v l C G h H k B i V J T 0 1 k Q m V x C M u M c k + r 4 z s f l W C D A p O I K b + X 1 N x r f H L 2 I e g 0 F l B + t p 4 1 L M 1 g D s R + V h p n N / f w S V K v / t u 2 7 6 K q r 1 k p w 4 f D h I 6 I F Z s 6 c I d e Z s y b O h / 7 + A S M 1 x y L d P k D W r e w n + E y C B 9 M j f e Q g L V o 4 X 9 r G I F A w 3 Z D e A 7 8 r M z N D N M 9 k 4 1 l g s B O t m c K B r H R k O L y R u B C z b z 9 r a + Q N M o 3 0 f 4 M 0 W i u F y D U a N P t K i l j E x x D B 0 8 m t i k z w o w K 0 q m C Y 3 J 4 A H a i L 4 X f r l n v 1 N R 6 j O J e N f M 5 c K n B 1 S J h 9 3 a 3 v l W e J Z s D / h R 8 c 1 U v u j J m 0 f f c B I U l L a 6 s Q S 7 3 A o H Q k R A I t h g R D 2 w 5 6 6 C K 0 j h 6 8 8 F X C g W M I Y s A 8 N E P 3 L 0 J w A 3 2 x t m 3 b S W V J j Z I m p G F j P w 1 D Q 4 N M D 3 7 l 6 3 T P v R + n 1 r Z O K i m Z R W v 4 O Z C l M R m Z A I x J h 6 4 U Z r Q N x N C r l a 4 3 n E w A F 9 + U w L J M v c O q M R 2 f G U 8 m 9 R 5 C 2 i h E J q 2 x R P O w h l F k M q 4 z t B F v 0 J E G K w 3 0 9 1 B x f A v 7 q V 7 q q 9 t D r o R 0 8 s c W 0 I x k D 3 V 2 d V M w u T i i b E T b w l U O / 4 3 y J T M t S G 5 2 1 g 8 d K Z c a A K k 6 0 E b o O g 1 T D f l + 0 D C Y J w r + F F 4 w B B x D b 5 1 i g k C L 4 D O A t M D z f f b t 2 y / 7 A E b c q a y q k r D 7 + v X r a O 6 c U h l j D l q q 5 e Q r N D M 1 R D 7 4 V s j t y 8 3 J 4 R f d K V P s v O e f P k D f / o / v U k / v I L 3 / j g 9 T / 8 A w d b P P N D I y n r R o x J X c P 4 + P D j c 6 x H w 6 3 u K g w B Q F + 7 V G S / / U N D j e g h n j y a S I M 4 5 A x j a C E b L N 6 w D 2 Z d G k A v F Y a z H R h j y j 1 D l k F z P + 1 7 / + j Z i H Q Q f G j U A S L P v Q s R m 0 / p p V / M 0 T Z S P a F u t H 7 / 9 8 1 O X y R U J c e h E l E m a X 6 K L S 2 b N E E 7 W 2 t F H R T D X 1 S k J 8 H G X x s R / / 5 G e 8 b 6 F Z J T N F g D M z M q i + o U G y F O D o w v 9 B Q z G S X d F h E f 4 O p i B d t H A h E y i k J e B L g V C 4 5 s S h n W R L K Z E c u Y z 4 U Y q z + S S i + O E P f U i y 3 + f N n y + j o E I z n q 2 u p h U r V 9 L / / O j H d P L U K d G g G q 8 w g Q a t O d T U H 0 s j / s v v v v a y m Y n A B E T h X E A i a p 3 0 D z O R i A m l R x 8 a I 5 W x H k c m E I h J Q + w j h Z M K / p P a D p D D 1 0 k 7 t m + l 6 2 9 8 G w 3 b 8 2 Q A F g Q l k h 0 e s q c V U U G h G n E 2 2 m H Z c 6 b + M t W P F 4 6 z t U N U 4 G g W T Q J / B R p q 1 a q V Q o r k 5 B S u 4 d T A i J u 3 b K c j r M E e + O L n + W W F 0 n o Q s M B w w M g H R E 4 d S I l 9 9 B O C G d f c Z 6 V 4 5 y g l h + W 5 g Y S Y I b E x W C q a c n L f A y M w o Q M d C x I / x 1 / / 9 h T d 9 g 4 W E P 7 M 2 U 6 b d L W I N m D c v 4 W 5 k z c H 4 H c A 2 6 q Q Y q S 0 k x 7 a S x M p R C 6 D R E I m s x + F h l p o K Q Q Y D B K J G a g i t a c P v U I N F X t k t h D M Z H i w X v m r W N z 8 z u 6 6 7 9 3 y D N M B U T d I y 7 m W 7 J w 4 q q p r k 7 4 9 0 D b Q I K j 1 4 L d A 6 G E G o q H 0 + m u v p p t u 2 i T X / O C / f 8 T + k k o x Q j A A u X g I s S O R F g M z g p i 6 Q 2 J e c m A C m Q B E 4 x J Y E 8 1 J a C G P O / J c t Q A E r X P Q L 5 M q v 1 h h p 4 R 5 7 x a z b l e N M y r J B O C 5 D M 6 M A Q Q x L y h j t 1 + R R m s d s 1 Z S x 0 x r J o m Z T N g G m c a O C 5 k C a u C V n Y + R K z h I V 7 / r s 3 S 2 Y 5 R O n K l n z a T a o d p a u 2 n 9 t c s i y k K 0 L p a 9 l Q 3 T R k M B F d V u C r Z s p + u Y N G j T w e A f G M d A h 8 6 l x j t 9 R k Y 7 h V + F 6 T N 3 7 t 5 L C 8 v K K C U l 0 b g L K s x R G S w E 2 g r E P B 8 Q t D h z p o q S U 1 K o K W Y h Z S e M S l I o e t V O d 8 z P V r N H a g I B o T U a c u 3 U y / W I n A c h Q C Z j W 2 k j t Z Y I n 0 E 2 m H k 6 2 o d 3 I p / j c y D K / E w 3 2 W N Y 3 b H 1 U F P f T C P W L K 7 Z f d Q z G K B h t 5 q 8 e t Q z S C N c E d 7 z s X + S 5 5 g u m H b S M G + W i 1 w Z p V R + / K T R W K r M B m V K B I V Y C x a U i T / T 1 N w k k Z e r r 1 o j J h 1 8 I C S k I i s c s 0 i g D W m q w K h J C x Y u o O q R Q h Y Y 1 V P 2 U s g U 8 L j J w U o r e X x v k S k j z h Q U x O i y V h b e J B e b n L y N 3 3 w h q G g f P / a h k G V s G a X e E R B F E U K R C e Q x i A M y y T n j v N 6 O Q C b R T L x d 3 W n h Y + q 9 5 e V k S C Q v K 8 5 L W f E e e Z 8 p T g 9 b H B 6 6 6 6 P v M Z 5 o + m B a V q 9 + R z Y l x C f Q k W P l 5 P G h V V 0 R S r V r 4 I U r 4 b h m w w Y Z c x t w u e w y t N W T f / s b n a o 4 Q 8 e O H 6 e S 2 b P 4 + N Q y K 9 a t X U 0 N 9 Q 0 U 2 7 V H a t Z L B p O / o b 6 L / v R U J R 0 8 2 E j l 5 c 3 0 0 q v V Z A / 6 q a q y n Z o b e 8 g 9 o B q M z 1 S w m T s 4 T N 3 t f W T j 8 2 f Z p t x z o I m O l T d R f W 0 n X z d M h 8 t b p B d w 0 O 1 m U 7 Z R P j d V o L y O N C l S m R d N j i B C 3 k I i M 3 k U S W T f O K f K n t c G c d R 5 b G s y q W V w Z J T 2 1 d l k O h o / a y O M Y I Q k 2 F i r l + Z m j F B d y x A V F 4 y f I H y 6 w H r f Z 7 8 Q V Y O 0 T G V J T 7 N T Y 7 e d V s 7 P l T G z 0 f 4 D C u G 0 r m d 1 x g N 8 p P 0 H D k n N B 1 9 r 8 a K F l J G R J t r t + e e e p z 8 / 9 j g l J i X R 7 F m z 5 W V P B v h Z 6 L + E n r n r F 2 V J z 1 5 8 F 3 r d s u x N C l t M U D S R e R w + Z K 8 n x l n J G e u i 0 u J k S k 5 w k M t p p e 5 e L z n s G B g l S G 2 d I 5 S R F k u u W D s N 9 I 9 Q Y 9 s Q D Q z 5 5 P z Z h j 7 K y Y i X D n m Z f E 1 6 q o v y s x P I Y r W R x W 6 j g t z E c d 9 3 T o A 8 v E I n x I J k D E o T I h P W Z 9 q t N G J k O e g 5 b U P n w 4 i E t e w r Q i k y a Y J x h Y d 9 q f T U u n M g S O m x y I J Q q U Z Y T r U E q T D F T z e 8 6 1 3 j 3 v l 0 W S z 7 q h r P I Q 7 R C / S r S X B 3 s I D Z 6 K W X t 9 C t b 7 v Z 8 K X U O N u o 3 b R f h Q U 5 d e i I G D 7 F S n 1 j M z 3 1 9 6 d k l N I s J h + G r 8 I s E R C a S I A v B S H B k M Z T B U a L Z V m M G q C u w c + T 3 8 i L / O O 1 I 2 a U 1 h e 7 + V l 5 H 4 T g 9 e Y z D k q J D d D i X A / t r L G T 2 2 u Q y i D X G I n k m E E g W b T J 5 1 f n Q S i Q S S w J R P 2 U Z s L s / 2 V Z w + I 3 I b t + h J d l N 7 x 9 0 v 5 t 0 Q 7 r f f / M G m o a A j l w p x o C l G w b p L l z S 0 U L 5 e R g v G 9 U F Q p m U o B g a o 4 j v 2 g b f V 1 y U i I l J s T T V e u v k p f 6 5 Q e / I u N T Y O A Q + F p p q e N n j E D y r Z 5 + B V H D q Z g l + K r u 1 2 g 0 2 o s H C G B s Y Q 3 S Y D H I h H 1 o o B k p v j G y b K 5 0 y H Z Z t l c i c n m J P q r r x o A p f N 4 g z g Q t B W 0 k R I M W 0 g R T G k m T C e Y d 1 n Y L A h C s F U e 9 5 P b 4 q K k n Q D 1 u O y 1 f O X H s + u m C a a u h N A J d b e Q b 6 W P T L p 1 q a h s o I T G e Z h Q U S J s U h F 0 v m A 0 R M 0 9 g R g j M v g e N h U b b U y c r q G R W s W R T Y F 5 X Y G h Y z R p x 8 t R p K p s / R 4 6 F A 9 o O w 1 8 V F R X S Z B N D a 4 S P U / F G w F y Z K G g 2 4 X + I R E I q 0 5 L i 8 k v 6 z 7 Z q h 2 Q x g B D X l C C / T m 1 v r c I k 0 2 p b o n p C q J B m C m 1 j D S J h O 0 Q m 1 f a k x o i Q x l t s + 9 j s 8 3 t 5 3 0 t 3 f X R 6 R f X C Y d l X P b 0 J B S F w 9 L W Q l Q l k Y 3 M P L + 1 M 1 V l a t n S R p L J Y T a T y + Q L 0 w o s v y 2 h F S U w 8 a B r 0 r Y K G 2 3 u g n N Z w z Y g 2 p w s B i I X 8 v 5 T U Z M r J z p H U J r O W x P y 9 N e x v v a E A O c x r g d p C e c l x O c f / m B Q 4 J 1 p J 1 t A 0 v A Z R s O b 9 h W z u J T s D V N / N / l t X j B y b E I g w i C S E E h J p Q q m 1 1 k x C L I N I u q 8 T y I T t O + + + X d 7 j d A Y T q i l U 5 t M U G K 0 0 y d d L m L U B g 6 b A j 3 r x 5 V d o w / p 1 E k j A m H Y g V F 1 d L f l i E s k 3 1 E 2 n K i q o o b 6 e P n b f 3 d I n q d 2 d S F m x Q 1 R d V U W L F y 8 0 7 j x 1 w F y s r a 3 l m n d U h n s G E B j Y U v X 6 9 2 0 a B y G K b G D T W B t H s M Z 5 0 y L n h R T 6 m N 4 2 1 k w 0 G / t W H s k U N 4 6 P I 5 I i j z 6 m t h W 5 x G c y S D X m P 4 0 j E 9 K L E J T w 0 o Z r V 9 H s 0 m J 5 z u k M y / 4 r g F B A o L 2 G 7 K y R k K y a l 5 s r J l 9 H V 6 + M n 4 3 u F i A U t J G e S A B a 5 G R d P 5 0 8 s F n a r D b d c B 1 V d T l o d r p X E m c x i Z l u 8 D V r n E h A 7 Q t N Z e 7 c i E J F 7 t 4 b C h B A b W D T 2 M c 2 7 2 D b t K h r e A E x z N t j 1 x j b c k x t K w 2 k 9 s c I J S F 1 R S C l j R S p N J G w R u Y D z D 5 z T 1 w Z F k w W L j e X n T 7 w o d v k y a c 7 p l + g f x J Y s 4 q p o 7 O L 0 l J T Z T 4 i O L s Z a c k y G O a u P f t l K h s M V 4 U Z y z G z X 0 s f U W F 2 M s 1 d 8 0 4 J U v Q P j t A v v v e Q 3 G v N m t U S v M B Y g L t 2 7 6 G D B w 9 T V 1 e 3 C A u O 9 / U P i I A B y G Y H W c N 7 C h 9 q f C 2 6 Y y g i y F o v 2 D e W M e E X I e Y F g m 9 s K y 2 h B H z s v L E 9 z s 8 x P o N R h d Q 5 d V 4 + Y x B C r h 3 b 5 k V v a 8 L w W v w j 8 3 k 5 F i I R y k 2 2 w 8 i E M P 2 V Q i b A s v / s l a G h N P q q j x O m 9 k c I N j E p U f w q h N G P l p + k 4 + X l t H L l C u k C 0 t x v J 3 t m G X m G e u n m Z U l C K g y F D L 8 L Q g q t p D U T G o 6 r z t b Q E S Z Y + b G j V D J 7 N t 1 z 1 5 2 E i Z m 1 z 2 X W Y k i g 3 V F z i a Y e i K I 2 5 H 8 4 z O f k S i G X 6 Y z s G 8 f x z 7 x v W p g 5 T C p 1 X M i l j 2 n z D t e B Z H L M t A b J Z A 0 S Y d t Y a 2 K B U D o Y A f K I y Y c A B L Y V m d B A f s / H P y D P e 6 W A C d X M J X h l o b / m B J M j h h J Y 2 G H e q Y i f c n Z / 9 + g f Z a a 8 O z 7 + E N X 1 2 K m z 9 h g t X 1 R C P 3 r 4 6 z K j 3 t 1 M F L t d z S O r F 3 R G 7 O 7 u o b y C Q t r P 5 m D F 6 d O U n 5 c n 7 S i / / O W v 6 Y + P / k 5 8 q N h Y J 3 U M W e l Y s 9 J O Z p J d C E S o 1 Z b x X 6 3 N 0 M f U G n + N f f k s 7 8 l K H V c k U W u 1 K K K E j q l 9 v a 2 I Y + z L t l r G E 4 n X O M a E U e e U l h K C g U R C I E N L 6 Q U B C K y F T I E r j k z A F U k o Y K D m u L Q n w W d S W s o q m u r p L a f o q k U 5 M m b e j p 2 7 a O 3 N d 7 H f N M K + V i 9 l 5 2 R T X V 0 D 7 d m 7 j 3 2 q G y g 3 J 0 s + 5 + M a t p X v h R n n A U 2 0 y q o a e v a 5 5 y C / t G f P H r r / C w 9 S f O 5 S + t Y X 7 q C v P f w b O l t 1 m l I K l 8 p 5 9 c G x P 2 N Q h / A X A o w d D b 3 P f + S / c R J C H r 6 W C 0 P X y 7 5 x X P 6 Z 9 4 1 F 7 Z u I o 7 e F Q G o / R C w T i e S Y W o N E 6 p g i k d J S 0 E h Y g z h K K 4 F E Y 2 F y r F l D 3 c t k w u T a V x o s B 6 5 Q Q g X 5 J b p b q q m t t U 1 S k x S h r P I S R z x + S k 5 k n y d o Y V P P T g 9 8 + S v 0 H 9 / + l k x H O b 9 s n p i E a O T s 6 x u k n / / i F / T V h x 6 g 3 b v 3 0 v r 1 V 4 n s a 8 2 D 9 Y g v h h p 6 0 d f J R n a L h w a a D t P v f / U T K u T v b G 6 o p b u / 9 j v J 6 j C D 6 W h s j Q e L r t 6 Q P 8 b K t K 3 O Q 8 j l m D 5 n P s 6 L k A C f 0 N s 4 b l x n X v g P / w d R 1 F o y J L C P t Y k 4 + p o x A s m + Q S S s N Z l k D Q J p D a V I p f w l Z e q h r e l 9 d 7 y T k l M m n 2 t q O s N y o O b K J J R G + 8 k D N D w 0 L I 2 4 m l S d f W 4 a 6 G m T 9 i c r m 4 L w m 5 5 7 / k U q K 1 t A f b 0 9 t G T J Q r L Z M c K q N v t i a N u 2 7 T J i E e g A 7 K 1 3 C p k 0 u X B 4 H F H w O V 5 h 8 B g / C + M Y s G m 6 T A D h N i B b 5 v 2 x b Q i 7 W m N D X z e 2 l p P q m t C 2 c d x Y y z / Z x q A p x r Y Q R h 0 z p x w p E o X I o w i E c y Y i Y T F p p l A 2 h N J K 2 m d S x P L K + o N 3 3 T 5 t 0 4 q m A i Z U i 7 y T K x U w M w 6 / 8 o z 0 e 0 L 2 A y J y x 0 6 e o b T M f P r T I z + n j 9 5 7 j w y g a W H B B 7 k g + y A X h m k u L z 9 G G 6 6 G V m J N N I I J o P 1 U 0 Z s l g 1 E K k Q w y C X U M k p i 3 F c b t T I L Q K 2 B Z x l / Z x o p F 2 9 g 2 t k x r O a t 2 e K 0 W f U y 2 c c w 4 J 9 s g h 6 z 1 Y u w L U Y x j B m m w b S b Q O A 2 F B a H y M c 2 E Y x H I B P N O N B Q 6 e I 7 S 7 e 9 9 G 6 V n R N 8 U N K 8 l r n h C a b S d 2 E / d X V 2 E w S d Z V s Q M L K / u k m 7 w h 3 a 9 Q G X z 5 h r m H r I q L I S p Q n / 9 m 9 / R p z / 9 K f r o f R + j L / 3 H L 6 m p 0 0 s O V 7 z B I 0 0 q 2 Z L v w I k x + h h k u y B A o I 1 N E M P 4 b 9 r W B 5 T w y x b W 8 j k c k w O y L W v T I p 8 B Q W Q d O h 4 i G a + F Q G p b y G S Q R 5 9 T m k g d U 9 t m U p n M P C w m M 8 / C 9 7 z v k x + S s r r S Y T n 4 J i E U 0 H B k J + 3 c t Y e W L l 5 E O b k 5 M h B l V 2 c 3 U X w u Z c b 7 Z W y 9 3 z 7 y C H 3 7 / / y b a C z I J e a W 7 a c s r m 0 9 1 B f M F B I p L W S Q R 0 i l i Y R t + a + 2 T S v T h m y p Q j c V / d g m C 7 R a 6 T 8 i 5 A o Q d q z 0 N V j z F v 6 r E 7 I O 3 5 b 9 s W 1 N G m N b y K W P m Q l k h N G F O H x u j E w G g b A N M o F E v K / I x G s h k S I U g g 8 o x o 9 + 4 o N S b m 8 G W A 7 W v n k I B Z z d u 4 X 6 B w Z E C 8 X F x o l v B W A k p P S M N B Y m k t 7 A N T W 1 d N O N m y g + I Z k O N d r Z Y L F x a T F x j E W R C G v 8 V 2 v Z M t Y a F y J I I v h j A A n k v 2 n b v J a / a i 2 f M 9 b G e U U Q 4 7 o x w p g X 4 5 g m k L G t S I T z i j R j W k r O g U A G m U A q T S I Q y C D X W P C B t 9 G 1 5 k o M j Z 8 L T K h W e S 9 v J n S e O s R / R + n F l 1 6 h j R u v k 2 4 Y S K I t P 1 V F y x e r N C V o K H R 1 R 6 b E 0 / 9 4 g d 7 9 y Y c N M s U I X x R R s C 8 7 B p + M t V w g G w x 9 z I B 5 J 6 z k W Y z 1 h v w Z O w 1 h N 9 Z q h T W E X v b U v l x j H B O C q O t A F n 1 N y N Q z C D R G H r U P k q i 1 I h C O a 2 0 k h A K B D D K N Z U a A Q A a 5 t H a C Z k I O 5 f s + + E 4 8 4 J s K b 0 p C A e 7 + b t r z 8 o u U m 5 U m C b X I l K i r q 6 d h x w x a O t M 5 R i q s f Q E r n W 7 s o + E Y 1 d 9 K k c p E I l 6 E O O r A 2 F q g j 8 n O 5 F A v A S y Q D Q G E 2 9 j i 7 f F r b K h N H M O 2 c c x Y 1 L X j F / 4 j h M B a y K K J Z W i k k J k H 0 i j i h L Y V m W D 6 j Z l 3 h l Y y k 8 n C F d U N N 1 5 D s + d M / 0 T X i 8 G b l l A a e 5 5 + j G Y U F c p Q Y + 3 s L 5 X M m k U t n X 2 U m 5 4 g q U s q S B F D e + t d X F o g i w q V 6 0 X I g r X 8 x x / 5 q y D n j e N q 4 9 y A z O O P B o R d b Y T O j a 2 N c 0 I O b K m 1 2 s T a I I u x 4 B j I g j X 2 N X H U + R C J l F b S + 4 p Q 0 E D a h 9 J k E h I Z 2 9 r E s 9 u s b O L d I e X 1 5 g T R / w 8 X n w h J m S 7 C I A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8 f 8 d a 2 e - 6 8 d 0 - 4 e 1 4 - 8 b 9 f - 0 3 d 2 3 c e 5 e 6 3 a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 3 5 . 3 1 3 5 2 5 5 7 2 2 5 0 2 4 2 < / L a t i t u d e > < L o n g i t u d e > 6 0 . 8 3 0 7 4 5 0 0 7 0 7 5 9 6 1 < / L o n g i t u d e > < R o t a t i o n > 0 < / R o t a t i o n > < P i v o t A n g l e > 0 < / P i v o t A n g l e > < D i s t a n c e > 1 . 6 7 7 7 2 1 6 0 0 0 0 0 0 0 0 4 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C w S U R B V H h e 5 b 0 H Y F x X l T d + R l P V e 5 c s S 7 Z c 5 N 7 t O E 5 x T A o E C A E W C B B S C D 1 L C y S w w L J 8 y 3 5 8 Z P m z L M v S W y C U k B B I Q n o c 9 9 7 l I l u S 1 X v v U z X / 8 z v 3 X c 3 T a G T L d h K P n J / 9 9 O q 8 e X P f + d 1 T 7 r n 3 W p 7 Z c S B I b 2 K k z V h B A w N B 8 v n 8 N D o 6 K s t 1 s 0 f o T 4 8 9 S V l L 3 y / X B I O T F 9 F k 5 y w U 5 H 8 W Y + / C Y e W P X l / q p s 2 V L h q N 8 B V O W 5 A 8 / t D 9 H d Y g r S z 0 U p z j 3 K / T H y C y W Y 0 d A 8 H g K F k s M b J t s Y T u 6 Q t Y y M 7 3 1 d D n 9 N o 3 G s P P Q R Q T E 0 M 2 u 4 N q u g J 0 p r p C z r 1 Z Y f n H z j c v o e K y V p D b P U p + v y I T y K E X Y D K y T H Y c S H K N K q H m / x n x T F A + B v E 7 0 W q X 8 1 P F R i b T 0 S Y H d Q 0 r Q Q / H p j l u W b 9 8 x i X r k n Q / p c X 6 6 E S b i 9 Y U e c g W 4 W N 4 b B N f z g t N n L 6 R G E q O x S 9 R M B M L Z W G 1 W q X 8 j r U l M V t t 1 N 9 2 W P b f j I j 8 t q 5 w W G K s 5 E h b Q c P D f t Z M P g o E A u M I B U w g D f a N a 8 y A b F 1 d 7 K F r Z 3 l E y I M t O 2 h e x g g t z P W R w 9 9 J T l 8 b 9 b J A X o g g 2 1 m D x P D 1 Q 9 7 I H z J r j U R n k K 6 f 7 W b y B i j R Z a H S 2 N q I Z A L O 9 Q w + v 8 / Y C k H / V k 2 m E Z + 6 g b m M Q C q U H d b L 8 o a o d 8 B P t p R l l J a U I N e 8 2 f C m I 1 R S z j y y J i 0 l j 2 c i k c z L O O j j x j Y W C O e M V D + t L v S Q z 9 0 v Q o 7 z i x Y t x F X k 9 X q p 1 Z t J H r e X 5 m f 7 K C u B b a 0 p w s e X Q v P 4 R i M z I N W k L X B f X J f k Y k 3 B b z M 5 N c 0 4 c 2 G w 2 + x c J k r r m W E u j 1 g 7 t m V T j v W N K A 2 l F 5 R n R p x X y r b P M o d m F x W r i 9 9 E 4 F e A l / b m W J L z V 9 D Q S J w I + 1 S 1 U j C C V n K w 3 3 B d y T A 5 h 8 + y V g h S Y m K i H M e 3 Q O P Z 2 O y x W J 0 U 5 6 4 m R 0 q B n F v E G g s a D N o n E v B Z C K w Z A Y M 3 m Q m j t G q G l / K S F S k H v a F 6 s J h N v U O N D m o b s M r 1 T q e T n 3 d U f p 8 Z t d 0 2 a u V r 3 O x 3 6 f u G w + l 0 R S Q V o M u p c y j 0 3 T B v R w 0 H T 5 f R g m w P 5 S V 6 p R x q e l I o J W 8 F H x 3 / H q 7 k h W 2 R i M e v u C U + e z k N D I z K i 7 4 Q r W S G 0 2 a h T X M 9 t D C 1 h f 2 G G C o q m m G c U W h u a q b k 5 G T Z 7 u v p p J k z i y i d / S g z r p 0 1 X m C 1 L 4 R v g k k F z b d m h k e O Y X v d T A 9 1 s x + V z M J b x p r u h t I R u o q P v W L 4 T s B q J p v L p j T U k S Y 7 f y 5 G / B o z Y B r m J A b G r p s M I N W 5 k B Y 3 v o L B M 5 r L c H h 4 m E o z P J T k Z H O a f d P u z m G K z V w + 7 l 1 c y Y v l 2 V 0 H w y T p y o M r Y z m 5 3 Q E J P u C l a 0 I B e j 0 G Q z B Q P q l M h l k Z A R a O U W r q s 5 L d 0 0 y H D h + j / f s P 0 L v e 9 Q 5 a t H C B f G T z G S c N j w z T r U t C Q j w w M E B O V x w d b o 6 l J X k + c p m 0 z 8 E G B / W w X w W / a 2 u 1 U 4 R y Y Y 6 P s l n g 4 T d 5 A 5 Z x Z l 0 4 U C n Y 7 a E g R 2 u / l c 5 0 2 O g a v p 8 Z 0 F K I w O k g w o U A Z e R n v 8 p u d 9 C g x 8 o k D F K s I 0 h + f j Y U m Y O J G e m + + h j W W 6 p j y c L q 0 O J w k s t p I 0 / 3 I T l 3 J e O K J 5 Q z f T m b M Y p M 4 S Y e 9 I L e h B w E 2 X z B u Z x k C / 3 t V 9 + i e + + 5 i 3 J z s u S 8 x + O h 0 5 0 J t D h f O e 8 j b g 9 t f n U L O U v e I f u l m Q E q S v P L d m 1 t L W u v m X J P 4 O X T T k p g D T E 7 0 0 + n 2 2 w S B e x i 0 w n a D g T C v h b N 1 j 6 L + C H 4 s N Y y I A Y W m H O j o y C J O t 7 M R M p N C o i 2 2 l D i k V D 6 6 w G U W 9 e w T U z P c A x 4 4 L 8 Z O x p c h h a D y C 9 V O M l m t 8 l v c b C t 7 O u 5 s k n F h D p 0 x R L K m b 5 s U j L F 2 t k v K Y S G U N I A X w m A O X R 9 q Y f 9 D A s d P H i Q P F 4 f l c 4 q o p y c H D n v 5 8 u 2 V j p F 4 J 2 2 U b q 6 h I X f Q G t / D K X H e p Q P Z b A J Z H K w / H v Z p c l M H B V t Z U Z 3 V y e l p W c Y e y Q R w R T W T k P s J 8 U 7 x g u w H / 4 Z a 6 Z m 1 p b a n 7 p c Q I W A 6 B + 0 a R x r 3 3 B t Z d Z U p 9 o d / L t s N G q x U Y z V R v 7 e w 3 L u S s Q V 6 0 O 5 M s 5 B J i Y C / J B 9 9 U w M h i Y T A g Y g E w A T Z / W q 5 V Q 0 I 4 + y s p S W q u m y 0 R Y m k 9 0 6 S k n 9 u 8 a R C U C k r a 2 t f Y J w z W D N d V W x l 2 L C j g O a T P r Z E C 4 H Q C Y d p g a G h g b 5 d 1 k k A p j K f s w b i f 6 + P m O L N T P 7 S E A C m 8 E I z 7 u 4 L A O s N f X z a + j y 9 n o 9 V J j i Y x P W T 2 W Z I 2 Q l H 1 m T l k x 4 X 1 f K Y n l 2 9 5 W n o W K Z T C M j I T J B 6 / h Y t W T E + a m f a / 4 N x R 4 6 U M + 1 p j t m j E z A 9 X M 8 k q E A + P w B 6 u 3 p o c x M J f D H m u 3 U P q C 8 + T T 2 r R Z m j 9 C P f / I z 2 r d v H 5 u G d 9 O 8 s o U U l 5 h J 7 Q 2 n a c 7 c U m r o s b L P g c b d y J o E z w V + a T k E C c O J i G i c O Y A A A c U 1 N S 2 D l G g f o o y M b P J 5 v W R 3 8 B d d A m D O w p y c D H h W + G J m 4 F l Q v t q X C / C 2 1 a S Z A V y D z + k 1 z v m D M W w + O q m y k z X W Y L l x 5 Z U D y 3 N X G K H i s 5 d x b R 6 K 5 v n a D 1 N B 8 X w a 7 S y n I x V 1 N L c 4 h + q b u i h 5 3 q 3 j y A S s n e m l g w 1 2 8 n Y c p + v X z B F y a f n Y X u 0 Q 8 y a H f Z Y F O c p X Q j A A + + 2 D V u p t q a K X X 3 6 J P v X J j 0 m q E K J t y w s m N p a a M T j Q T w m J S c b e e O C l g G x a Y 5 m B + 4 c f h 9 B K 5 R E W 3 Q P 6 + / s o I S F R h L q j v Y N c s b H 0 9 6 f / Q V 6 P l x c 3 z Z k 3 j z Z e d w 1 f e W 5 R 0 I S G H + d j U 9 j p C j l P O A e A Z A 4 T w Q N 8 2 C q F C I 3 F W s 1 m J 7 f f y s S y 0 W E u I x o 6 r i 6 8 Q s C E O n z u U p x G i E 2 b T S P e u H G h c W d w k N q O / 4 M S 5 9 1 G f Z U v 0 d I F J b R l x x 4 K O D K p Z N k t x i d D g N k 3 J 8 s v Y W o E C + A z n e X a t J 4 1 T k p s U M y t W R m K U M D Q 0 L C Y Y y f 6 C m l 5 o U 8 + V 9 d t F T 9 n H Z t 5 5 w K 0 C 5 a 4 h I l Z B Y P s 7 C O Q E Q k d g z E R A w T h Q H s b N I h Z a 7 j d I 9 T c 0 k 4 F + X k s + B e W D m U G + G O 6 r W R a W P g Y f D x E B 0 G 4 u P h 4 O Q f f M j d Z / R Y 8 C x b f q J W O t T h p h L V j c O S s n L s S c O X 4 U F z 7 u n 3 x U k O C S F i S X A G 6 e o 6 V + o b 9 Z L H a 6 b 3 v 3 E S P P f E 0 L V 7 9 l j E y d Z 9 6 m j L s X R J x S 2 Q y X D v b I 2 0 t I N O J F r v 4 T C A T 0 D v C 5 l a X V Q I N W F 4 4 Y a W D r a n i Y 8 E 8 q 6 x p k + / N T / b T s g I v k / r c d R V M N S d r i 0 i Q f M B J A D J 5 Q p y e F N A U Z j I B L l c s Z a S n X j C Z D j f a j C 2 F c W T i C g z a H m Q C o I V i 4 1 T F B u Q k h Z o p 3 C M j s u 3 x B 1 m D c 4 U S Z F P T y m V g f p f T e L E 8 t 2 f 6 a y i H i 4 l k L 5 U X a M 6 A A J D 1 v Z 5 9 J o S U y 9 k P 6 h s Y J s v o C A 1 b l G + U n s D E 2 f I I F Z U u o U D a U r q O C Q U c Q W L q k G p z A d A w C i F f Z E T p / G z L t L e 3 U V 5 u j n x n u K m F j 6 G M B 6 U 9 y s U + 3 Q i b X Q l y 7 f D w E C U n J f M F F t m O i 1 M 1 u R l e r r k R e s b 1 L v 4 8 M h g i N b r i + Z D 9 4 O U F 3 4 n 2 o Z 7 h G K k U n N a Q / w Y / C Q T D c + K Z E o z s j v M B F Q V M 2 s w 4 9 i / Z R 0 K G O x q H / a M W s s U E a X i I n 9 / Q R B p e f g 8 O g 1 x D g 0 P U P z h I a a m p / H t j K N b l k H c D 8 x N a 6 m S b g 4 Y 9 o x Q Y q Z T r p z s s z 1 8 B h L K l L G V T Z i K Z s E b j K f L s I B i b z 4 x 3 3 n H + 6 h I 3 n e 1 y 0 L w s L w u b c r w b + 2 x U 0 W q V W h i 3 Q q q R l z U C c v b W z h i m V B a O 2 n Y v 5 a W A E 6 A N C x 5 / N w Q 2 3 I e Y D O L f s e D p Y I A O D E Q i p w Y + E x 4 c O B f c I 1 x 5 2 O O p z x 0 z a S 4 h y g C + X C I I P g n 6 e n v k P L 6 7 h f 1 G E A r d R e I N k 3 S U f a M Y o / s H Y H 5 O R P l w D t o Y v l d z a x c V 5 m d L E 4 A O p r x a F c c P w u X m r 5 L 9 6 Q z + 1 Y a u m q Z L b O Z S f m n j i Q T E s E G v c u f U s S F T E o H L s H a u n + O l 1 k E H l W Q E + K X G j p l y I B O A 2 2 3 k e y A D A U G A W 5 Y 4 q b m 5 h U 6 e P E U z s 1 h A W P i 3 1 y S I n w I t A i E C G d y + w D j 3 P v z Z P O z H 6 G t B I K V 9 k I O n u k K Y 4 f O F / D B 8 B o Q N B 4 g J U p i / A 0 A f J W h m k K m x 1 y r + Y D h Q I f h R 2 5 g Q b q k m p 6 S O E Q R R S 3 Q p G f L x 5 4 y P g T D H W 0 I m o b 4 W c D i c o r G A U f 6 e g r w s O l t T T 4 O s 2 Y D G 5 n a 6 t m R Q R W J t J X x k 4 j u e T o v l + b 1 H w o p v + s A R l 0 5 e S / 6 Y q Q e B 0 o s G y H C o 3 i Y t + v O z / W z P + 6 i 1 p Y X y 8 / P l f L / b w g J k o Q P 1 E 3 0 K R 6 C b l u T 7 2 b T r o J S U F A m h Q 6 C x K D M s c r i 5 Z 8 B D l d 2 J t L L Q L S l I O r / v f M B 9 0 S g M 4 B f g F e G 3 m P 0 g k B N n d b Y E g g z w i z R 6 u r o o N T 1 d t s M / C 6 B o o L H Q e H y x O N p k p + T Y I M 0 0 M k O A x i 4 / p S X Z p Z E X c L v d U k Y a n Z 1 d Y 0 0 Q e C 6 t 1 U 5 X 1 V F W e h L 5 n D n U P c B k 5 Y r B G u y V 6 6 Y j p j W h Y h K X s H a K b O q J M G K H j + f H V N B Q f z d l Z + f w S 3 Z S R k Y o M w F o 7 u g n Z 1 w y J T A 3 8 J k d 1 T B F 2 G n O b K W 0 N N U d o q e n R 0 j V 3 t 7 O 9 8 m W Y 5 O Z Z 1 q Q Q X R z z t 2 5 g M + 0 t T R T T l 6 + + E C 6 8 b a 7 u 4 u f Q R H E D J h h c f F K O 2 o M s q 8 C P w 1 o 4 0 o j O z d X t i M h v D f u x Q D + l L 4 H / D h E N 1 F p A b o M N H R Z m Y 9 h G 9 d B o 2 H 7 p Q o b r W O T + k h d q 3 H F 9 E N I N 0 8 z O N O W s M C q h l s z m d L i / J S f H J D u 4 x t n u + m G u R 7 K T E s W x / / H P / 3 5 B M e + t 7 e P 8 j K T K D 0 + K O Y R / I N S V y U t T G 6 g x o Y m 4 y r 1 8 q G R Q M b j x 0 + w D + A f R y b 9 / U N s y u B a C L z W N q i t 8 V k N O P J m g H j 4 T H Z u n u y D T C N G 5 8 J I Z A L i m T j h Z N V k A s 5 F J s B M p v 6 + 3 t D z G b 8 D E c 3 Q F Q i S T O z W g X s M e m L E H I Z m a u 8 Z M c 6 o c j A D Z X X 2 b I 2 x p 3 w r T T q s 8 f 3 r i v 2 0 s 9 Z F Q 4 F C 4 6 r p B y 6 L 6 f c v P n U G C 6 k i k j K B F P B i U l x B 6 d C H l 2 x h P w r H I N A z Z h T S 3 X f d R U / + / R n 6 6 5 N P G Z 8 g i b 6 F A 9 0 y 0 t P T y G q z y v n K y i p K S U 4 R E w a C U V Y 2 X 0 w W Z A e A D G j v 0 Y I R b 0 S 8 Q F y 0 M Q H 4 j P a R Q D Q n a 0 l 0 c / D w c w G a G D h f 1 a l I i M x u s / 8 U D o S m w + G N c D 0 E 1 w w E A / C 9 a O x F 9 g j I l M S / T Z u u f U a a E U w 6 a D E N P e a E G S h j 9 I n S s N l C w R i 7 U Z k A K P + a m l q u v H r l N w L w r Q C 9 j z K w W h D M s F B W Y o C 8 w Q z T G 5 8 + / 6 Z l O 5 Q 7 k D r O z N M L U H X k J V n r f Q h 6 V 3 e P C P r s W T P p I x + + g 9 r Y b P v K v / w r V V S c o Y e + + n X 6 7 x / + L 6 6 U 6 z V + + K O f 0 g s v v U J f e O B B q a l B I I 3 y 8 u M q B M 1 C A 0 E Y Y C G E / w N i A S A Z s h E c L K R m s + 9 I / S i 1 D C c w w W x C z h g m m i Y N n h f 3 m G 0 0 G u O 3 o e t E O H A d B D Q S H B G u D 9 d i a C t C G D 8 p K Z l s V o u Q a T x U u X U P q b C 4 B i J y 0 K w I 5 + P Z 8 N z w 3 8 x w W Y 0 m B f 4 d 5 i y K 0 6 f P S N + w Q q 7 U A P 1 u N P R + b 3 c 7 X T / b S 2 0 D N k p 2 s f Y P e + / T Y b F + + L 5 P f p M 3 p w 2 c K f P I w z K I l x b + Y u y j Q 7 T 3 1 S d p 7 d r V 4 y J N b W 1 t Y 3 4 P I m p x 7 M S v W r l c e t r e e e c H u b Y e E o f 5 1 a 3 b K T c 3 R 2 r X 7 K w M e v u t b 6 V 1 6 9 a R 2 + O j P / z x M f r 7 3 5 + m 0 r l z q a a 2 h s k 5 S 9 q Q I P R o h w H B Q V 5 o I 3 z 3 g E T d o K l C Q Y s 0 l 5 d y U p 0 0 x J 8 b C c R S v F N F + j q 6 B 2 l g y E P J S X H G l f x u + F 4 Q 2 j 7 W I L G x c X w v F W a H G a l N S W g T J N y C 2 I A a v Q h v N g Q I v 7 k s z P D 4 Y 2 Q E J F y j P 4 c A B 5 4 9 h R 3 K g H x W H U d Z 6 0 o E 1 y I b w h w M a R + w S D a E w 8 Y m I H 8 f N C M q D q C x s Y n y 8 / P k t 2 I 5 e v Q Y 3 8 v O Z n i c k B Q k R / k l 8 f t A c 0 T 3 C P p g s X b 1 x 7 E Z P t 5 0 j H Z M O x / K 4 1 O F j x e M n q 1 Y a 2 K t n 2 O l 2 2 + / j b 7 2 9 W 9 S Z 1 e P H B s Y G B Q T T Q N 2 / O I l i 2 j O n F K q r a 2 D p N B b N l 0 n k T i 8 7 I e + 8 n X q 6 O i g w s I Z I m h p q c k 0 u 6 S I / v k z n 6 B / + + b X q b 2 t n V 5 i z Q X z J R R p c 4 s m 0 N o A A g c N A G H X z w o i I z 0 H 2 / H s z 8 G B N x 6 b f b w E J p f a 1 o B Z B r J q Q s L k C j d P 8 c z Q g q c r T r N Z W k n H y 0 + w 8 D Y a Z x U 0 v 2 q 7 x r 9 q P I f B F b 6 v y i B H F g O Q a O Q X 2 q x M D C Y x g L I w A 8 E g l O X + 8 h p Z I 5 y e w F o F W h 8 m c m V l t f z 2 u r o 6 W r x Y j b P h 4 m c 9 c u Q o l c w q E R 9 L l w 3 K C 2 W P 7 0 h x D M s + q n t k r k w 3 W F 7 c d 2 x 8 N R / F c K Q t 4 h e h w t Y 2 1 k Y b S t V g J n g p G J M O o W B s P / 7 X v 1 F O d i 6 / J K L c n G w 2 N 2 Y a d 2 B C 1 d R Q S b E a P A R R M Q h 1 Y u L 4 X L q m p m b R W G h v W r h w w Z h G A A 4 d O k z L l y 8 z 9 h R 6 e 7 o p J T V N i I V a X N X Q X h Z I N u l g / h i k 6 O p o p / T M L P G T C h I G h D C o 6 e F v w b d C e 4 + G 1 i y d H W 2 U k a m 0 K w Q f 2 g r A d 5 0 4 c Z K f M 1 N p V Y P M J 0 6 c k L 5 b O j o J 7 N i x i 4 9 l U 2 n p b N n H s + E 5 Q S C Y n e a G a C 3 g 2 l T V 1 8 L U A 3 k 1 0 I 6 U w J o Z 5 Q f 5 B 0 E O H j h E i 5 g 8 a P g G 8 I z m 0 L k Z I F p R U Z F 8 l + 4 0 q Y h E 9 I 9 j A d Z 0 d h r 1 9 N F A f z c V 5 E 7 0 F 6 M V 0 8 b k Q y 6 e j 9 K l V o O w Z X q P U l Z W J t v 5 o 9 K O h H H p I A x A 2 f x 5 V H G 6 k q 6 7 9 m q + f p T O n K k S I T t + / C T 1 s D 9 V 3 9 A o J g j u g / a R l J R Q O x E E J Z 2 F E S T C Z x A u r 6 6 u Y c K k U O W Z M x K N 6 m X h l w h j w C + + E h Y I J 9 Y I N k A A I R w Q V j M Z d Y p O V f M Q 5 a X i n H 3 s P A I c 2 l E H t H B h y D M I d k N D P T 9 L L 7 W 0 t I j w J i c n s R Y t H N O s G h B m B F M 6 O z t Z a O u p r r a W z d a 1 7 C s l 0 d E j 5 W z 6 Z o 1 9 J 0 w t 8 2 c 1 U I 7 w j / A 8 a L w e H h q c k F 6 E 3 w h N h O C N 3 i 9 i P y n W l J t o / u 3 h G B w c Y i 2 u N C E q D r x X / Z t j R 7 u o s Y s r p J E G a q o 5 S R n 5 M 1 m b T g 9 t Z X l x / / T Q U N a k R d R 6 / A V K m H k t L U x r p 1 H v k B B q Z M T N L 1 H V g p p Q w M 6 d u 7 n m z m b T y U t n q s 9 S Z n o G r V 6 9 k l 9 y j N S + u s E V Q t H f 3 y / D f 1 X z d f P n z 2 c h G 2 8 e g X i N T M I Z x q A s 2 D 9 1 q o I W L C g T b Q l h 0 F p o g O + V a A g K j o c L L L R i w 1 A q x d l H q S g t l A 6 E e w K R / B 3 8 r h d f f J l u v H H T m N B N B Z G + / w x X C r N n l / L 3 R L 6 P 1 k z 4 L L 5 X k w I V z R A / O 8 q q t L R U z E + Y v W h G 0 N r x Q n C S t W s Z l x + g f x M q I 5 i F q P h a h x x k d y X S 2 T P l t H L N e n I H B u S a a M e 0 8 K F Q S / t 8 Q a 6 Z h 6 m / 6 S i 1 N N R K T Q v g J f j 9 6 u V r H C 8 / T u v X r 6 O C g g K a X z a P 1 q 5 e Q X 3 9 v d T B t f Z v H 3 m U d u / e K 6 Y I t A 9 q d J h w W 1 7 d K u a d J l N N X S O d P H V a t i H k m k w A B A C + G b 4 T 5 8 w 1 M U w k H I f g a W E 2 P 1 v b S J L k D Z r J B O A + k c g E I N i Q y Z V H c 3 O z c W R q i K R 9 5 s y Z I 5 o 2 E s w R S X w W v w u m H j Q i g g f H e 2 c I m Z q a m q Q M s r K z z 0 u m V v Y 5 n / x b q J l C Q 2 e m A 7 p 8 4 H N C q 8 M a 6 G k 6 Q R R f Q L E J y T J I D q y Q 6 Q B + g 3 j Q 6 F 5 s S U o T p K S k 0 f V L s 6 m a / S D 9 E t L S U t n / 6 J V x 5 w A 4 y w u N w S a 1 b 4 B o X h L 7 S Z 3 s w 8 D h r j h T K R o B m Q 8 g 5 q F D R + i W t 9 4 s 1 w L I 8 u 7 q 6 q T f / / 5 R e t 8 H P k w 7 d + 3 h 6 1 n 7 D C r n H c K U y i 9 d 1 + J m w U 3 n G h v n z Y K G / b N d V u n S P i t T R d R 6 u j u l M g g H 7 o f 7 A g h M 4 H f D 1 M N z 6 n S p S 8 X c e X N p / 7 4 D r K 0 q 5 X f C 1 0 G w o L l p f E A D Q C m f Y I 2 B L i p o J A f w H N I m N 0 k F A P T 3 D 9 C P f / p L / j 0 g 8 V z j q M I p 9 k 3 D / V Z A V y i w H L q 7 u 2 U c j u T 8 Z X S i z U G 9 g 7 g + s n x E 0 y K K P 9 o X r 1 d F 8 u y j / Z S Q E E 9 n T s O X U e 0 3 E M 6 q u l a q 6 r D K y z 9 4 u l O G 9 d J A T 9 s t O / a z u b d K w r R v e 9 t N 9 L G P 3 i 1 Z B a i B Y b a k s g + 1 c 8 d u 0 S 7 i V 3 V 0 0 L I l i + g / v v 0 t e v w v f 2 Y t V 0 b / 8 7 8 / p e e e f 4 G G R j z 0 6 B / / L A 4 + h G b 7 9 p 3 y O Q 0 d i Y M v g W f u 6 u q Q I E R J e m B s I E t o x p r a e m m f q a + v l z A y i A P g 9 y D 4 g O d A 2 w + e s Y I 1 Z V L S 1 L p b T B W r 2 P y F m Y o M E j z n 0 q V L K C 0 9 n f b u 2 S v n Q T Q c r 6 g 4 P S 5 K e j 5 g U J s f / P D H t P n V b f z s V j G 7 F 5 S N J x R C 7 7 l h m R x S k Y y q i u T E y Q p 6 y 6 Z N k r 1 i Y T 8 z y N p p R Y E n o m x E 3 f L S g X L 1 l q M U j t S F 7 H e o y N 6 Z z T + k j 9 9 3 D 5 0 4 d Y Z r 2 P 2 0 9 u Y 7 p T c o u l Z o 2 A M 9 5 L O m S o d B D G i y t c o p g 7 L M S W q W y B e i S z D z o L V a 0 T 7 F N a / W J h B 0 C D J q S o S C V 6 x Y L s c 1 O o Z s l M 1 y 3 c g m T x 4 L C g C f q I a v n c 0 E Q 6 2 N D I T k s M b S w c E R 1 j o e a b d B l H D V q l U i b B o Q p q 1 b t 9 P M m Y W S a n T y x C k a Y u 0 F h 3 / J k s U S 8 G h t b a P i k t d 3 a G P 0 E s b g M D D p 0 B C + d + 9 + M Z 3 1 y L j A s D H s W T h + 8 r N f S h A H 2 i 6 T t f S m G 6 6 T 3 x U J O I 7 M i Z K w 3 4 N A y F A g l p 7 6 y + 9 p 7 j V 3 y a Q H Z z u C d L o 1 S C v y B m l / H R M 0 f X z T Q b T B e u f H P h X V U T 5 / T J a Q C Y K + o N D B K j W G i m Y U 0 N n G D n L H l V K A a y 8 z n v v t v 1 K K b Y A W l s 2 h P R W 9 / P k E K s v x k W + 4 R 2 p 6 C C k E / l / / 7 d / p 7 W 9 7 6 z j T D F o F C y J / I B p M R r N f A 2 G D P 2 M 2 V 3 A N H P O 9 e / Z T 0 c w Z E h X T / X w A D L e V 4 A o K Q a u q q i V 8 H Z 6 c C 6 0 E k w 5 E h x 8 z a / Y s E T a E x O t q 6 6 T 3 K 4 T 6 f P 7 K 4 U Y 7 5 S Z d f D Q M / b 6 G f F b K S E 2 U d r M Z M 2 a I B s d i Y V v G 6 X B K N 4 t I 8 Q x Y q f h t m 2 6 4 n o q 5 H M 4 F / N 6 + v n 4 x u Q E Q D M c Q 9 X z k N 7 + i 7 N x 8 s q T M o 8 y E A K X G + q i l L 4 Y c 1 g B 5 f K O s V Z U W i 1 a w h j o e t R o q P n M e 9 f Y p Z x m C v H G 2 6 j 6 N i u / A W S / 1 B R J l W / 3 B 0 F Z B S o v j 2 u / 4 N q q t P k U 3 3 H w b 1 Q 7 n 0 t q C H k q I V + 0 3 + 1 i z z Z u / Q E Z / b W t v E 3 P t t n f e S i l s t 2 u g h o Z f h O w K v O j z 4 W x 1 j a T V 2 O 2 2 c Y 7 9 q T a 7 5 B X C r M v L U 5 k C U 7 n f 5 c T Z L p i n / n H t b V r T I O V q 8 e J F s n 2 p Q P h f m 3 2 6 H Q p B p x / 9 + G e 0 9 v a v S p 4 h f E l L 0 E 9 X F Q 3 S 5 t N W y k s Y o Z Z + o u w 0 1 d g c j Z j c q 4 w C D I + o 1 n M g U S I 9 X P i 8 v F L p Y j I l h W p K C C n / R w 1 b 3 x N D Z c u u F g 3 z w + 8 / T N 6 m n d T S q S J y e E E I d S c m x F L Z / D n 0 n n e / G x + m J / / 2 D J 2 s q K S t 2 3 a y b 1 P H t e e A 9 I E y 5 E i g O 9 2 Z B 8 t H m x S c + x 6 u w U E m A B o N o y H h + s K k I f G p O r u 6 x B e 6 F D K h e W C U H w h + G 4 I U W E 6 e P C 2 / C d k J 3 T 1 9 1 N H Z Q y + 9 v J k + d O c 9 X G 5 E j z 3 + J H 3 g j j u p r n 7 q 0 U E M o I n B N t F Y r I m E 5 8 Y C M h 0 4 c F C O X S x w T 7 S P Q f t q 6 A w N N H 9 8 8 f P 3 s 6 n O l S b v 4 z t H + f 0 g w o d 9 J O t 6 f c a L i F L I 2 I v R u v j 9 X P j H X h Y N h K l T X q 1 y y Y x + G u a O p h t K W G P x N Q C E + b b b 3 k 4 f / + K 3 q b G + m i r 7 M k R z 7 N m z T w I T e F E t z c 2 S x 3 b X n X f Q v f d 8 h B x M C L z k P e w 3 o I E 2 v 2 S x f B c G a c H 9 N H k x i R p Q 2 2 W l E x V n a c W q l V y T L 5 V j b p + F D t d g j H L V 6 I v J B T o 8 i e S H M 3 e J u O V t 7 + D n t d G n 7 / + s t J c h F e l / / v f H t H f f I c l g + M v j T 0 h u 3 8 u v v E q f + t Q n h M Q r V 6 y g H / z X 9 9 l 0 U z O A n A 8 Q 9 o a a M 9 R e X y F + Y S Q g Q O E x B W E u F A 3 1 D a p B n i s Y D f T r Q s U z O B h q a 0 J x r y h E V N F C O 2 p c I q j o a a 2 I F s X L y w e j 0 + R z p S 9 g A f F T z a 7 f 0 E f u u J 1 2 1 T p o 0 J R k r W t P j R t K 3 a K 5 g G S 2 s 1 c V + a Q D n I y n 5 3 X T g q R 6 a R t a u F C F 1 I 8 d P U Y l s 2 Z N C N + i 5 j 9 x p p 7 c K a u M I + g y H 6 S k O A v 1 D w e F N A B G T d 1 Q o v L O J m s / A s T R H h 5 m / + 0 M r V u 3 5 p z X n g s w i f C b z Q m w 4 W V w q R B C N d Q z A Y v G g j P h g E Z E B H B g Y E g C C / l s y u b m 5 U i o W z / X Z M D 9 k X O I t j A z 0 O y R b P h T A H o 8 H 2 l L o X V F w 7 S 1 0 k Y B 5 E C O + i j N 5 a a m b j Y P W W / N y L 1 4 X / H 1 x M W 9 3 T c A b i Y P h j w e 6 u / i F 8 G m i K 1 J w s 4 Y A j g c S / O 9 Y 2 Q C + j w q g t b Q q 9 Y O h 0 s E o I f N I t T i a O N A x A z D C i M f 7 u D B Q 6 y 9 9 o o W O 9 K R P Y 5 M k J H 1 r P 0 W 5 3 i E o B q I d M E n g t D B a Q c Q P A H a 2 9 p k D S C y Z 3 W l 0 6 p V K 1 g Q u 4 y j I R N y q o C f A T I B i l g X T i Y 8 f 2 2 3 a g 9 D D 9 u d Z x 2 y B v A 8 e 2 o x E 4 g S i c m I j 9 + c m p o m Q Z N N m z Z K w z k C O f C v d P s Z g L J E l v n + / Q c l 9 I 4 1 / N b Z s 1 U + o R n a 5 9 T m f X K 8 X W Z l l L m 0 p N p X Z h + 6 d e Q n Y + j n 6 C Q T w B r q x G t b z b 0 G s D l i y W 2 Z S d f M 7 K c t W 3 d Q Q U G e p P a j M R V A m B z T w J w L N 8 x x i 9 m A Q V e A Z d m 9 d G j / L m m / m j 9 / H s 2 a N T 5 k 2 9 X v o 5 N n a s m T q D S Y G Q j B 9 7 t j q L z Z R q l x Q R n o 0 j z T B Q I b W g A x D j j a c z R 6 e r r 4 u d O p s 2 e Q e r t a q d N W J u F p j T U z f e I f n g t D X o S z L + 0 1 I Q K I g T o x Q d t k Q E M z K p h V b M Z e D I 4 c O U Y p K U l s T r d R Q S F r r t x c M e 1 A / s m 0 F 8 4 h C w M 9 k P V Q a W j Q h t k N g r 1 Y Y R c N h V z H 4 K i X b E E P D Y 7 4 K S f D Q n G h O j R q E J U + l C O 5 2 K i R g 7 R h w 3 p 6 7 C 9 P j J E J Q N d r T N 9 y L q D G r W i z i d 3 t Y F / G Z v H S p h s 2 0 t v e d j O l m e 6 l s e O E n w 7 W p 1 N 9 f d c 4 s g A g 5 b 4 6 u 9 T s z X 2 q 3 Q v P h n H 5 M J w x A M H B A j I h M V U j I S F J f L 2 g P Y l q A w v G k Q k 4 2 x l q j 4 o E f B Y z D 2 L + p 0 s B J m 2 b j E z 4 L c h S b 2 l p p u L i I u P o h W P p 0 s X S F l V W N k c S d 7 W f d C 5 T E O d A J g B k Q h o Z O n P i m Q S m V w E t N e x D x W W h 9 k 7 / O J m J l i U q T T 4 f 1 0 D X G y F y d F R b v G h i q B Z C v y S 9 l Q p T J n H 4 u f A x v h 7 e B x o I k d 2 8 m 8 0 6 N F a e q a y i s 2 f P y v 0 l Y t Y / T P F p K b R 8 S S 7 N L E i U r u u D v Y M U 9 H l o o G + Q / J 7 x 5 N 1 b 5 5 C R g z I z s 6 S z Y L j A o J 1 J j 5 k A c + b V S q e M F B Q J e u B M M / A 5 N J D u O D V M L x x m / 8 L W T 3 M y J 9 c s U 0 H B Z O X E Q E d J l M + s W b P 5 2 U P R t 4 s B T E J 0 Q 9 H m b 3 g f L g 0 k E Z u h s 0 1 G + F n g L 2 r z b 2 H u x A A I 3 m n 4 0 G f R g q g k 1 O q C Y e r i W h 4 F V 1 9 X T y u M K F o 4 M A Y B 2 k w A B A 7 m Z S v h h O 1 d 0 a 5 q f o x 4 e u R 4 l W R J X H X V W l q z Z j W t W L V a 9 p H D B 0 0 4 N K x e O j T P a I y D F y e l p C e Q x e 6 k l r Z h P h i g / u 5 + c l r 9 4 s e B P 5 i 9 o 4 d 9 M d S u G I l 1 r E Y 1 g D H o c O H W U x M F I i N h V M x I L G Y q I m i C d r I j R 4 5 Q V 3 c v F S a P k C 0 u g x p r L n 1 U 1 b l Z k x M y P j 6 B 5 s 6 b w 8 S 6 t C w E k E T 7 Q 9 B O G L H J 3 J 0 D Q A 9 k A J U Q T D 1 N H F 1 + y N T X m f s g Y 3 b i q E y L G i o o t R F W 3 F E D J h Q e M H o W K 9 d O K E j 4 J E i i n D W r h G v N k E + i C x 7 Z 3 i D F / g a V l Y D o W 0 F y Q E Y M Q p S 6 p R / t P k S H t j 9 D v / n F D 6 m X N U 3 H o F X y 6 r Z U O W l / W z Z Z n Q m U z P 5 N Q U 6 6 X G s G W x 6 C O X O y y B Y b x / 5 A E v X 0 e l k I P D T c P 0 g j Q 8 N 0 p G a A 9 u 7 e y 4 9 t E d 8 J z 4 Z + U n D I B w f 7 W d N 5 q D h n v E C V s m B j 9 g 7 4 R Y D 5 e 5 H G B P 9 l 2 b J l l J y e S z l Z G V J b w 9 n H u d c S M I n P t N v G B m L B I D Q I z l w K 0 C R h B t K o U C a I C s K U w 3 t F l g q O Y S h o 9 L H S 7 1 O T C M A x T M A A v w m V F U a i Q p Y K B k F R U O 1 S K g a C Y 9 G z W D / y i U 9 / M 8 L x y 7 a s m l t M Q / 1 s 5 i Q n T U j R 0 Y D A d n f 3 S M L o 6 f a Q K Z W T G K D K j v G m V X 5 J G d k 8 r X T 4 0 E H q 6 2 5 l / 6 y Q Y u y x 4 p s s L E 6 h 8 h a H Z D T A d M S g l i D S o j w / z c 3 2 U 2 H q q M z S h x n W Q V K 7 0 0 4 W q 4 3 X D s K Y C E F n B s V n z K R 0 5 x C d P l M p t T O S b k e 4 p k 9 l s o u s W K w y f L F G 9 1 C M a F V n B J e o k u 8 B R x 6 1 N x q p E Z r H H F O l M 7 P F x 0 l n / w w m l Q b M J P P + + Q D z V A / k g j K M t 6 J b x q A 0 U K P b C j I + w v P r p g o E N M y k 0 M B v 0 W 1 / q C S x I D 0 L f a t w P b Q y z k G j w d T G 7 8 E + z n n c H i E d y J X P b m 9 N F 3 8 W v j V r t S C v e 3 s 9 l J 7 G v y e C H F 2 u x X o X E y r C 8 c u 2 Z H C F j s 5 / i Y a j G g n 1 9 Q 0 y L B i A V B m N h t 6 J U u p m K 3 D F s s V 0 y / W r q L q 2 h a t m P / 3 8 e w / S r W 9 / O + U l B c S 3 g I C j w R Y C j G k 7 J V z L Q N 4 a o m v F G Q G Z v T A S E I p e U G C n g o J 8 6 Q 5 R e a a a i c R E 5 A o B B E M W P K b 3 N A N E x X e F 4 w R r Z A g 0 B E o D k x R g H 2 l Q u 3 f t k d + O b P T G x m Y J 1 z u Z 3 J N 1 M w e g 3 f D 5 7 p 4 e G U L s M J u 5 y N Z 3 u h z U 6 4 u n Y y 2 x V J p r o 4 Y G Z F M E J U X q Y g C h N w / a A p j 7 h H V 1 d h i D y Q T V y E t M G J h 7 O K + 3 Q S p o M 6 3 p M B E 4 e g 2 r 8 g h S X T f G 6 A C Z W F s F 1 b z D m e m O i H J 0 u R a l o a I I c w t z W N W r g f c n A 4 Q I w o r x J A C T / E U E p k 3 Z c d Z J N 6 w s o K 5 g H q U l x d F o U u m Y / 3 U + 4 P Y g V b t o q v F f N j L U S / m J m F f X z s K Y K 8 N l Y b Q i p A n F s o A h t x A D s p i B 6 X E 6 h j B Z 2 2 g o f Y p x 6 m S F z H 4 I a C f d z n 4 c C I o R h D A G A 8 Y M h O a G 4 G d n 5 0 o P X J h P V g w R w O Y m B l b R Q I d E T L B W X 9 d A L c 0 t f O 9 5 l J e f T / G J y d T Y 2 k m 1 N X X 0 6 p M / 4 X v l 0 x / + + C d 6 5 z v e y m V 7 c b F o m G M 6 q q c B b Y T 3 B E L A T 8 M 2 C K Q 1 K 4 5 j / H V o L B A K 1 4 N A W A O 4 f m R k S O 6 L U D o S f + u Z V C A U N B U + k 8 W E i i b w k + O N R s e i Z 3 C I N x J Z D x + O P G V k O N n O V n e S 3 T S G X C S s m u G l w 0 2 Y P D m G s s p u k l F 6 I g P 5 Y h O J h i f E B G q Y 7 g Y z H a 4 o 9 E m E b t N 8 l d M H k w y R M v g 6 M P v 2 7 z 0 g S b E Y 8 2 K w q 1 7 d x I T + k V F q q K u h Y 8 f K J R M d f o P k A 7 K J i H y 1 E 6 c q 6 Y 9 / e p z + 6 X 0 f o M E h N 7 3 0 8 q v 0 g Q / e K e f b 2 r u k z 9 A j v 3 + U F i 1 e R P f f / z n 6 H W / f c + 9 H j b u T j K n x 7 H M v y t B o j z 3 x J M U l J k l a 0 h e / 9 C B V V F T Q m h V L a f 3 K B T S / b D 7 1 s S b 5 6 l c e l J G a L h a D r K F A F A g 5 y k C N 2 h Q 5 s q n f X x / 7 o l / 9 l 2 9 I r 2 B N R t 2 t B e U B Y q E i g e k M r W a k S w r w P n A N z q m 9 6 F h Y Q 3 0 m a j R U Z o K D t U f I U X 3 5 l c 1 U N n 8 + F y w e V h U g g B e H F 3 C y w S 0 1 3 G D f M H V 2 D l F u d p z M W x Q O z J W 0 p 8 4 p 2 k V n K C S x K Z X F 5 l 0 4 k C k w P O y W M S k w n x G y K 1 J T Q 4 K G y h P + j c r a U G F x m C g I k i C i B V + i o 6 O T e v t 6 p e 3 s 2 L E T d O 3 K Y m r o G 1 / z 9 3 f U 0 / K 5 G L F I N X 4 i + t X V 2 U 1 2 9 s 1 e 3 X G Y L K N I h g 3 I + V k l M 2 n z l i 2 0 d v U a 6 f I A w t b W 1 d E N G 6 / j V x i k e f P R z X 8 1 f e i D d 3 A Z j V J r a y t / / w A d P n J U E n e h z R Y v K K M A n / v 4 f f e y F k X 3 C r 6 u p U k a z J c s X i A j G F 0 s U K G g J 7 T W O i B M u L Y a h x g r v f O 2 9 9 C O n b t k A J l F C 8 v G t B J S t U A i R A x h I u J d 4 5 5 4 9 U J W D y 9 u l e g M P 4 o P 8 r N H J u 7 l g G X z k V O G i F 1 + L C / J l b Y f v B A U 3 s l T Z 8 S k e c f b 3 y r n V Y 2 k x s G u q q y m x I L F Y 0 E I 7 / A I O e 0 x 1 N 3 n o b T M J C n o o K H x 0 B A M M q H t S q c P z c v y R W y b Q f f 3 r V U O e v H X D 9 E N N 2 y i v z / 1 l C R z f u m B L 0 r P W n Q g 3 H j 9 t c b V I S B 1 C b 1 e 8 a K R 2 o S G T Q C z G K J C 2 F b t H N c R E o C 2 0 / 0 M Y Z 6 h v x R y 4 j B g j B Y w + B H H j p R T f E K c E A O B i X A M D g 3 L m H z 4 n v S c G W Q n N x M P A 9 B U U 3 H x T P a 1 + i T v D r m E I H 9 D Q 4 O E y N G h c u 3 a N c Z d L g 4 I b i h N M t 6 s n Q x o P 0 J K E n I o n 3 v + R f r Q H e 8 z z o w H 3 j N k A O W J 9 4 3 v A f b W W G R G S j / M a r + X 3 + 0 o z S 2 d 2 F B / u W C 9 i z V U S G F d 3 m V m T i Z 1 t L V x D a y 0 F M L l f / n L E + K X Q N A A d E x r Y n 9 g / v y 5 k k q D O Y r Q y G q F S W C 3 U s C L s b t 9 l B B n F f 8 E r e t 6 g I + A o b 1 w v J N 9 m I g + F H / v j B Q / 1 / 7 X y + i w V 6 9 f T z t 3 7 e L a v F W 6 w j / 8 n / 9 J 7 7 7 9 N u P i E J C p f u D A I e n A C E H W Q R P l U L N G 5 G d F K J 8 P y I L j s 0 2 N t e h A C B 8 J n f T 0 Z w B o w I L C A r k / S A N y h w s v I o 7 O l B m U l p p E Z 0 + f Y O L l S N 8 i 5 A 6 i D D G + 4 I o V y + Q 7 k E + X n 5 8 r j d K F f F / z d 1 0 M 9 L O c 7 z 6 7 9 u y j t L Q M e v s 7 b p P K Y w Z X O G / Z d P 2 E z 6 F B W F c m i l Q q h I 5 O m w i h 4 1 3 2 D P E 7 F b 8 L g Q k / 5 W T G R Z S n y 7 E w o e 5 n k y / S q T d + K c 7 G o P V m / y h I p X P m 0 u b N r 4 5 1 b E N b C b Z 1 o a f H j 4 5 F + l D Y d p d T / C k b s 6 a x e Y D N r 0 F K S Y 2 n 9 e z / 6 G R Z q O T c p A B V t N l l 9 K E e 9 q v 0 e A + A f s c w n x x s 3 1 1 7 z Q Y Z w B H T W r 7 3 v e + V F 2 k G v 3 d q a 2 t n 8 y y b / Y c B q Y X j 4 2 K p r q 6 B T R i P h P d 3 1 o w P K W O G e Q z I b / 7 e c w G C B + 3 U 1 N Q o 7 W / h Q D Q y z u U Q / / P I 0 e P S n o c h 0 2 C + I m 8 R n 1 U T A V g o v 6 B Q t B l M q x M n z 9 C j j / 7 h k j Q V n g 3 C f y 5 S Y S R f j N y E R N l v f f M b l J O t K g a 0 N e F d 6 k A F B g 1 F D 2 X c D w v I h O f E n Z F 9 M s r 6 t 3 0 A R F M m H 9 Y 5 W T B X l Q x d 7 k V J Z Z Q A 7 0 P X e C h M I D c 7 w z C f 1 D 4 S W 8 N r 6 H B Y H O w v W e y U m u y i m f k J 1 N / V T w f r M X d R K M 0 H b U N e N g N f O e O i g w 0 O K j f N w B c R / D y B g I 9 N j f F p S L g P i I r Q N X w o E A j R M w y O C f 8 H e X 2 Y E T 4 c A f 4 5 m O z t Q o A O e B A + D O 4 C U 0 g B 2 i 5 G T F X 0 s o V 5 t 3 r V C m p h g i e n p I m g Y t b 3 U x W V L J y Y A b 6 N v v z g V 5 l s d r r / s 1 + k L V u 3 0 m O P P 2 H c 6 + K h T b L J s G z J Q u l I + N 3 v / L t U m m i w B u A n 4 V 3 r Q A V G x o W J B + A 3 6 i Y B i I P T G S u z f U A S Z O E / W k 6 i B V E 1 + 4 Z 7 J P K s E t d f t 2 G s 9 j M P G H I u I P h g Z y 0 R 4 4 q l u H g H t b c O 0 k v 7 + s h l G x + I 0 K + j b Y A d Y Z n N U E 1 Y X d O t s i r g D + k p X i I B m m 5 G K h o Z e 8 n P t e e s 2 X P o H e 9 4 G y 1 b t l S i d s g V P F w X W d i q + f 4 g 1 o W g u L i Y T b p c 2 r Z 1 u 0 T T T p 6 q k I j e v 3 / 7 O 2 z K F b D Z e Z i O H z 9 F m 1 / d I i F y t P F 8 8 Y E v q e G o u Q y f e O K v d O O m j S y s o / S D 7 z 9 M n / 7 k f b R r x x b j 7 l M H h B 5 l A 6 F H u 2 F 4 5 D U c 8 I e C g V A a F q Y w 1 T B r N p i 4 s A x w X 1 Q e O I d u N n h T 0 n w Q M y q z + 6 t c C a X F p A h N c n Q 5 F 8 u W o x U X + E p f H 6 D g 5 r E t D M I g T U W L u q 6 B s I Z w m r P O N a B p 4 P Q D + F 2 Y b G 3 I Y 6 F 9 9 U 7 j L u r 4 0 M A w 3 2 O E 7 G w K F R S m y O f O h T l J r W Q P j o j m Q c A A z j / G S u / q 6 p b n g D Z C d G 7 u 3 D k S 8 n e A v A n J 4 7 L V R 5 D k W p s k G i Q S M A 8 w A N 8 B Q i c Z D F O I u K E 8 E J b H 5 / I L Z g h R 8 F l M F v C V h x 6 k 6 r M 1 l J m R y l p p S D R b e n o o 6 w R E x H E 9 I 8 m F A m M f w m / T g P C f z 2 o A R P h 5 A V G w j m Q i o g y Q o o Q o I c 7 j 3 q i s 0 G i M C C B / j L Z V W c j H z 4 D A R M D v p S U L M + W d R g O s d 3 0 y O n w o d E F 3 9 3 S I E 4 1 C R G G i 0 M 2 o r q 6 W A R f D g b Z M T P 0 P g m B + J e T z I b U H 2 s O c P Y H U o a T k O E q I Z d v d M t 7 E K 0 7 z S w M w s i Q w K T O 6 f W x 5 6 u d 0 w 8 a N Y n Y g w o b g C K J n G B c d W Q A 4 j s g e T K 7 9 B w 7 x N d k 0 E E i Q 7 A Y N T I 3 T 5 1 a d + i K h O M 0 n g 8 K A H A i 9 o + b H t K M w f b R Q R Q K O I 4 S O q F 1 3 d y f 5 v X 7 p 9 o 8 U I m R t I L B z 8 m S F j B 9 4 8 M A R e X a Y n + i z h O G n U T n h u q k Q w Q x o J Y T t z c C z T P a c Z q C 9 S b d N R b o e F Y L + z U h N w r U g G I 7 B V 9 J m Z W 0 X + 8 q W A H m 5 4 o U f l Z 7 i E m t A y 9 L l X K L G h 7 K h 1 j K 2 U Y i R o C N n k b C 2 S N n d S C f S g M M f 3 r c J C J p m 2 t O o 6 b b J m B W 6 3 1 E C O / k W / u i 7 3 v 1 e c n v 8 9 M l P 3 8 8 + y l F 5 u e h a g a g j E n d R 2 y I E f B 2 b p R g 7 L 9 M Y c 8 I M E P W a C P 2 3 B v t 7 6 Z l n n h P h X 7 x 4 s W g 6 m G b w G R H S 3 r l j l / h A k w H l h K l 3 a m r q y c M O e z M T 0 + V 0 S V R v O 5 u E G P 8 B Q u n j W v z k y Z M y f Q 8 0 U 2 n p L D Z J l 9 C W L d s J X T f M 0 P 6 L B r 4 D 0 U J o Q v z u S A E R E A C z h 5 w P i N S h s p w M y C s E Q H L R Z r y N O h U L r A E 8 i + 4 r h b H h c W K g f 4 R G + P 1 E C y x b j p 2 e K H G X A f H s q O b F W y i V a 1 0 I E 0 w / s 4 b C S D n n I t R k w E t 4 5 p C b 4 p I m C s K 5 k G n v p Z l p H n r i y a d k P q c j R w 7 T m c p K u v H G m 2 j D + n X S E S + 8 a 8 K W L d t o 5 c r l E 2 p w M / b V O 2 j E y y R 0 j p L L M U q l G Q F p J 4 s E m D 5 7 d u + l F X x P E C P 8 + 6 D J 4 L t A U 2 m T E V o I E T 0 c 1 1 o A x z B F D + b E g k + F S g A A W d F D F 2 1 V O L 5 t + 0 7 2 V 6 + V y l Z 9 U n X D m I r 2 E W F n b a H M Q Y e Q A u R E W B v a F h G 6 8 F y / S G h u b J C J u 0 E 8 L N B K 8 P c 6 2 l v 5 W e x c d g E 6 3 B I v / p j H 4 6 O O t i 5 a t a K A f / P F N 0 y / l o g a Q j n Z B l 5 R k i s F 2 N z c I g M / m g m F 2 l 9 P E K C B 1 J X k p M m F F 0 D t m p C Y R H s b E s 7 r M 2 l g K s w C O s H E S B x r F 4 q J s V N 7 Z 4 d E 2 L Z u 3 U p f e f A B 4 + o Q M B r Q 9 m 3 b 6 Y Y b N k 5 J C K c C C C q y I t p a 2 m j d V W u N o y q B G B r z 6 q v X n d d s w 8 w d 1 1 9 / n W E W j Q e E H v e C C Q t i Q g P h O 0 H Q 8 w U a L g R 4 l 7 p M E A p H b l 8 4 8 L 0 g E Q i P N S p W A P l 9 f i Y m Q u w 1 H a N U 3 c E + J / t P i L g G v G 6 a P S s 9 a g g V g 6 T G a P g H p 7 6 q 6 q w 8 F A o 2 H E j n M Q N U Q 7 r M 7 3 7 / R 3 V g E p w 4 c Y q c 7 E B f M 8 s j K U j n g 4 c d 3 5 i W z V L L g 0 w A h G F 4 e I A C / A J H 2 G T 6 x M f u l e M 6 j U k D Z k 8 + + y W v F Z k A C F c x m 4 E x 7 B v p W U Y Q H k c F s 2 7 d 6 i n 5 Q A s X l k m G e i R A M 6 H d q q S k R M j U 0 t L 6 m p M J M J c J x l M P B y p S 7 S P h N 2 K B p o e P i O w U P i D H W g d Y u 8 q 2 8 S 7 5 v j h u l q X L + S 9 q f C g Z O d S w 5 y M R y t z J E M A L q q y q 5 t r 3 J f r N b x 9 l w o V G F N J A Q e t Z + w D 4 M r O M 7 A i Y X J j x M B z 5 K U H q Z Y c d A Q c 8 B 5 z 3 r a x 1 k M C K l 3 v 9 9 d e Q n q G v c z A k z P B N 6 u o b a W 7 Y T B O v F Z A q d P T o U e n C j 6 4 h + F 1 T F f p w v + j Y s e P y u / D 7 Y A p i H H I N m I G X 2 n P 3 f M C 7 g z 9 m B v p C o Z 1 q z H / i B X m R W C O b H m s M g D n C L q W Q y b g G S z Q h a t q h 2 A K n j K K l U g v r M a / N g L b o 6 u 4 2 9 h h c k P P m z q Z H H v m t n P u / 3 3 3 Y O B E C a l q d u a 6 B g U o w I t K a I q 9 M I x o e L O i s 3 E b r 1 6 + V v k 2 v v r p N T I 9 5 c + d K P y X U m N r / A D D 9 v 3 6 d E I Q 4 a X j F D 3 p t A S F H 4 A O T F 6 B 9 a 9 a s W c a Z c w P P h l r / 1 E n M 3 q E m g Q M W L l o g P i p + C y K W Z k B j I d f v 9 Q B 8 P g 0 o L J S t J g Q y 9 Z k e Q n I c U 5 N 1 q x l M g m w K Y H 2 i B W 1 U I S K 5 b C h / 4 w 2 Y Z O l y L l G j o d C u k J 8 c k G 4 J Y + q c g Q K G c w 5 f C L l c 4 b B Q g G 6 5 + U b K y Z r Y p q L a Y C Y 6 w v j t G g 5 b U N q C l u Z 5 q O 3 A b y n W 5 Z Q I H j I y V q x Y K t + P y Q P Q d o O X C H z i k / f T v v 0 H + f 4 j Y / e C R o O t H 1 7 z X g r 0 G H m 9 f X 0 S 9 k Z b F r I M U M P r R S M m B s E D 1 O 5 c I k b x H T 1 a T k 8 / 8 y w t W r x A H T C A o a 7 M s 3 + Y A e L i u / C 7 X y v A P C 0 v L 5 f y w z v Z s n U 7 H 1 U T V W t k Z G Z I 9 x F N M m S v Y 4 1 + Z V h j 6 e e i 1 d t Y 5 m Z 6 h W y q 6 o g O R I 0 P h d w z A N E s m F Z o K 8 H o R I c P H 5 W G V I l a 8 T 8 U Z D h A w C 9 / 6 f P G X g g w w X S 7 x / m Q k R C k k u K Z 8 s L x o m H 2 I B E X j a K 6 W z g m J Y P W Q + b E J z / 1 G X r p 5 V f o 8 1 / 8 M l / r p s 9 + / g E q Z 3 8 N z 6 0 a p s 8 N p A j p O a 7 G U z y E j 9 7 3 C S H V f / / w x 9 T d 3 U c / / 8 V v Z P + L X / o K 1 d Y 3 0 b Y d u y k Q R G K w i 5 5 6 + h m Z t r O t v U M y I 4 b Y N n r s s c f p V 7 / + 7 V j m u x k w Y e G b h J d n O Z u D 8 F f N m v h S 0 d L c S o s W L a J m X u / e s 5 + W L l k k s 0 g C q B Q Q x U O g A s + C K C E q U G w j M V Z p J w Q r j H 0 + r p e A c Q 7 l F y 3 / o k Z D i S Z g L V Q 2 f 6 4 I N H q m z u Q F W d J o g I S J g m k 5 o S 2 m C o y q c z 5 s r Q r 1 U + p n A s 2 b N 0 d e M v w U D D W G 7 1 W Z B u m i t d B P 6 g + P P k I v v v C 8 Z E t c e + 2 1 t G X b D i H H e 2 6 / T c L p L z P R z l X D o 3 f t g U N H 6 a t f + 1 f y + Y O y 7 h 8 c p u / / 4 H 8 k 5 w 4 A c W Y U F V F N X Q O b r b H U 0 d k h W m U X C 2 I c a 1 1 o R H S D g P D B 1 3 j 8 i b / K M y M t 6 b P 3 3 8 8 V l I X u / 8 y n 6 J m n n p T 7 h Q M R U 7 R f Y W x B M 5 Y u W y J l / 1 p h 1 6 6 9 t G z 5 E n l O t H 0 V 5 K u g D e Y 7 R u U E w E x G o A L a C B o Y G R E Y 7 1 A T B 5 / d U e M w 9 p V J i L X F O M 9 / 5 D 7 R A M u 2 4 5 V R 8 T R 2 L t R M m 1 8 y k r l a k k K X w j K g t 2 H 6 o d M e X o 5 5 9 v Z w Q K D R 6 I n 0 m t N n q m j u n I l D A A M n 2 + x U Z i T N / v 3 v / 6 C 3 v v V G 9 j v 8 U n v X 1 N T J i z e b J n D w d + 3 a Q 1 d f v X 4 s D I 1 n R V A F A s K b b O K 0 i I C Y / R Y z M G d w U 1 M L a 9 B 6 S R V C f h 5 C 1 2 j U d b B G z c 8 b b 7 7 i d 0 D T R v I t J w P C 4 D A / I 2 W W A B B S N A F g r P d w 8 w / t V g h + Y M 5 h d P H A b 0 Z 7 1 F S 1 P d 4 V f D d c D 9 K j Q g R Q w S E V K y U l l a 9 R x I D l g T X e l 1 7 w 7 J j U b i Z X K F 5 f g N p 6 / f y e 1 B j n W P x Y f B g e e 5 C O 1 o + y S V v E / u 3 5 2 7 j e C F j v / t Q / R 0 W P X Z j C T V W n x Q G H c 4 + X A U E N B 8 z B n J w s S d e Z b F Q k A P 2 B U I v j P l 9 8 4 M s y B l 9 e b u 6 E a C F S l G J i g t K d I i U t k 4 4 e O S y R L z R 2 o q Y 2 k w m A Y K F P E i J l 0 A b 6 G a X G N B 6 3 n k 1 N 9 F / C t R H B A p S Y G E + F B X m 0 o G w e P 1 c O F b P f k p q S J H M B h w N l g u V c D c Y a 0 F b l 5 S e k T Q y a b L K 8 Q J h W G P s w P C g B o I z x + 0 G s z Z u 3 i l + D h n U Q I o m 1 I B D J J E S F g n m f j h 4 5 J s + x d 9 9 + W r 1 q p Q Q 5 U B k g 3 I + J A v B Z t D H h 2 c w V p y Y U M j 1 g p j Y 2 N t D B 5 n h K i Y + h L u m y g X H N V Z c N 9 I d y W X 3 U 2 9 5 A h b N m 8 X u K D m O L C f X Z q O k P N T M r R W Y n x D g L E F a 8 S C 2 w e o 1 C h a D i B a F W B 2 k i A a Y h T D I 4 8 u 4 R D x W X l L D p s Z z a O 7 r o 3 7 / 9 f 4 3 G V x A q K F n f e B 8 Z K S 7 J x g C R U H N O 5 k f g X F w c m 2 H s a + i O j 2 b g u f H S k S H w W g A a Q o 0 b n h w x y A L g O 9 H 1 H b 4 J J i Z A d g c m 9 J 4 M H R 1 t M m w 0 y B M J q E h Q z u j j h Z Q o l E s c m 5 5 7 9 x 5 g Q W 9 m Y i W S E 3 4 t F y K y I X p 7 e + h v f 3 u G C Z o v 0 5 i i Q k H 7 H 6 5 F h g a A P m N 4 r w B I g 2 s 1 m b S W Q s U 3 h 6 0 J 8 Z n Z 7 G 0 d T m Q y 8 X u y + s n r Z 8 I Z Z T v K 5 O 0 a H K X 2 u m O 0 Y P k K Q z 4 u / y J B 3 m h Z 4 A N g w j M 9 t + 2 P f / o L W Z u h X m B A N A 8 a I S c D h F 0 K m V / U B 9 7 / X n r X u 9 5 J f T 3 d 9 O c / / 5 m W L 1 s q W g t O L V D f Y 6 M D D Q 4 Z f B K f U S / n 3 E B b F J 4 B E 7 O Z 0 W b M v F F + 7 C Q d a p x E Q 0 0 R g / w 8 e E R U H t d c c z X t Q B B C h / D C A N M K Y 9 j d f P O N Q p J z T X I N g u 4 / c H i s P W 0 y h G t F m L H X X r t B o p 8 Y h G X f v g P 8 T D u p / P g J N s V 7 a M O G q / h 7 E 2 T u r d 2 7 d o v f u W i R i j C C M O Y m D O x D A + L 3 a M 2 E R v i S k p l C Z A Q g + v x o f 8 L o w F 7 y + N h f M o I Q M i 4 f r z F y c G 7 J U o l a m u X o c i 5 R 1 R 8 K d j 1 q J W g G C D X G d P j h j 3 7 C J 0 P A c R 2 a R s 2 J B s p I C O e E 3 + u R 2 v a B L 3 y O 3 v + + 9 7 C J V S y O O 5 D s U k K K 6 V w u B J j l D 5 F A T I S N L g a o p b F P t j j q i V t K X U N W G e o M R L 0 Y 4 H m a j M 6 J 8 K P W r V s 1 q W k D v w M m X r i J G g n w n T A X 7 v m u R R l i M m 1 c j 3 e j o 5 f Q k v B N 1 6 5 d T e v X X 0 V L l y w R M x h a B U m s G G h m 7 b p 1 E 3 1 I S + j 7 M M M k s G / f P i E T S A 7 t A 0 H 4 x a 9 + K 1 F W m d m f i Z e V 4 C e / J h P v 6 6 W n 4 R j F 4 D e g e K N k i Q 7 D 0 0 A y m z Q z i w p l h j 5 g / t x Z Q h 5 E t j S 0 d g J A P I S w U b h m Y D + S K Q b A X A D + + f 5 P y h r A W O M A 7 j L + T u c H M r c x P g O e q 6 G h S W k K p 4 U S U j K F / M D u C y S q B r i D 0 X D R r R 4 B E o y Z Z x Y o f C c I j E x y m L i a I K j 1 U S Q 1 t e g S M k T 3 3 P s x 3 o + R H r p 3 3 X 0 f + 0 5 d U / L H M H H A L b f c J G Q 5 e q S c / v D o H y X K + d x z L 8 q Q Z N D G D Q 2 N d G D / Q T p + n D X y o a N 8 r I O 3 K 5 i A w + L n 4 n p o G y D e N P 8 M 5 i R G q h O 6 x a A y Q L A p n c 1 E 9 O O C f 4 e g k L R B M d l 2 n L W L d p J M c 2 g n X v A e 3 c M D Z O F j 0 Q R + Z W E U u 4 x L / 8 C g O L D o g Y p C B r 7 8 w B c o P i F R h A S A R j L 7 T f B 3 0 E / K D E S Y z u U / h A P 9 p j R a I n R X P x / g T y n z Z q H U 2 m j L 6 W k b P x Y f x g O 8 U O h J x 5 B I C j N o Y K C f B X Q X C 1 0 t P f j Q 1 0 T 4 3 n r r O 1 l T z 6 e n / / G s t E n 9 1 3 / / L 9 1 9 z 3 1 M L h v 9 9 p H f U Q r 7 k U n J K R I 1 u + m m m 6 i + o X 5 c k u 3 5 g O + F a b h 2 3 W q 6 4 4 P v l 2 z 6 W 2 6 5 U U Z + w n t A O W O 8 j d W r V 0 m j M J o Y L L E Z 8 p 7 Q 5 K C I G 5 S 5 e c O j l K g U X C 6 n t F M h q x / D W a M i u O f u O + W z 0 E i a V I p M q E h C 2 2 n F q y n W B b M 6 s j x d j s V 6 z 6 c R l I g O o F O Z y 2 o R L Y X M B J g M K H R E 9 V D S q P G r m D z m n q Y 4 h p e O 6 7 A G 8 F m k 0 O j 9 8 w G d P f V A L / 2 e G C p K P X / D 7 G S A 9 k S o e Z i S y B M I k X P I Z 5 F M k I s B f i N G U z r M W m L t m t U y V g T C 9 J l s N m F o Z n R y 3 L Z 9 O + X n 5 s m A m w j E X H X V V T T M Z t q s k m K 6 + a Y b J a J W m J 9 H H / r g B 0 X o L w a w C F C m e B 5 s g 1 A w 8 3 A M p q j L 5 R D f z R M 3 i 2 b n x 7 M Z N 8 J a K U 6 0 P p S 1 + b 3 h f Q F / / P P j d P z k C b k O G S + Z m e k y S Q S G P b P E F 8 i A N x K E M L R S o K e C R m 3 J b B 7 6 a N T v o 9 y s O E o J i 9 x e T l h 2 n K h W v y x K k O t U a f p o e E Q Y F g K q C x / A 2 H i R p v b H E F 6 o P Q G Y I R h q r I j N C t x n s m i d G X p Y Z w D z 9 U I A L g W t r O k q O u w y z J n G 8 g L W n H E X T 1 Z o q C N H j r N G m i 3 C C X 8 T N T b W y l h F C B r m X q i 8 E J 7 G Z N 3 o x I i G a W h S b Y q + 1 j h 1 6 j Q T z E b 2 t D k y D U 1 N V Y X 0 8 C 3 I L + C n G 2 V r I j S Z 2 1 + e e J K e f f Y F u u e e u y Q D Z e 2 q 5 Z T H h M f M h Z h z F / 4 a r J V O 2 z z y e N V w Y X b y 0 r 6 X / 0 B z 1 t y m u m 7 4 P b R + T S k l n C M A 8 0 Y j q o I S W D A G N 9 o w 4 A 8 g B 8 w M + E u T a R 3 M n g f / B e h l v 2 L t G p g g i X T w 0 B G x 9 e F v m I E B L 4 + 3 h r K 1 U 0 2 C H m n 0 2 Q t F D m u j 0 o z x g 7 M c a r T L z P J m k l 0 I k N + 2 d u 0 q M a d A G t T Y e q 1 r c D O Z Y P o i c n b T T W + h D R u u l n a 7 1 4 t M A L J M W l r a K D f B z f 5 f k L L y Z l L e j B J p w E a w A o A 7 9 f y L y C Q J 0 t I l i 2 l h 2 T x 6 x 6 2 3 S G 9 e + I H w m d G G i N S o w h k z K G H w K G t 2 H 9 k s A T q 1 + 0 m a f 9 X t b O 7 x 7 z R 8 q Y R k J p N J f i 7 3 E l U + F J a h Y J I k Z 9 Y a P X T R C x a A c C B M j l o 2 E k A 0 a K I X n n 9 J T D 4 A t f I q 1 l o w d 0 A s a C 5 E k 5 r 6 Y k S o S 9 J C A l + c F i J U z / C F + z u R k J 8 S m N A H C w K 1 p Q q k w u 9 V G P T G S P f 7 E 6 3 n z 0 S A q Y d G V t 3 5 7 l y A c K r A x e S j N r 2 W A F n R B o W 8 P J j R h 1 q T q X o E g 5 Q m i X Z q a G y h D 9 9 5 j 2 T y X 3 f t N f T R e z 8 i 6 V 3 w w 5 A l I l 1 g a u u E + D A n U U E e O g x C + e m V x 7 5 H J S v e L k S E D 2 V l g s U Q 3 t l E G b q c S 1 T 5 U E B c c h H l J A V p / 8 E j V F J c J O R C b Q U g h e V c N S w 0 E k x E N A y a Q 8 K w 8 5 E R g D W i Z c 2 N t T I D h 8 X m l E w J o K 6 2 h v p J Z V 6 0 D W J K S q K 0 C O N D X C g w q i 0 Q Z w + O z b g O 1 H b b x G / D 0 t i L A R 9 9 7 G f Z z j k j C C o V m E E I Y R c U z p A 0 p X M B f i Q i a Q j r I 5 t 7 K q b v p Q K + 1 M 6 D 1 d R t K W S z z M + / 2 0 d 1 p w 9 Q W d l c a e T 9 4 A f v o H V r V k r O H g a l U Z k r F t G w S C x e s L B M N D D G C i w t L a X l b H n 8 / e l / 0 L J r 3 k U j 7 J O i g h h l 8 w 8 9 e B F m L y 2 9 8 G E R X k 9 E V c M u F t T W a P C 7 6 S 0 b 6 X / + 9 6 d 8 h I R U j U 3 N I h A v v 7 L V u H I i Y O 7 A 4 Q Z x I g H n M I T z u l V L R Y C f e f I x J l K 9 D J R S U q T y z T R q e 6 Y W 0 D g f s h M C Y l 5 G m p h A A 7 l p z g 6 l i S d p t x V s Z W 2 N i B v y C D E y 7 V S A 3 4 x I W i M T 8 Y 1 A 4 w B / X 3 Y Z / d 8 H 7 6 R f f v s e 6 q 7 Z R 3 / 6 0 5 9 l Y r v s r E y K c y m f G N G 7 X t a y W I N M 8 P 3 Q o P / 3 p 5 6 h P z / 2 B G u 6 J Z I N g S R i D I s 9 N B p v m H k q U w L E K p t f N E F + L v d i v f c z r K E i n b l M i z 1 m k J q H s q g o P U j p X L s + + + z z Y k b k Z G d R f f s w l R Z D 8 I M y f n h 4 X h 4 K G a S b j F A a u A a t 9 m j F R 5 s H E n L L y 4 9 T V r y X e v x q F g m g K N W v a h w T o C E x v S g i W l M B R l 6 q q O u n + T n s Z I f N w A G g P 9 Y 1 J S M 0 5 L X R k C V t T H O h N z C G i M b c w Y M e / k 0 x P j a D G 2 j u v H n 8 6 y 1 y 3 a l 2 O / X x N f A F q / k z m G E e w Q A z 8 F t A Q i T 0 I v q o 2 / C m A t 3 I P j A 4 I n 4 o T L f J A J J U N X b R 0 M A A / e 2 R 7 5 O d N V V 2 T h Z t v P V O K l 3 3 T / J s / f 4 4 r m B Y A / O 1 I A f y 8 p A + B t K j W e T P f 3 l C G n x v u u l G S k t N p j / 8 6 S + 0 Z P E i l o M U a u h W 7 x e j 9 0 r 6 E a 9 X r Z 6 v L B a T / F z u 5 f W 3 A S 4 C 3 g C m f h y V M b m T k p O p v 1 / 5 R H 1 t N Z S Y E E c t / H I x f y s 6 + J m h M 5 w v B F l Z G V T A 5 u C G D e t p Z k E m e U d C X T 6 6 R y a 2 S W G u p l / 9 6 t c 0 P O K l 7 3 3 / v 1 n g r L L G i 8 U z R 8 K K A j e 9 d K h T o p d m g E y r C r 1 s x t V T e 7 O a I 0 q j n w W w d c A q g 3 V i X q v N V b E 0 m L y a f a 1 Y 8 b d A u m G v u g Z + G Y A 5 h H E O Y w B C + N o 6 + y R Z F e 1 0 6 F 6 C i e D O B 2 j I / o E h M b n / 3 3 e / R 3 v 3 H 6 S 2 9 n a x E C Y D i P e e f 7 q D v w O / z 0 I 3 b L q J P v v N H 9 N b 7 v w 2 1 f X A f M Y D B m n I Q / z M S i N h w S A 4 m P Y T H S G / 9 / 0 f U G d H J 6 1 e v U J S x H x e v 6 S L Z f P 7 0 d f r 4 I u F / F z B h P I 8 o w l M q D C K R c F i 4 c J v 7 l V Z y J j K 5 j v f f V j y y j C 1 C 1 D E N S 0 c 2 e M n T 9 E / n n t R j o l t z Y V t 9 p 0 u p M B x L Y I X W R m h x s d k l w p U 2 O x O v q 8 y A d F 3 5 8 6 P 3 C l m K U L C S J G B T 4 O J C r 7 2 j W 9 R Q x M a K Z + m V z Z v 5 e d V k S 1 o 0 n X z k i j Y V y 2 j 2 m I + X 2 i u t U V e c l p H W Z C 6 a O X y x W R D y v s k A H E T k s / d 3 g K x B S H 2 1 z v o h b 0 N 1 N D c I b 8 L i a q 3 3 / 5 O O t + E a i D G g w 9 9 l X 7 2 8 1 / S 7 3 7 3 e / Z J E 6 R P W n F R I a 1 Z v d K 4 a i L w n t B h M h i b R 1 3 B A g r m X k v 1 n f 4 x 8 5 X 1 k W g k v J 8 T L U g n U t u H m x 3 0 0 L 9 8 g 7 q 6 e y S z 5 e M f u 0 e u w z P j u 2 E i o t t 8 Q w 8 q K x X Z w 7 o w y W t E S s f L T T Q s b P J 9 L q q C E o D d x r V 2 T y w V p 6 t a C H l n 6 F K R k 5 M j 0 R 8 c g 2 A X F u b L z H 0 Y S w 4 R Q L S D I D K I 8 8 D n P v 8 l N g t W S 3 e Q q Q K m l J 7 2 B p n o m C H j 4 e 9 9 n 3 2 v + f T z n / + K r l q 3 V o Q B e X y b N m 2 U S a C R M I o U I E y 9 c / P N N 0 m D 9 N e / 8 a 8 y 2 d k 6 Y 1 a L + F g n u f u a 5 F n y U m 0 y H j p S i x C R h N k z Y w Y L L v 9 e D I a P 4 I U 5 g H G h C D C 5 Y + O T a F 1 Z K s U n I H s B / h a S f t X 5 y Y D z N W d r 6 O 6 7 7 6 T b b 3 s H r W S f B r 4 a y l O X 6 W T I X 3 s v D f m Y L M Y + A K L p d j G 9 j Y F W C p N 9 d O p M N Q 3 1 s x 3 n G 6 Z b b 7 1 F g g 8 w + 1 A 5 4 R 3 X 8 y n / c J e Y / S d b 1 L B i 0 p g b 8 J M r 0 E 3 5 G K U p f e r Z M G 8 U L L s q a s x l E D V o 7 U u l V T k 9 5 H T a p Y D R F R 6 t 8 O i n g 5 e L F 6 Q B 7 Y V R U T E S k P n F f + e 7 / 0 k b r r 6 a K q v O 0 s G D B + j / + 8 / / d 1 6 T 0 N z A C 2 C 8 i Y e / 9 1 + 0 d s 1 a + q 8 f / I C + 9 W / / R j / 9 2 U 9 F H X R 1 d 1 F J c Q m 9 9 W 1 v p V U r V 4 y N r 4 2 a H s v Z m l o q m h E K d u A 5 k a f Y 3 t Y u / Y q g Z V G z z 5 5 d I u l F Z o B Q m B f 4 U u C w B p m g Q T E N r y o O D U a D S R E S + f h r h e 3 8 n H o i u 9 B 7 0 S T i R T S L C j y k u X x U k u Z l U 9 Z G K U 4 v B Y Z a K T f Z Q n H s 0 6 I B d 2 R o Q M i D 9 3 T k 6 D H y J y + g A U y w 5 v d R Q M b i c 5 O d P H T z 2 0 M j N U U T o t K H A t i L o q N t y Z J a g 3 Y U h M J R y D C 1 w g F B x d Q x 4 b X o Q 1 9 + g K 5 e v 4 5 O n j x B 3 V 3 d 9 K 1 / / w 5 9 9 n M T B 6 g 0 A + F t M 7 Z V u + h L X / w c E 3 M t / f X x P 8 n w y 2 j f m T N 3 j s y u i J S g Z U s W 0 w M P f E l I d O p 0 F d 3 z 0 Y 9 T H 2 s d T N W C W t d m V y R F s A T t a N e w R k O 2 B w i F U D 9 6 C I f D x d p x 3 c z x I z J d K J z 8 W + Z m + c a R C Y N 9 N v X b y B f Z 3 b t g Y K Y S T S a p Z Y R I i M a Z C C V a S p G q m 6 3 2 3 b X 8 / X 7 2 8 Q Y s 1 D e a I f 2 4 0 D 3 j T J u V j r Y n y a Q M a C 9 E W Q 2 5 d c O 1 W h J 8 t Z K z G K 2 I S h 8 K S 3 K c l 9 z s w r y 4 e a e 0 V 6 A v D n w R + A O A m T w g X P h w Y R p 4 o d / 9 z r f p j 3 9 8 l L 7 + t X 9 h h x t z t z r o J z / 7 J b n H B k k J Y V Z Y d g N X m v z i l V + G e 7 m c N v r Z T 3 5 E n / n U x + n A v t 3 0 h c 9 / j m L j X P S V h x 6 i 7 / / X D y m T n 3 H T p k 2 i e e 6 6 6 y 6 p B O 6 6 + x 6 Z 8 1 Y D z w 5 f b 2 j Y Q / / x n Y f Z 7 B u m f z z 7 v P h j A 2 w C 6 i 4 p v u F e m f L S H n N x 0 j / g j q F j z e M 1 M k q t e y i G 7 6 n 2 L w X Q o p 1 8 L w 0 u H s 0 p g 0 R a O x n E 4 m 0 / m 3 x Y C + F 4 7 e a 6 x J W Q Q l 2 9 I 3 y v I G u i U a o e y K C d l Q H q M C Z W w x I U k 8 9 P C W w 6 X 7 s R / t x 4 e Y m W h U 2 + 2 v F V c h S h u S u e Y p 0 s F C / + h D 7 N A g y g N V 3 3 M s V L 0 k D m w P k 6 z A E Q Z r f b S 9 t 3 q n G 8 d Z 8 o M 2 q 6 L D J 3 r 2 4 I h e m E k W e n D n V P E B Y B r s 6 O D v a / f k H / 5 1 v f k O M a X / 3 a N + m r X 3 1 Q x s j 4 z W 9 + S y l s B r 7 v / e + j n / 3 s 5 0 z K G + j 0 6 U r 2 r Y p o w e p N 1 E M T u 6 p P F Y h 1 z M 3 2 y R y / V Z 3 8 u 3 g f w Z G J v 3 z q Q N G / U m k y j 0 E Y W R l E M g g k m g l k w H E h F x Y V Y F C B p A A V J g 5 T d X 0 H U W w m H / P L c R r l 5 + U H V p P c w d T z U p L d T e m u Y V p w z c 3 q O 6 M Q l t 2 n o 5 d Q L U w o p O i s Z 5 P F 6 x m R t o n N r 2 y h j a a R T v H i 0 L k P U 0 1 e + L S W E K n Q z w d Z Y c 5 h A J U a 3 2 y K T w x F / D a y A E b g 3 i U h x m q T H r / Q a o 3 8 n c h h Z M Z L D 9 Q n n n p e R v 6 5 7 V 3 v I r 8 1 i T o D k Q d b u R j E W I L 8 e y 7 N n J R J u E 1 j x a v K D S Q C m R R x x t Z h R F L b a n I D k C 3 Z M S L T f P I H h E x C K v h M f r X 2 + x W h Z q f 0 U V V t C 7 3 z z r v V l 0 Y h o p p Q Q F N H r E T E h t s r u L Y u k K g T p t v E e B G I S M 2 b P 1 d m k L D b H d I X 6 V K A T H Z k Z S B l 5 1 R X E n W Z z J n M h A A t y R t v D l 4 M I H h o L w N 5 m o 3 s j 3 m m / E S 0 I W E + X p A X 2 u 3 1 g p 7 o 7 W K A 4 Q L M / b u E T L y I V j K R a Y w 8 Y 9 v Q S I p E I S 3 l J 2 f f M R q K m 6 e I J G T S a 2 O U I y Z T g m 2 E k q 1 9 V L Z + E 7 k m G Q c j G s C E q o t q Q t U 2 + s j q i K e N c 4 M y Z t 3 s 2 b M o j u 1 o d O 1 A b Q b n F S Y g B B P a Z b J B T M 4 H B A / 2 7 t 1 H 6 9 a t E b M Q A g P B M W N F g Y d c l m E R C g z A E m n Y Z T w T N B 1 8 K G Q A 4 P m Q + g O / C F 0 S k E G P j A P k F q L z X f h 9 B j w W 2 l t 3 a d G 9 q Q C Z 8 J i w + 2 J g j o R q E q k 1 L 1 w 2 Z s 2 k t 5 H M 6 v V N J B W W m c 4 6 q h z I k b I D g S R X z 6 S d A l w B 5 T q a q a G 1 n 9 7 N / m g 0 4 z V w T V 9 f 5 K S P U o o z I K P + z J 9 X y s 7 7 s / J C k F 0 O T Y L G S j j 4 I A F G 0 k G 7 D g T 6 Q o G + R m V l 8 + Q + Q K S J B A 4 1 O a U x F / f f t W u 3 z K e E 0 V D R d g J 4 + c X v 3 b N P g i Q Y o Q g 9 e d F g i X m R s r K y h W T X X X c N L V + + T P o z o S H Z T C Z o J B 0 A e b 3 h m e L U P m Y g M h i R T E a A Q R N I m 3 2 a T F i 8 v l C G h H k B i V J T 0 1 k Q m V x C M u M c k + r 4 z s f l W C D A p O I K b + X 1 N x r f H L 2 I e g 0 F l B + t p 4 1 L M 1 g D s R + V h p n N / f w S V K v / t u 2 7 6 K q r 1 k p w 4 f D h I 6 I F Z s 6 c I d e Z s y b O h / 7 + A S M 1 x y L d P k D W r e w n + E y C B 9 M j f e Q g L V o 4 X 9 r G I F A w 3 Z D e A 7 8 r M z N D N M 9 k 4 1 l g s B O t m c K B r H R k O L y R u B C z b z 9 r a + Q N M o 3 0 f 4 M 0 W i u F y D U a N P t K i l j E x x D B 0 8 m t i k z w o w K 0 q m C Y 3 J 4 A H a i L 4 X f r l n v 1 N R 6 j O J e N f M 5 c K n B 1 S J h 9 3 a 3 v l W e J Z s D / h R 8 c 1 U v u j J m 0 f f c B I U l L a 6 s Q S 7 3 A o H Q k R A I t h g R D 2 w 5 6 6 C K 0 j h 6 8 8 F X C g W M I Y s A 8 N E P 3 L 0 J w A 3 2 x t m 3 b S W V J j Z I m p G F j P w 1 D Q 4 N M D 3 7 l 6 3 T P v R + n 1 r Z O K i m Z R W v 4 O Z C l M R m Z A I x J h 6 4 U Z r Q N x N C r l a 4 3 n E w A F 9 + U w L J M v c O q M R 2 f G U 8 m 9 R 5 C 2 i h E J q 2 x R P O w h l F k M q 4 z t B F v 0 J E G K w 3 0 9 1 B x f A v 7 q V 7 q q 9 t D r o R 0 8 s c W 0 I x k D 3 V 2 d V M w u T i i b E T b w l U O / 4 3 y J T M t S G 5 2 1 g 8 d K Z c a A K k 6 0 E b o O g 1 T D f l + 0 D C Y J w r + F F 4 w B B x D b 5 1 i g k C L 4 D O A t M D z f f b t 2 y / 7 A E b c q a y q k r D 7 + v X r a O 6 c U h l j D l q q 5 e Q r N D M 1 R D 7 4 V s j t y 8 3 J 4 R f d K V P s v O e f P k D f / o / v U k / v I L 3 / j g 9 T / 8 A w d b P P N D I y n r R o x J X c P 4 + P D j c 6 x H w 6 3 u K g w B Q F + 7 V G S / / U N D j e g h n j y a S I M 4 5 A x j a C E b L N 6 w D 2 Z d G k A v F Y a z H R h j y j 1 D l k F z P + 1 7 / + j Z i H Q Q f G j U A S L P v Q s R m 0 / p p V / M 0 T Z S P a F u t H 7 / 9 8 1 O X y R U J c e h E l E m a X 6 K L S 2 b N E E 7 W 2 t F H R T D X 1 S k J 8 H G X x s R / / 5 G e 8 b 6 F Z J T N F g D M z M q i + o U G y F O D o w v 9 B Q z G S X d F h E f 4 O p i B d t H A h E y i k J e B L g V C 4 5 s S h n W R L K Z E c u Y z 4 U Y q z + S S i + O E P f U i y 3 + f N n y + j o E I z n q 2 u p h U r V 9 L / / O j H d P L U K d G g G q 8 w g Q a t O d T U H 0 s j / s v v v v a y m Y n A B E T h X E A i a p 3 0 D z O R i A m l R x 8 a I 5 W x H k c m E I h J Q + w j h Z M K / p P a D p D D 1 0 k 7 t m + l 6 2 9 8 G w 3 b 8 2 Q A F g Q l k h 0 e s q c V U U G h G n E 2 2 m H Z c 6 b + M t W P F 4 6 z t U N U 4 G g W T Q J / B R p q 1 a q V Q o r k 5 B S u 4 d T A i J u 3 b K c j r M E e + O L n + W W F 0 n o Q s M B w w M g H R E 4 d S I l 9 9 B O C G d f c Z 6 V 4 5 y g l h + W 5 g Y S Y I b E x W C q a c n L f A y M w o Q M d C x I / x 1 / / 9 h T d 9 g 4 W E P 7 M 2 U 6 b d L W I N m D c v 4 W 5 k z c H 4 H c A 2 6 q Q Y q S 0 k x 7 a S x M p R C 6 D R E I m s x + F h l p o K Q Q Y D B K J G a g i t a c P v U I N F X t k t h D M Z H i w X v m r W N z 8 z u 6 6 7 9 3 y D N M B U T d I y 7 m W 7 J w 4 q q p r k 7 4 9 0 D b Q I K j 1 4 L d A 6 G E G o q H 0 + m u v p p t u 2 i T X / O C / f 8 T + k k o x Q j A A u X g I s S O R F g M z g p i 6 Q 2 J e c m A C m Q B E 4 x J Y E 8 1 J a C G P O / J c t Q A E r X P Q L 5 M q v 1 h h p 4 R 5 7 x a z b l e N M y r J B O C 5 D M 6 M A Q Q x L y h j t 1 + R R m s d s 1 Z S x 0 x r J o m Z T N g G m c a O C 5 k C a u C V n Y + R K z h I V 7 / r s 3 S 2 Y 5 R O n K l n z a T a o d p a u 2 n 9 t c s i y k K 0 L p a 9 l Q 3 T R k M B F d V u C r Z s p + u Y N G j T w e A f G M d A h 8 6 l x j t 9 R k Y 7 h V + F 6 T N 3 7 t 5 L C 8 v K K C U l 0 b g L K s x R G S w E 2 g r E P B 8 Q t D h z p o q S U 1 K o K W Y h Z S e M S l I o e t V O d 8 z P V r N H a g I B o T U a c u 3 U y / W I n A c h Q C Z j W 2 k j t Z Y I n 0 E 2 m H k 6 2 o d 3 I p / j c y D K / E w 3 2 W N Y 3 b H 1 U F P f T C P W L K 7 Z f d Q z G K B h t 5 q 8 e t Q z S C N c E d 7 z s X + S 5 5 g u m H b S M G + W i 1 w Z p V R + / K T R W K r M B m V K B I V Y C x a U i T / T 1 N w k k Z e r r 1 o j J h 1 8 I C S k I i s c s 0 i g D W m q w K h J C x Y u o O q R Q h Y Y 1 V P 2 U s g U 8 L j J w U o r e X x v k S k j z h Q U x O i y V h b e J B e b n L y N 3 3 w h q G g f P / a h k G V s G a X e E R B F E U K R C e Q x i A M y y T n j v N 6 O Q C b R T L x d 3 W n h Y + q 9 5 e V k S C Q v K 8 5 L W f E e e Z 8 p T g 9 b H B 6 6 6 6 P v M Z 5 o + m B a V q 9 + R z Y l x C f Q k W P l 5 P G h V V 0 R S r V r 4 I U r 4 b h m w w Y Z c x t w u e w y t N W T f / s b n a o 4 Q 8 e O H 6 e S 2 b P 4 + N Q y K 9 a t X U 0 N 9 Q 0 U 2 7 V H a t Z L B p O / o b 6 L / v R U J R 0 8 2 E j l 5 c 3 0 0 q v V Z A / 6 q a q y n Z o b e 8 g 9 o B q M z 1 S w m T s 4 T N 3 t f W T j 8 2 f Z p t x z o I m O l T d R f W 0 n X z d M h 8 t b p B d w 0 O 1 m U 7 Z R P j d V o L y O N C l S m R d N j i B C 3 k I i M 3 k U S W T f O K f K n t c G c d R 5 b G s y q W V w Z J T 2 1 d l k O h o / a y O M Y I Q k 2 F i r l + Z m j F B d y x A V F 4 y f I H y 6 w H r f Z 7 8 Q V Y O 0 T G V J T 7 N T Y 7 e d V s 7 P l T G z 0 f 4 D C u G 0 r m d 1 x g N 8 p P 0 H D k n N B 1 9 r 8 a K F l J G R J t r t + e e e p z 8 / 9 j g l J i X R 7 F m z 5 W V P B v h Z 6 L + E n r n r F 2 V J z 1 5 8 F 3 r d s u x N C l t M U D S R e R w + Z K 8 n x l n J G e u i 0 u J k S k 5 w k M t p p e 5 e L z n s G B g l S G 2 d I 5 S R F k u u W D s N 9 I 9 Q Y 9 s Q D Q z 5 5 P z Z h j 7 K y Y i X D n m Z f E 1 6 q o v y s x P I Y r W R x W 6 j g t z E c d 9 3 T o A 8 v E I n x I J k D E o T I h P W Z 9 q t N G J k O e g 5 b U P n w 4 i E t e w r Q i k y a Y J x h Y d 9 q f T U u n M g S O m x y I J Q q U Z Y T r U E q T D F T z e 8 6 1 3 j 3 v l 0 W S z 7 q h r P I Q 7 R C / S r S X B 3 s I D Z 6 K W X t 9 C t b 7 v Z 8 K X U O N u o 3 b R f h Q U 5 d e i I G D 7 F S n 1 j M z 3 1 9 6 d k l N I s J h + G r 8 I s E R C a S I A v B S H B k M Z T B U a L Z V m M G q C u w c + T 3 8 i L / O O 1 I 2 a U 1 h e 7 + V l 5 H 4 T g 9 e Y z D k q J D d D i X A / t r L G T 2 2 u Q y i D X G I n k m E E g W b T J 5 1 f n Q S i Q S S w J R P 2 U Z s L s / 2 V Z w + I 3 I b t + h J d l N 7 x 9 0 v 5 t 0 Q 7 r f f / M G m o a A j l w p x o C l G w b p L l z S 0 U L 5 e R g v G 9 U F Q p m U o B g a o 4 j v 2 g b f V 1 y U i I l J s T T V e u v k p f 6 5 Q e / I u N T Y O A Q + F p p q e N n j E D y r Z 5 + B V H D q Z g l + K r u 1 2 g 0 2 o s H C G B s Y Q 3 S Y D H I h H 1 o o B k p v j G y b K 5 0 y H Z Z t l c i c n m J P q r r x o A p f N 4 g z g Q t B W 0 k R I M W 0 g R T G k m T C e Y d 1 n Y L A h C s F U e 9 5 P b 4 q K k n Q D 1 u O y 1 f O X H s + u m C a a u h N A J d b e Q b 6 W P T L p 1 q a h s o I T G e Z h Q U S J s U h F 0 v m A 0 R M 0 9 g R g j M v g e N h U b b U y c r q G R W s W R T Y F 5 X Y G h Y z R p x 8 t R p K p s / R 4 6 F A 9 o O w 1 8 V F R X S Z B N D a 4 S P U / F G w F y Z K G g 2 4 X + I R E I q 0 5 L i 8 k v 6 z 7 Z q h 2 Q x g B D X l C C / T m 1 v r c I k 0 2 p b o n p C q J B m C m 1 j D S J h O 0 Q m 1 f a k x o i Q x l t s + 9 j s 8 3 t 5 3 0 t 3 f X R 6 R f X C Y d l X P b 0 J B S F w 9 L W Q l Q l k Y 3 M P L + 1 M 1 V l a t n S R p L J Y T a T y + Q L 0 w o s v y 2 h F S U w 8 a B r 0 r Y K G 2 3 u g n N Z w z Y g 2 p w s B i I X 8 v 5 T U Z M r J z p H U J r O W x P y 9 N e x v v a E A O c x r g d p C e c l x O c f / m B Q 4 J 1 p J 1 t A 0 v A Z R s O b 9 h W z u J T s D V N / N / l t X j B y b E I g w i C S E E h J p Q q m 1 1 k x C L I N I u q 8 T y I T t O + + + X d 7 j d A Y T q i l U 5 t M U G K 0 0 y d d L m L U B g 6 b A j 3 r x 5 V d o w / p 1 E k j A m H Y g V F 1 d L f l i E s k 3 1 E 2 n K i q o o b 6 e P n b f 3 d I n q d 2 d S F m x Q 1 R d V U W L F y 8 0 7 j x 1 w F y s r a 3 l m n d U h n s G E B j Y U v X 6 9 2 0 a B y G K b G D T W B t H s M Z 5 0 y L n h R T 6 m N 4 2 1 k w 0 G / t W H s k U N 4 6 P I 5 I i j z 6 m t h W 5 x G c y S D X m P 4 0 j E 9 K L E J T w 0 o Z r V 9 H s 0 m J 5 z u k M y / 4 r g F B A o L 2 G 7 K y R k K y a l 5 s r J l 9 H V 6 + M n 4 3 u F i A U t J G e S A B a 5 G R d P 5 0 8 s F n a r D b d c B 1 V d T l o d r p X E m c x i Z l u 8 D V r n E h A 7 Q t N Z e 7 c i E J F 7 t 4 b C h B A b W D T 2 M c 2 7 2 D b t K h r e A E x z N t j 1 x j b c k x t K w 2 k 9 s c I J S F 1 R S C l j R S p N J G w R u Y D z D 5 z T 1 w Z F k w W L j e X n T 7 w o d v k y a c 7 p l + g f x J Y s 4 q p o 7 O L 0 l J T Z T 4 i O L s Z a c k y G O a u P f t l K h s M V 4 U Z y z G z X 0 s f U W F 2 M s 1 d 8 0 4 J U v Q P j t A v v v e Q 3 G v N m t U S v M B Y g L t 2 7 6 G D B w 9 T V 1 e 3 C A u O 9 / U P i I A B y G Y H W c N 7 C h 9 q f C 2 6 Y y g i y F o v 2 D e W M e E X I e Y F g m 9 s K y 2 h B H z s v L E 9 z s 8 x P o N R h d Q 5 d V 4 + Y x B C r h 3 b 5 k V v a 8 L w W v w j 8 3 k 5 F i I R y k 2 2 w 8 i E M P 2 V Q i b A s v / s l a G h N P q q j x O m 9 k c I N j E p U f w q h N G P l p + k 4 + X l t H L l C u k C 0 t x v J 3 t m G X m G e u n m Z U l C K g y F D L 8 L Q g q t p D U T G o 6 r z t b Q E S Z Y + b G j V D J 7 N t 1 z 1 5 2 E i Z m 1 z 2 X W Y k i g 3 V F z i a Y e i K I 2 5 H 8 4 z O f k S i G X 6 Y z s G 8 f x z 7 x v W p g 5 T C p 1 X M i l j 2 n z D t e B Z H L M t A b J Z A 0 S Y d t Y a 2 K B U D o Y A f K I y Y c A B L Y V m d B A f s / H P y D P e 6 W A C d X M J X h l o b / m B J M j h h J Y 2 G H e q Y i f c n Z / 9 + g f Z a a 8 O z 7 + E N X 1 2 K m z 9 h g t X 1 R C P 3 r 4 6 z K j 3 t 1 M F L t d z S O r F 3 R G 7 O 7 u o b y C Q t r P 5 m D F 6 d O U n 5 c n 7 S i / / O W v 6 Y + P / k 5 8 q N h Y J 3 U M W e l Y s 9 J O Z p J d C E S o 1 Z b x X 6 3 N 0 M f U G n + N f f k s 7 8 l K H V c k U W u 1 K K K E j q l 9 v a 2 I Y + z L t l r G E 4 n X O M a E U e e U l h K C g U R C I E N L 6 Q U B C K y F T I E r j k z A F U k o Y K D m u L Q n w W d S W s o q m u r p L a f o q k U 5 M m b e j p 2 7 a O 3 N d 7 H f N M K + V i 9 l 5 2 R T X V 0 D 7 d m 7 j 3 2 q G y g 3 J 0 s + 5 + M a t p X v h R n n A U 2 0 y q o a e v a 5 5 y C / t G f P H r r / C w 9 S f O 5 S + t Y X 7 q C v P f w b O l t 1 m l I K l 8 p 5 9 c G x P 2 N Q h / A X A o w d D b 3 P f + S / c R J C H r 6 W C 0 P X y 7 5 x X P 6 Z 9 4 1 F 7 Z u I o 7 e F Q G o / R C w T i e S Y W o N E 6 p g i k d J S 0 E h Y g z h K K 4 F E Y 2 F y r F l D 3 c t k w u T a V x o s B 6 5 Q Q g X 5 J b p b q q m t t U 1 S k x S h r P I S R z x + S k 5 k n y d o Y V P P T g 9 8 + S v 0 H 9 / + l k x H O b 9 s n p i E a O T s 6 x u k n / / i F / T V h x 6 g 3 b v 3 0 v r 1 V 4 n s a 8 2 D 9 Y g v h h p 6 0 d f J R n a L h w a a D t P v f / U T K u T v b G 6 o p b u / 9 j v J 6 j C D 6 W h s j Q e L r t 6 Q P 8 b K t K 3 O Q 8 j l m D 5 n P s 6 L k A C f 0 N s 4 b l x n X v g P / w d R 1 F o y J L C P t Y k 4 + p o x A s m + Q S S s N Z l k D Q J p D a V I p f w l Z e q h r e l 9 d 7 y T k l M m n 2 t q O s N y o O b K J J R G + 8 k D N D w 0 L I 2 4 m l S d f W 4 a 6 G m T 9 i c r m 4 L w m 5 5 7 / k U q K 1 t A f b 0 9 t G T J Q r L Z M c K q N v t i a N u 2 7 T J i E e g A 7 K 1 3 C p k 0 u X B 4 H F H w O V 5 h 8 B g / C + M Y s G m 6 T A D h N i B b 5 v 2 x b Q i 7 W m N D X z e 2 l p P q m t C 2 c d x Y y z / Z x q A p x r Y Q R h 0 z p x w p E o X I o w i E c y Y i Y T F p p l A 2 h N J K 2 m d S x P L K + o N 3 3 T 5 t 0 4 q m A i Z U i 7 y T K x U w M w 6 / 8 o z 0 e 0 L 2 A y J y x 0 6 e o b T M f P r T I z + n j 9 5 7 j w y g a W H B B 7 k g + y A X h m k u L z 9 G G 6 6 G V m J N N I I J o P 1 U 0 Z s l g 1 E K k Q w y C X U M k p i 3 F c b t T I L Q K 2 B Z x l / Z x o p F 2 9 g 2 t k x r O a t 2 e K 0 W f U y 2 c c w 4 J 9 s g h 6 z 1 Y u w L U Y x j B m m w b S b Q O A 2 F B a H y M c 2 E Y x H I B P N O N B Q 6 e I 7 S 7 e 9 9 G 6 V n R N 8 U N K 8 l r n h C a b S d 2 E / d X V 2 E w S d Z V s Q M L K / u k m 7 w h 3 a 9 Q G X z 5 h r m H r I q L I S p Q n / 9 m 9 / R p z / 9 K f r o f R + j L / 3 H L 6 m p 0 0 s O V 7 z B I 0 0 q 2 Z L v w I k x + h h k u y B A o I 1 N E M P 4 b 9 r W B 5 T w y x b W 8 j k c k w O y L W v T I p 8 B Q W Q d O h 4 i G a + F Q G p b y G S Q R 5 9 T m k g d U 9 t m U p n M P C w m M 8 / C 9 7 z v k x + S s r r S Y T n 4 J i E U 0 H B k J + 3 c t Y e W L l 5 E O b k 5 M h B l V 2 c 3 U X w u Z c b 7 Z W y 9 3 z 7 y C H 3 7 / / y b a C z I J e a W 7 a c s r m 0 9 1 B f M F B I p L W S Q R 0 i l i Y R t + a + 2 T S v T h m y p Q j c V / d g m C 7 R a 6 T 8 i 5 A o Q d q z 0 N V j z F v 6 r E 7 I O 3 5 b 9 s W 1 N G m N b y K W P m Q l k h N G F O H x u j E w G g b A N M o F E v K / I x G s h k S I U g g 8 o x o 9 + 4 o N S b m 8 G W A 7 W v n k I B Z z d u 4 X 6 B w Z E C 8 X F x o l v B W A k p P S M N B Y m k t 7 A N T W 1 d N O N m y g + I Z k O N d r Z Y L F x a T F x j E W R C G v 8 V 2 v Z M t Y a F y J I I v h j A A n k v 2 n b v J a / a i 2 f M 9 b G e U U Q 4 7 o x w p g X 4 5 g m k L G t S I T z i j R j W k r O g U A G m U A q T S I Q y C D X W P C B t 9 G 1 5 k o M j Z 8 L T K h W e S 9 v J n S e O s R / R + n F l 1 6 h j R u v k 2 4 Y S K I t P 1 V F y x e r N C V o K H R 1 R 6 b E 0 / 9 4 g d 7 9 y Y c N M s U I X x R R s C 8 7 B p + M t V w g G w x 9 z I B 5 J 6 z k W Y z 1 h v w Z O w 1 h N 9 Z q h T W E X v b U v l x j H B O C q O t A F n 1 N y N Q z C D R G H r U P k q i 1 I h C O a 2 0 k h A K B D D K N Z U a A Q A a 5 t H a C Z k I O 5 f s + + E 4 8 4 J s K b 0 p C A e 7 + b t r z 8 o u U m 5 U m C b X I l K i r q 6 d h x w x a O t M 5 R i q s f Q E r n W 7 s o + E Y 1 d 9 K k c p E I l 6 E O O r A 2 F q g j 8 n O 5 F A v A S y Q D Q G E 2 9 j i 7 f F r b K h N H M O 2 c c x Y 1 L X j F / 4 j h M B a y K K J Z W i k k J k H 0 i j i h L Y V m W D 6 j Z l 3 h l Y y k 8 n C F d U N N 1 5 D s + d M / 0 T X i 8 G b l l A a e 5 5 + j G Y U F c p Q Y + 3 s L 5 X M m k U t n X 2 U m 5 4 g q U s q S B F D e + t d X F o g i w q V 6 0 X I g r X 8 x x / 5 q y D n j e N q 4 9 y A z O O P B o R d b Y T O j a 2 N c 0 I O b K m 1 2 s T a I I u x 4 B j I g j X 2 N X H U + R C J l F b S + 4 p Q 0 E D a h 9 J k E h I Z 2 9 r E s 9 u s b O L d I e X 1 5 g T R / w 8 X n w h J m S 7 C I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 G u i d = " 5 3 6 a b a 6 e - d 1 4 6 - 4 4 2 1 - 8 f e 7 - f 0 7 2 5 7 9 d 9 e e e "   R e v = " 1 "   R e v G u i d = " d 4 e d 7 9 8 7 - 6 4 2 b - 4 8 8 7 - b 4 5 5 - 8 5 3 6 f 3 f 5 a 0 f 8 " 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FB25C6C-EC0A-409E-A7C8-B4148D5589A4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B46F247-CCCF-4A24-B549-A53F99330DF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CD0D2E3-27E7-44D4-8B6A-3F34741EDB3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Zad_Wykres 1</vt:lpstr>
      <vt:lpstr>Zad_Wykres 2</vt:lpstr>
      <vt:lpstr>Zad_Wykres 3</vt:lpstr>
      <vt:lpstr>Zad_Wykres 4</vt:lpstr>
      <vt:lpstr>Zad_Wykres 5</vt:lpstr>
      <vt:lpstr>Zad_Wykres 6</vt:lpstr>
      <vt:lpstr>Zad_Wykres 7</vt:lpstr>
      <vt:lpstr>Zad_extra_Wykres 8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Kamil Maj</cp:lastModifiedBy>
  <dcterms:created xsi:type="dcterms:W3CDTF">2013-05-08T10:04:48Z</dcterms:created>
  <dcterms:modified xsi:type="dcterms:W3CDTF">2021-11-16T19:00:58Z</dcterms:modified>
</cp:coreProperties>
</file>