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8010" activeTab="1"/>
  </bookViews>
  <sheets>
    <sheet name="Arkusz1" sheetId="1" r:id="rId1"/>
    <sheet name="Arkusz2" sheetId="2" r:id="rId2"/>
    <sheet name="Arkusz3" sheetId="3" r:id="rId3"/>
  </sheets>
  <definedNames>
    <definedName name="telefony" localSheetId="0">Arkusz1!$A$2:$A$1001</definedName>
  </definedNames>
  <calcPr calcId="125725"/>
</workbook>
</file>

<file path=xl/calcChain.xml><?xml version="1.0" encoding="utf-8"?>
<calcChain xmlns="http://schemas.openxmlformats.org/spreadsheetml/2006/main">
  <c r="F3" i="2"/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2"/>
  <c r="F3"/>
  <c r="G3"/>
  <c r="H3"/>
  <c r="I3"/>
  <c r="J3"/>
  <c r="K3"/>
  <c r="L3"/>
  <c r="M3"/>
  <c r="F4"/>
  <c r="G4"/>
  <c r="H4"/>
  <c r="I4"/>
  <c r="J4"/>
  <c r="K4"/>
  <c r="L4"/>
  <c r="M4"/>
  <c r="F5"/>
  <c r="G5"/>
  <c r="H5"/>
  <c r="I5"/>
  <c r="J5"/>
  <c r="K5"/>
  <c r="L5"/>
  <c r="M5"/>
  <c r="F6"/>
  <c r="G6"/>
  <c r="H6"/>
  <c r="I6"/>
  <c r="J6"/>
  <c r="K6"/>
  <c r="L6"/>
  <c r="M6"/>
  <c r="F7"/>
  <c r="G7"/>
  <c r="H7"/>
  <c r="I7"/>
  <c r="J7"/>
  <c r="K7"/>
  <c r="L7"/>
  <c r="M7"/>
  <c r="F8"/>
  <c r="G8"/>
  <c r="H8"/>
  <c r="I8"/>
  <c r="J8"/>
  <c r="K8"/>
  <c r="L8"/>
  <c r="M8"/>
  <c r="F9"/>
  <c r="G9"/>
  <c r="H9"/>
  <c r="I9"/>
  <c r="J9"/>
  <c r="K9"/>
  <c r="L9"/>
  <c r="M9"/>
  <c r="F10"/>
  <c r="G10"/>
  <c r="H10"/>
  <c r="I10"/>
  <c r="J10"/>
  <c r="K10"/>
  <c r="L10"/>
  <c r="M10"/>
  <c r="F11"/>
  <c r="G11"/>
  <c r="H11"/>
  <c r="I11"/>
  <c r="J11"/>
  <c r="K11"/>
  <c r="L11"/>
  <c r="M11"/>
  <c r="F12"/>
  <c r="G12"/>
  <c r="H12"/>
  <c r="I12"/>
  <c r="J12"/>
  <c r="K12"/>
  <c r="L12"/>
  <c r="M12"/>
  <c r="F13"/>
  <c r="G13"/>
  <c r="H13"/>
  <c r="I13"/>
  <c r="J13"/>
  <c r="K13"/>
  <c r="L13"/>
  <c r="M13"/>
  <c r="F14"/>
  <c r="G14"/>
  <c r="H14"/>
  <c r="I14"/>
  <c r="J14"/>
  <c r="K14"/>
  <c r="L14"/>
  <c r="M14"/>
  <c r="F15"/>
  <c r="G15"/>
  <c r="H15"/>
  <c r="I15"/>
  <c r="J15"/>
  <c r="K15"/>
  <c r="L15"/>
  <c r="M15"/>
  <c r="F16"/>
  <c r="G16"/>
  <c r="H16"/>
  <c r="I16"/>
  <c r="J16"/>
  <c r="K16"/>
  <c r="L16"/>
  <c r="M16"/>
  <c r="F17"/>
  <c r="G17"/>
  <c r="H17"/>
  <c r="I17"/>
  <c r="J17"/>
  <c r="K17"/>
  <c r="L17"/>
  <c r="M17"/>
  <c r="F18"/>
  <c r="G18"/>
  <c r="H18"/>
  <c r="I18"/>
  <c r="J18"/>
  <c r="K18"/>
  <c r="L18"/>
  <c r="M18"/>
  <c r="F19"/>
  <c r="G19"/>
  <c r="H19"/>
  <c r="I19"/>
  <c r="J19"/>
  <c r="K19"/>
  <c r="L19"/>
  <c r="M19"/>
  <c r="F20"/>
  <c r="G20"/>
  <c r="H20"/>
  <c r="I20"/>
  <c r="J20"/>
  <c r="K20"/>
  <c r="L20"/>
  <c r="M20"/>
  <c r="F21"/>
  <c r="G21"/>
  <c r="H21"/>
  <c r="I21"/>
  <c r="J21"/>
  <c r="K21"/>
  <c r="L21"/>
  <c r="M21"/>
  <c r="F22"/>
  <c r="G22"/>
  <c r="H22"/>
  <c r="I22"/>
  <c r="J22"/>
  <c r="K22"/>
  <c r="L22"/>
  <c r="M22"/>
  <c r="F23"/>
  <c r="G23"/>
  <c r="H23"/>
  <c r="I23"/>
  <c r="J23"/>
  <c r="K23"/>
  <c r="L23"/>
  <c r="M23"/>
  <c r="F24"/>
  <c r="G24"/>
  <c r="H24"/>
  <c r="I24"/>
  <c r="J24"/>
  <c r="K24"/>
  <c r="L24"/>
  <c r="M24"/>
  <c r="F25"/>
  <c r="G25"/>
  <c r="H25"/>
  <c r="I25"/>
  <c r="J25"/>
  <c r="K25"/>
  <c r="L25"/>
  <c r="M25"/>
  <c r="F26"/>
  <c r="G26"/>
  <c r="H26"/>
  <c r="I26"/>
  <c r="J26"/>
  <c r="K26"/>
  <c r="L26"/>
  <c r="M26"/>
  <c r="F27"/>
  <c r="G27"/>
  <c r="H27"/>
  <c r="I27"/>
  <c r="J27"/>
  <c r="K27"/>
  <c r="L27"/>
  <c r="M27"/>
  <c r="F28"/>
  <c r="G28"/>
  <c r="H28"/>
  <c r="I28"/>
  <c r="J28"/>
  <c r="K28"/>
  <c r="L28"/>
  <c r="M28"/>
  <c r="F29"/>
  <c r="G29"/>
  <c r="H29"/>
  <c r="I29"/>
  <c r="J29"/>
  <c r="K29"/>
  <c r="L29"/>
  <c r="M29"/>
  <c r="F30"/>
  <c r="G30"/>
  <c r="H30"/>
  <c r="I30"/>
  <c r="J30"/>
  <c r="K30"/>
  <c r="L30"/>
  <c r="M30"/>
  <c r="F31"/>
  <c r="G31"/>
  <c r="H31"/>
  <c r="I31"/>
  <c r="J31"/>
  <c r="K31"/>
  <c r="L31"/>
  <c r="M31"/>
  <c r="F32"/>
  <c r="G32"/>
  <c r="H32"/>
  <c r="I32"/>
  <c r="J32"/>
  <c r="K32"/>
  <c r="L32"/>
  <c r="M32"/>
  <c r="F33"/>
  <c r="G33"/>
  <c r="H33"/>
  <c r="I33"/>
  <c r="J33"/>
  <c r="K33"/>
  <c r="L33"/>
  <c r="M33"/>
  <c r="F34"/>
  <c r="G34"/>
  <c r="H34"/>
  <c r="I34"/>
  <c r="J34"/>
  <c r="K34"/>
  <c r="L34"/>
  <c r="M34"/>
  <c r="F35"/>
  <c r="G35"/>
  <c r="H35"/>
  <c r="I35"/>
  <c r="J35"/>
  <c r="K35"/>
  <c r="L35"/>
  <c r="M35"/>
  <c r="F36"/>
  <c r="G36"/>
  <c r="H36"/>
  <c r="I36"/>
  <c r="J36"/>
  <c r="K36"/>
  <c r="L36"/>
  <c r="M36"/>
  <c r="F37"/>
  <c r="G37"/>
  <c r="H37"/>
  <c r="I37"/>
  <c r="J37"/>
  <c r="K37"/>
  <c r="L37"/>
  <c r="M37"/>
  <c r="F38"/>
  <c r="G38"/>
  <c r="H38"/>
  <c r="I38"/>
  <c r="J38"/>
  <c r="K38"/>
  <c r="L38"/>
  <c r="M38"/>
  <c r="F39"/>
  <c r="G39"/>
  <c r="H39"/>
  <c r="I39"/>
  <c r="J39"/>
  <c r="K39"/>
  <c r="L39"/>
  <c r="M39"/>
  <c r="F40"/>
  <c r="G40"/>
  <c r="H40"/>
  <c r="I40"/>
  <c r="J40"/>
  <c r="K40"/>
  <c r="L40"/>
  <c r="M40"/>
  <c r="F41"/>
  <c r="G41"/>
  <c r="H41"/>
  <c r="I41"/>
  <c r="J41"/>
  <c r="K41"/>
  <c r="L41"/>
  <c r="M41"/>
  <c r="F42"/>
  <c r="G42"/>
  <c r="H42"/>
  <c r="I42"/>
  <c r="J42"/>
  <c r="K42"/>
  <c r="L42"/>
  <c r="M42"/>
  <c r="F43"/>
  <c r="G43"/>
  <c r="H43"/>
  <c r="I43"/>
  <c r="J43"/>
  <c r="K43"/>
  <c r="L43"/>
  <c r="M43"/>
  <c r="F44"/>
  <c r="G44"/>
  <c r="H44"/>
  <c r="I44"/>
  <c r="J44"/>
  <c r="K44"/>
  <c r="L44"/>
  <c r="M44"/>
  <c r="F45"/>
  <c r="G45"/>
  <c r="H45"/>
  <c r="I45"/>
  <c r="J45"/>
  <c r="K45"/>
  <c r="L45"/>
  <c r="M45"/>
  <c r="F46"/>
  <c r="G46"/>
  <c r="H46"/>
  <c r="I46"/>
  <c r="J46"/>
  <c r="K46"/>
  <c r="L46"/>
  <c r="M46"/>
  <c r="F47"/>
  <c r="G47"/>
  <c r="H47"/>
  <c r="I47"/>
  <c r="J47"/>
  <c r="K47"/>
  <c r="L47"/>
  <c r="M47"/>
  <c r="F48"/>
  <c r="G48"/>
  <c r="H48"/>
  <c r="I48"/>
  <c r="J48"/>
  <c r="K48"/>
  <c r="L48"/>
  <c r="M48"/>
  <c r="F49"/>
  <c r="G49"/>
  <c r="H49"/>
  <c r="I49"/>
  <c r="J49"/>
  <c r="K49"/>
  <c r="L49"/>
  <c r="M49"/>
  <c r="F50"/>
  <c r="G50"/>
  <c r="H50"/>
  <c r="I50"/>
  <c r="J50"/>
  <c r="K50"/>
  <c r="L50"/>
  <c r="M50"/>
  <c r="F51"/>
  <c r="G51"/>
  <c r="H51"/>
  <c r="I51"/>
  <c r="J51"/>
  <c r="K51"/>
  <c r="L51"/>
  <c r="M51"/>
  <c r="F52"/>
  <c r="G52"/>
  <c r="H52"/>
  <c r="I52"/>
  <c r="J52"/>
  <c r="K52"/>
  <c r="L52"/>
  <c r="M52"/>
  <c r="F53"/>
  <c r="G53"/>
  <c r="H53"/>
  <c r="I53"/>
  <c r="J53"/>
  <c r="K53"/>
  <c r="L53"/>
  <c r="M53"/>
  <c r="F54"/>
  <c r="G54"/>
  <c r="H54"/>
  <c r="I54"/>
  <c r="J54"/>
  <c r="K54"/>
  <c r="L54"/>
  <c r="M54"/>
  <c r="F55"/>
  <c r="G55"/>
  <c r="H55"/>
  <c r="I55"/>
  <c r="J55"/>
  <c r="K55"/>
  <c r="L55"/>
  <c r="M55"/>
  <c r="F56"/>
  <c r="G56"/>
  <c r="H56"/>
  <c r="I56"/>
  <c r="J56"/>
  <c r="K56"/>
  <c r="L56"/>
  <c r="M56"/>
  <c r="F57"/>
  <c r="G57"/>
  <c r="H57"/>
  <c r="I57"/>
  <c r="J57"/>
  <c r="K57"/>
  <c r="L57"/>
  <c r="M57"/>
  <c r="F58"/>
  <c r="G58"/>
  <c r="H58"/>
  <c r="I58"/>
  <c r="J58"/>
  <c r="K58"/>
  <c r="L58"/>
  <c r="M58"/>
  <c r="F59"/>
  <c r="G59"/>
  <c r="H59"/>
  <c r="I59"/>
  <c r="J59"/>
  <c r="K59"/>
  <c r="L59"/>
  <c r="M59"/>
  <c r="F60"/>
  <c r="G60"/>
  <c r="H60"/>
  <c r="I60"/>
  <c r="J60"/>
  <c r="K60"/>
  <c r="L60"/>
  <c r="M60"/>
  <c r="F61"/>
  <c r="G61"/>
  <c r="H61"/>
  <c r="I61"/>
  <c r="J61"/>
  <c r="K61"/>
  <c r="L61"/>
  <c r="M61"/>
  <c r="F62"/>
  <c r="G62"/>
  <c r="H62"/>
  <c r="I62"/>
  <c r="J62"/>
  <c r="K62"/>
  <c r="L62"/>
  <c r="M62"/>
  <c r="F63"/>
  <c r="G63"/>
  <c r="H63"/>
  <c r="I63"/>
  <c r="J63"/>
  <c r="K63"/>
  <c r="L63"/>
  <c r="M63"/>
  <c r="F64"/>
  <c r="G64"/>
  <c r="H64"/>
  <c r="I64"/>
  <c r="J64"/>
  <c r="K64"/>
  <c r="L64"/>
  <c r="M64"/>
  <c r="F65"/>
  <c r="G65"/>
  <c r="H65"/>
  <c r="I65"/>
  <c r="J65"/>
  <c r="K65"/>
  <c r="L65"/>
  <c r="M65"/>
  <c r="F66"/>
  <c r="G66"/>
  <c r="H66"/>
  <c r="I66"/>
  <c r="J66"/>
  <c r="K66"/>
  <c r="L66"/>
  <c r="M66"/>
  <c r="F67"/>
  <c r="G67"/>
  <c r="H67"/>
  <c r="I67"/>
  <c r="J67"/>
  <c r="K67"/>
  <c r="L67"/>
  <c r="M67"/>
  <c r="F68"/>
  <c r="G68"/>
  <c r="H68"/>
  <c r="I68"/>
  <c r="J68"/>
  <c r="K68"/>
  <c r="L68"/>
  <c r="M68"/>
  <c r="F69"/>
  <c r="G69"/>
  <c r="H69"/>
  <c r="I69"/>
  <c r="J69"/>
  <c r="K69"/>
  <c r="L69"/>
  <c r="M69"/>
  <c r="F70"/>
  <c r="G70"/>
  <c r="H70"/>
  <c r="I70"/>
  <c r="J70"/>
  <c r="K70"/>
  <c r="L70"/>
  <c r="M70"/>
  <c r="F71"/>
  <c r="G71"/>
  <c r="H71"/>
  <c r="I71"/>
  <c r="J71"/>
  <c r="K71"/>
  <c r="L71"/>
  <c r="M71"/>
  <c r="F72"/>
  <c r="G72"/>
  <c r="H72"/>
  <c r="I72"/>
  <c r="J72"/>
  <c r="K72"/>
  <c r="L72"/>
  <c r="M72"/>
  <c r="F73"/>
  <c r="G73"/>
  <c r="H73"/>
  <c r="I73"/>
  <c r="J73"/>
  <c r="K73"/>
  <c r="L73"/>
  <c r="M73"/>
  <c r="F74"/>
  <c r="G74"/>
  <c r="H74"/>
  <c r="I74"/>
  <c r="J74"/>
  <c r="K74"/>
  <c r="L74"/>
  <c r="M74"/>
  <c r="F75"/>
  <c r="G75"/>
  <c r="H75"/>
  <c r="I75"/>
  <c r="J75"/>
  <c r="K75"/>
  <c r="L75"/>
  <c r="M75"/>
  <c r="F76"/>
  <c r="G76"/>
  <c r="H76"/>
  <c r="I76"/>
  <c r="J76"/>
  <c r="K76"/>
  <c r="L76"/>
  <c r="M76"/>
  <c r="F77"/>
  <c r="G77"/>
  <c r="H77"/>
  <c r="I77"/>
  <c r="J77"/>
  <c r="K77"/>
  <c r="L77"/>
  <c r="M77"/>
  <c r="F78"/>
  <c r="G78"/>
  <c r="H78"/>
  <c r="I78"/>
  <c r="J78"/>
  <c r="K78"/>
  <c r="L78"/>
  <c r="M78"/>
  <c r="F79"/>
  <c r="G79"/>
  <c r="H79"/>
  <c r="I79"/>
  <c r="J79"/>
  <c r="K79"/>
  <c r="L79"/>
  <c r="M79"/>
  <c r="F80"/>
  <c r="G80"/>
  <c r="H80"/>
  <c r="I80"/>
  <c r="J80"/>
  <c r="K80"/>
  <c r="L80"/>
  <c r="M80"/>
  <c r="F81"/>
  <c r="G81"/>
  <c r="H81"/>
  <c r="I81"/>
  <c r="J81"/>
  <c r="K81"/>
  <c r="L81"/>
  <c r="M81"/>
  <c r="F82"/>
  <c r="G82"/>
  <c r="H82"/>
  <c r="I82"/>
  <c r="J82"/>
  <c r="K82"/>
  <c r="L82"/>
  <c r="M82"/>
  <c r="F83"/>
  <c r="G83"/>
  <c r="H83"/>
  <c r="I83"/>
  <c r="J83"/>
  <c r="K83"/>
  <c r="L83"/>
  <c r="M83"/>
  <c r="F84"/>
  <c r="G84"/>
  <c r="H84"/>
  <c r="I84"/>
  <c r="J84"/>
  <c r="K84"/>
  <c r="L84"/>
  <c r="M84"/>
  <c r="F85"/>
  <c r="G85"/>
  <c r="H85"/>
  <c r="I85"/>
  <c r="J85"/>
  <c r="K85"/>
  <c r="L85"/>
  <c r="M85"/>
  <c r="F86"/>
  <c r="G86"/>
  <c r="H86"/>
  <c r="I86"/>
  <c r="J86"/>
  <c r="K86"/>
  <c r="L86"/>
  <c r="M86"/>
  <c r="F87"/>
  <c r="G87"/>
  <c r="H87"/>
  <c r="I87"/>
  <c r="J87"/>
  <c r="K87"/>
  <c r="L87"/>
  <c r="M87"/>
  <c r="F88"/>
  <c r="G88"/>
  <c r="H88"/>
  <c r="I88"/>
  <c r="J88"/>
  <c r="K88"/>
  <c r="L88"/>
  <c r="M88"/>
  <c r="F89"/>
  <c r="G89"/>
  <c r="H89"/>
  <c r="I89"/>
  <c r="J89"/>
  <c r="K89"/>
  <c r="L89"/>
  <c r="M89"/>
  <c r="F90"/>
  <c r="G90"/>
  <c r="H90"/>
  <c r="I90"/>
  <c r="J90"/>
  <c r="K90"/>
  <c r="L90"/>
  <c r="M90"/>
  <c r="F91"/>
  <c r="G91"/>
  <c r="H91"/>
  <c r="I91"/>
  <c r="J91"/>
  <c r="K91"/>
  <c r="L91"/>
  <c r="M91"/>
  <c r="F92"/>
  <c r="G92"/>
  <c r="H92"/>
  <c r="I92"/>
  <c r="J92"/>
  <c r="K92"/>
  <c r="L92"/>
  <c r="M92"/>
  <c r="F93"/>
  <c r="G93"/>
  <c r="H93"/>
  <c r="I93"/>
  <c r="J93"/>
  <c r="K93"/>
  <c r="L93"/>
  <c r="M93"/>
  <c r="F94"/>
  <c r="G94"/>
  <c r="H94"/>
  <c r="I94"/>
  <c r="J94"/>
  <c r="K94"/>
  <c r="L94"/>
  <c r="M94"/>
  <c r="F95"/>
  <c r="G95"/>
  <c r="H95"/>
  <c r="I95"/>
  <c r="J95"/>
  <c r="K95"/>
  <c r="L95"/>
  <c r="M95"/>
  <c r="F96"/>
  <c r="G96"/>
  <c r="H96"/>
  <c r="I96"/>
  <c r="J96"/>
  <c r="K96"/>
  <c r="L96"/>
  <c r="M96"/>
  <c r="F97"/>
  <c r="G97"/>
  <c r="H97"/>
  <c r="I97"/>
  <c r="J97"/>
  <c r="K97"/>
  <c r="L97"/>
  <c r="M97"/>
  <c r="F98"/>
  <c r="G98"/>
  <c r="H98"/>
  <c r="I98"/>
  <c r="J98"/>
  <c r="K98"/>
  <c r="L98"/>
  <c r="M98"/>
  <c r="F99"/>
  <c r="G99"/>
  <c r="H99"/>
  <c r="I99"/>
  <c r="J99"/>
  <c r="K99"/>
  <c r="L99"/>
  <c r="M99"/>
  <c r="F100"/>
  <c r="G100"/>
  <c r="H100"/>
  <c r="I100"/>
  <c r="J100"/>
  <c r="K100"/>
  <c r="L100"/>
  <c r="M100"/>
  <c r="F101"/>
  <c r="G101"/>
  <c r="H101"/>
  <c r="I101"/>
  <c r="J101"/>
  <c r="K101"/>
  <c r="L101"/>
  <c r="M101"/>
  <c r="F102"/>
  <c r="G102"/>
  <c r="H102"/>
  <c r="I102"/>
  <c r="J102"/>
  <c r="K102"/>
  <c r="L102"/>
  <c r="M102"/>
  <c r="F103"/>
  <c r="G103"/>
  <c r="H103"/>
  <c r="I103"/>
  <c r="J103"/>
  <c r="K103"/>
  <c r="L103"/>
  <c r="M103"/>
  <c r="F104"/>
  <c r="G104"/>
  <c r="H104"/>
  <c r="I104"/>
  <c r="J104"/>
  <c r="K104"/>
  <c r="L104"/>
  <c r="M104"/>
  <c r="F105"/>
  <c r="G105"/>
  <c r="H105"/>
  <c r="I105"/>
  <c r="J105"/>
  <c r="K105"/>
  <c r="L105"/>
  <c r="M105"/>
  <c r="F106"/>
  <c r="G106"/>
  <c r="H106"/>
  <c r="I106"/>
  <c r="J106"/>
  <c r="K106"/>
  <c r="L106"/>
  <c r="M106"/>
  <c r="F107"/>
  <c r="G107"/>
  <c r="H107"/>
  <c r="I107"/>
  <c r="J107"/>
  <c r="K107"/>
  <c r="L107"/>
  <c r="M107"/>
  <c r="F108"/>
  <c r="G108"/>
  <c r="H108"/>
  <c r="I108"/>
  <c r="J108"/>
  <c r="K108"/>
  <c r="L108"/>
  <c r="M108"/>
  <c r="F109"/>
  <c r="G109"/>
  <c r="H109"/>
  <c r="I109"/>
  <c r="J109"/>
  <c r="K109"/>
  <c r="L109"/>
  <c r="M109"/>
  <c r="F110"/>
  <c r="G110"/>
  <c r="H110"/>
  <c r="I110"/>
  <c r="J110"/>
  <c r="K110"/>
  <c r="L110"/>
  <c r="M110"/>
  <c r="F111"/>
  <c r="G111"/>
  <c r="H111"/>
  <c r="I111"/>
  <c r="J111"/>
  <c r="K111"/>
  <c r="L111"/>
  <c r="M111"/>
  <c r="F112"/>
  <c r="G112"/>
  <c r="H112"/>
  <c r="I112"/>
  <c r="J112"/>
  <c r="K112"/>
  <c r="L112"/>
  <c r="M112"/>
  <c r="F113"/>
  <c r="G113"/>
  <c r="H113"/>
  <c r="I113"/>
  <c r="J113"/>
  <c r="K113"/>
  <c r="L113"/>
  <c r="M113"/>
  <c r="F114"/>
  <c r="G114"/>
  <c r="H114"/>
  <c r="I114"/>
  <c r="J114"/>
  <c r="K114"/>
  <c r="L114"/>
  <c r="M114"/>
  <c r="F115"/>
  <c r="G115"/>
  <c r="H115"/>
  <c r="I115"/>
  <c r="J115"/>
  <c r="K115"/>
  <c r="L115"/>
  <c r="M115"/>
  <c r="F116"/>
  <c r="G116"/>
  <c r="H116"/>
  <c r="I116"/>
  <c r="J116"/>
  <c r="K116"/>
  <c r="L116"/>
  <c r="M116"/>
  <c r="F117"/>
  <c r="G117"/>
  <c r="H117"/>
  <c r="I117"/>
  <c r="J117"/>
  <c r="K117"/>
  <c r="L117"/>
  <c r="M117"/>
  <c r="F118"/>
  <c r="G118"/>
  <c r="H118"/>
  <c r="I118"/>
  <c r="J118"/>
  <c r="K118"/>
  <c r="L118"/>
  <c r="M118"/>
  <c r="F119"/>
  <c r="G119"/>
  <c r="H119"/>
  <c r="I119"/>
  <c r="J119"/>
  <c r="K119"/>
  <c r="L119"/>
  <c r="M119"/>
  <c r="F120"/>
  <c r="G120"/>
  <c r="H120"/>
  <c r="I120"/>
  <c r="J120"/>
  <c r="K120"/>
  <c r="L120"/>
  <c r="M120"/>
  <c r="F121"/>
  <c r="G121"/>
  <c r="H121"/>
  <c r="I121"/>
  <c r="J121"/>
  <c r="K121"/>
  <c r="L121"/>
  <c r="M121"/>
  <c r="F122"/>
  <c r="G122"/>
  <c r="H122"/>
  <c r="I122"/>
  <c r="J122"/>
  <c r="K122"/>
  <c r="L122"/>
  <c r="M122"/>
  <c r="F123"/>
  <c r="G123"/>
  <c r="H123"/>
  <c r="I123"/>
  <c r="J123"/>
  <c r="K123"/>
  <c r="L123"/>
  <c r="M123"/>
  <c r="F124"/>
  <c r="G124"/>
  <c r="H124"/>
  <c r="I124"/>
  <c r="J124"/>
  <c r="K124"/>
  <c r="L124"/>
  <c r="M124"/>
  <c r="F125"/>
  <c r="G125"/>
  <c r="H125"/>
  <c r="I125"/>
  <c r="J125"/>
  <c r="K125"/>
  <c r="L125"/>
  <c r="M125"/>
  <c r="F126"/>
  <c r="G126"/>
  <c r="H126"/>
  <c r="I126"/>
  <c r="J126"/>
  <c r="K126"/>
  <c r="L126"/>
  <c r="M126"/>
  <c r="F127"/>
  <c r="G127"/>
  <c r="H127"/>
  <c r="I127"/>
  <c r="J127"/>
  <c r="K127"/>
  <c r="L127"/>
  <c r="M127"/>
  <c r="F128"/>
  <c r="G128"/>
  <c r="H128"/>
  <c r="I128"/>
  <c r="J128"/>
  <c r="K128"/>
  <c r="L128"/>
  <c r="M128"/>
  <c r="F129"/>
  <c r="G129"/>
  <c r="H129"/>
  <c r="I129"/>
  <c r="J129"/>
  <c r="K129"/>
  <c r="L129"/>
  <c r="M129"/>
  <c r="F130"/>
  <c r="G130"/>
  <c r="H130"/>
  <c r="I130"/>
  <c r="J130"/>
  <c r="K130"/>
  <c r="L130"/>
  <c r="M130"/>
  <c r="F131"/>
  <c r="G131"/>
  <c r="H131"/>
  <c r="I131"/>
  <c r="J131"/>
  <c r="K131"/>
  <c r="L131"/>
  <c r="M131"/>
  <c r="F132"/>
  <c r="G132"/>
  <c r="H132"/>
  <c r="I132"/>
  <c r="J132"/>
  <c r="K132"/>
  <c r="L132"/>
  <c r="M132"/>
  <c r="F133"/>
  <c r="G133"/>
  <c r="H133"/>
  <c r="I133"/>
  <c r="J133"/>
  <c r="K133"/>
  <c r="L133"/>
  <c r="M133"/>
  <c r="F134"/>
  <c r="G134"/>
  <c r="H134"/>
  <c r="I134"/>
  <c r="J134"/>
  <c r="K134"/>
  <c r="L134"/>
  <c r="M134"/>
  <c r="F135"/>
  <c r="G135"/>
  <c r="H135"/>
  <c r="I135"/>
  <c r="J135"/>
  <c r="K135"/>
  <c r="L135"/>
  <c r="M135"/>
  <c r="F136"/>
  <c r="G136"/>
  <c r="H136"/>
  <c r="I136"/>
  <c r="J136"/>
  <c r="K136"/>
  <c r="L136"/>
  <c r="M136"/>
  <c r="F137"/>
  <c r="G137"/>
  <c r="H137"/>
  <c r="I137"/>
  <c r="J137"/>
  <c r="K137"/>
  <c r="L137"/>
  <c r="M137"/>
  <c r="F138"/>
  <c r="G138"/>
  <c r="H138"/>
  <c r="I138"/>
  <c r="J138"/>
  <c r="K138"/>
  <c r="L138"/>
  <c r="M138"/>
  <c r="F139"/>
  <c r="G139"/>
  <c r="H139"/>
  <c r="I139"/>
  <c r="J139"/>
  <c r="K139"/>
  <c r="L139"/>
  <c r="M139"/>
  <c r="F140"/>
  <c r="G140"/>
  <c r="H140"/>
  <c r="I140"/>
  <c r="J140"/>
  <c r="K140"/>
  <c r="L140"/>
  <c r="M140"/>
  <c r="F141"/>
  <c r="G141"/>
  <c r="H141"/>
  <c r="I141"/>
  <c r="J141"/>
  <c r="K141"/>
  <c r="L141"/>
  <c r="M141"/>
  <c r="F142"/>
  <c r="G142"/>
  <c r="H142"/>
  <c r="I142"/>
  <c r="J142"/>
  <c r="K142"/>
  <c r="L142"/>
  <c r="M142"/>
  <c r="F143"/>
  <c r="G143"/>
  <c r="H143"/>
  <c r="I143"/>
  <c r="J143"/>
  <c r="K143"/>
  <c r="L143"/>
  <c r="M143"/>
  <c r="F144"/>
  <c r="G144"/>
  <c r="H144"/>
  <c r="I144"/>
  <c r="J144"/>
  <c r="K144"/>
  <c r="L144"/>
  <c r="M144"/>
  <c r="F145"/>
  <c r="G145"/>
  <c r="H145"/>
  <c r="I145"/>
  <c r="J145"/>
  <c r="K145"/>
  <c r="L145"/>
  <c r="M145"/>
  <c r="F146"/>
  <c r="G146"/>
  <c r="H146"/>
  <c r="I146"/>
  <c r="J146"/>
  <c r="K146"/>
  <c r="L146"/>
  <c r="M146"/>
  <c r="F147"/>
  <c r="G147"/>
  <c r="H147"/>
  <c r="I147"/>
  <c r="J147"/>
  <c r="K147"/>
  <c r="L147"/>
  <c r="M147"/>
  <c r="F148"/>
  <c r="G148"/>
  <c r="H148"/>
  <c r="I148"/>
  <c r="J148"/>
  <c r="K148"/>
  <c r="L148"/>
  <c r="M148"/>
  <c r="F149"/>
  <c r="G149"/>
  <c r="H149"/>
  <c r="I149"/>
  <c r="J149"/>
  <c r="K149"/>
  <c r="L149"/>
  <c r="M149"/>
  <c r="F150"/>
  <c r="G150"/>
  <c r="H150"/>
  <c r="I150"/>
  <c r="J150"/>
  <c r="K150"/>
  <c r="L150"/>
  <c r="M150"/>
  <c r="F151"/>
  <c r="G151"/>
  <c r="H151"/>
  <c r="I151"/>
  <c r="J151"/>
  <c r="K151"/>
  <c r="L151"/>
  <c r="M151"/>
  <c r="F152"/>
  <c r="G152"/>
  <c r="H152"/>
  <c r="I152"/>
  <c r="J152"/>
  <c r="K152"/>
  <c r="L152"/>
  <c r="M152"/>
  <c r="F153"/>
  <c r="G153"/>
  <c r="H153"/>
  <c r="I153"/>
  <c r="J153"/>
  <c r="K153"/>
  <c r="L153"/>
  <c r="M153"/>
  <c r="F154"/>
  <c r="G154"/>
  <c r="H154"/>
  <c r="I154"/>
  <c r="J154"/>
  <c r="K154"/>
  <c r="L154"/>
  <c r="M154"/>
  <c r="F155"/>
  <c r="G155"/>
  <c r="H155"/>
  <c r="I155"/>
  <c r="J155"/>
  <c r="K155"/>
  <c r="L155"/>
  <c r="M155"/>
  <c r="F156"/>
  <c r="G156"/>
  <c r="H156"/>
  <c r="I156"/>
  <c r="J156"/>
  <c r="K156"/>
  <c r="L156"/>
  <c r="M156"/>
  <c r="F157"/>
  <c r="G157"/>
  <c r="H157"/>
  <c r="I157"/>
  <c r="J157"/>
  <c r="K157"/>
  <c r="L157"/>
  <c r="M157"/>
  <c r="F158"/>
  <c r="G158"/>
  <c r="H158"/>
  <c r="I158"/>
  <c r="J158"/>
  <c r="K158"/>
  <c r="L158"/>
  <c r="M158"/>
  <c r="F159"/>
  <c r="G159"/>
  <c r="H159"/>
  <c r="I159"/>
  <c r="J159"/>
  <c r="K159"/>
  <c r="L159"/>
  <c r="M159"/>
  <c r="F160"/>
  <c r="G160"/>
  <c r="H160"/>
  <c r="I160"/>
  <c r="J160"/>
  <c r="K160"/>
  <c r="L160"/>
  <c r="M160"/>
  <c r="F161"/>
  <c r="G161"/>
  <c r="H161"/>
  <c r="I161"/>
  <c r="J161"/>
  <c r="K161"/>
  <c r="L161"/>
  <c r="M161"/>
  <c r="F162"/>
  <c r="G162"/>
  <c r="H162"/>
  <c r="I162"/>
  <c r="J162"/>
  <c r="K162"/>
  <c r="L162"/>
  <c r="M162"/>
  <c r="F163"/>
  <c r="G163"/>
  <c r="H163"/>
  <c r="I163"/>
  <c r="J163"/>
  <c r="K163"/>
  <c r="L163"/>
  <c r="M163"/>
  <c r="F164"/>
  <c r="G164"/>
  <c r="H164"/>
  <c r="I164"/>
  <c r="J164"/>
  <c r="K164"/>
  <c r="L164"/>
  <c r="M164"/>
  <c r="F165"/>
  <c r="G165"/>
  <c r="H165"/>
  <c r="I165"/>
  <c r="J165"/>
  <c r="K165"/>
  <c r="L165"/>
  <c r="M165"/>
  <c r="F166"/>
  <c r="G166"/>
  <c r="H166"/>
  <c r="I166"/>
  <c r="J166"/>
  <c r="K166"/>
  <c r="L166"/>
  <c r="M166"/>
  <c r="F167"/>
  <c r="G167"/>
  <c r="H167"/>
  <c r="I167"/>
  <c r="J167"/>
  <c r="K167"/>
  <c r="L167"/>
  <c r="M167"/>
  <c r="F168"/>
  <c r="G168"/>
  <c r="H168"/>
  <c r="I168"/>
  <c r="J168"/>
  <c r="K168"/>
  <c r="L168"/>
  <c r="M168"/>
  <c r="F169"/>
  <c r="G169"/>
  <c r="H169"/>
  <c r="I169"/>
  <c r="J169"/>
  <c r="K169"/>
  <c r="L169"/>
  <c r="M169"/>
  <c r="F170"/>
  <c r="G170"/>
  <c r="H170"/>
  <c r="I170"/>
  <c r="J170"/>
  <c r="K170"/>
  <c r="L170"/>
  <c r="M170"/>
  <c r="F171"/>
  <c r="G171"/>
  <c r="H171"/>
  <c r="I171"/>
  <c r="J171"/>
  <c r="K171"/>
  <c r="L171"/>
  <c r="M171"/>
  <c r="F172"/>
  <c r="G172"/>
  <c r="H172"/>
  <c r="I172"/>
  <c r="J172"/>
  <c r="K172"/>
  <c r="L172"/>
  <c r="M172"/>
  <c r="F173"/>
  <c r="G173"/>
  <c r="H173"/>
  <c r="I173"/>
  <c r="J173"/>
  <c r="K173"/>
  <c r="L173"/>
  <c r="M173"/>
  <c r="F174"/>
  <c r="G174"/>
  <c r="H174"/>
  <c r="I174"/>
  <c r="J174"/>
  <c r="K174"/>
  <c r="L174"/>
  <c r="M174"/>
  <c r="F175"/>
  <c r="G175"/>
  <c r="H175"/>
  <c r="I175"/>
  <c r="J175"/>
  <c r="K175"/>
  <c r="L175"/>
  <c r="M175"/>
  <c r="F176"/>
  <c r="G176"/>
  <c r="H176"/>
  <c r="I176"/>
  <c r="J176"/>
  <c r="K176"/>
  <c r="L176"/>
  <c r="M176"/>
  <c r="F177"/>
  <c r="G177"/>
  <c r="H177"/>
  <c r="I177"/>
  <c r="J177"/>
  <c r="K177"/>
  <c r="L177"/>
  <c r="M177"/>
  <c r="F178"/>
  <c r="G178"/>
  <c r="H178"/>
  <c r="I178"/>
  <c r="J178"/>
  <c r="K178"/>
  <c r="L178"/>
  <c r="M178"/>
  <c r="F179"/>
  <c r="G179"/>
  <c r="H179"/>
  <c r="I179"/>
  <c r="J179"/>
  <c r="K179"/>
  <c r="L179"/>
  <c r="M179"/>
  <c r="F180"/>
  <c r="G180"/>
  <c r="H180"/>
  <c r="I180"/>
  <c r="J180"/>
  <c r="K180"/>
  <c r="L180"/>
  <c r="M180"/>
  <c r="F181"/>
  <c r="G181"/>
  <c r="H181"/>
  <c r="I181"/>
  <c r="J181"/>
  <c r="K181"/>
  <c r="L181"/>
  <c r="M181"/>
  <c r="F182"/>
  <c r="G182"/>
  <c r="H182"/>
  <c r="I182"/>
  <c r="J182"/>
  <c r="K182"/>
  <c r="L182"/>
  <c r="M182"/>
  <c r="F183"/>
  <c r="G183"/>
  <c r="H183"/>
  <c r="I183"/>
  <c r="J183"/>
  <c r="K183"/>
  <c r="L183"/>
  <c r="M183"/>
  <c r="F184"/>
  <c r="G184"/>
  <c r="H184"/>
  <c r="I184"/>
  <c r="J184"/>
  <c r="K184"/>
  <c r="L184"/>
  <c r="M184"/>
  <c r="F185"/>
  <c r="G185"/>
  <c r="H185"/>
  <c r="I185"/>
  <c r="J185"/>
  <c r="K185"/>
  <c r="L185"/>
  <c r="M185"/>
  <c r="F186"/>
  <c r="G186"/>
  <c r="H186"/>
  <c r="I186"/>
  <c r="J186"/>
  <c r="K186"/>
  <c r="L186"/>
  <c r="M186"/>
  <c r="F187"/>
  <c r="G187"/>
  <c r="H187"/>
  <c r="I187"/>
  <c r="J187"/>
  <c r="K187"/>
  <c r="L187"/>
  <c r="M187"/>
  <c r="F188"/>
  <c r="G188"/>
  <c r="H188"/>
  <c r="I188"/>
  <c r="J188"/>
  <c r="K188"/>
  <c r="L188"/>
  <c r="M188"/>
  <c r="F189"/>
  <c r="G189"/>
  <c r="H189"/>
  <c r="I189"/>
  <c r="J189"/>
  <c r="K189"/>
  <c r="L189"/>
  <c r="M189"/>
  <c r="F190"/>
  <c r="G190"/>
  <c r="H190"/>
  <c r="I190"/>
  <c r="J190"/>
  <c r="K190"/>
  <c r="L190"/>
  <c r="M190"/>
  <c r="F191"/>
  <c r="G191"/>
  <c r="H191"/>
  <c r="I191"/>
  <c r="J191"/>
  <c r="K191"/>
  <c r="L191"/>
  <c r="M191"/>
  <c r="F192"/>
  <c r="G192"/>
  <c r="H192"/>
  <c r="I192"/>
  <c r="J192"/>
  <c r="K192"/>
  <c r="L192"/>
  <c r="M192"/>
  <c r="F193"/>
  <c r="G193"/>
  <c r="H193"/>
  <c r="I193"/>
  <c r="J193"/>
  <c r="K193"/>
  <c r="L193"/>
  <c r="M193"/>
  <c r="F194"/>
  <c r="G194"/>
  <c r="H194"/>
  <c r="I194"/>
  <c r="J194"/>
  <c r="K194"/>
  <c r="L194"/>
  <c r="M194"/>
  <c r="F195"/>
  <c r="G195"/>
  <c r="H195"/>
  <c r="I195"/>
  <c r="J195"/>
  <c r="K195"/>
  <c r="L195"/>
  <c r="M195"/>
  <c r="F196"/>
  <c r="G196"/>
  <c r="H196"/>
  <c r="I196"/>
  <c r="J196"/>
  <c r="K196"/>
  <c r="L196"/>
  <c r="M196"/>
  <c r="F197"/>
  <c r="G197"/>
  <c r="H197"/>
  <c r="I197"/>
  <c r="J197"/>
  <c r="K197"/>
  <c r="L197"/>
  <c r="M197"/>
  <c r="F198"/>
  <c r="G198"/>
  <c r="H198"/>
  <c r="I198"/>
  <c r="J198"/>
  <c r="K198"/>
  <c r="L198"/>
  <c r="M198"/>
  <c r="F199"/>
  <c r="G199"/>
  <c r="H199"/>
  <c r="I199"/>
  <c r="J199"/>
  <c r="K199"/>
  <c r="L199"/>
  <c r="M199"/>
  <c r="F200"/>
  <c r="G200"/>
  <c r="H200"/>
  <c r="I200"/>
  <c r="J200"/>
  <c r="K200"/>
  <c r="L200"/>
  <c r="M200"/>
  <c r="F201"/>
  <c r="G201"/>
  <c r="H201"/>
  <c r="I201"/>
  <c r="J201"/>
  <c r="K201"/>
  <c r="L201"/>
  <c r="M201"/>
  <c r="F202"/>
  <c r="G202"/>
  <c r="H202"/>
  <c r="I202"/>
  <c r="J202"/>
  <c r="K202"/>
  <c r="L202"/>
  <c r="M202"/>
  <c r="F203"/>
  <c r="G203"/>
  <c r="H203"/>
  <c r="I203"/>
  <c r="J203"/>
  <c r="K203"/>
  <c r="L203"/>
  <c r="M203"/>
  <c r="F204"/>
  <c r="G204"/>
  <c r="H204"/>
  <c r="I204"/>
  <c r="J204"/>
  <c r="K204"/>
  <c r="L204"/>
  <c r="M204"/>
  <c r="F205"/>
  <c r="G205"/>
  <c r="H205"/>
  <c r="I205"/>
  <c r="J205"/>
  <c r="K205"/>
  <c r="L205"/>
  <c r="M205"/>
  <c r="F206"/>
  <c r="G206"/>
  <c r="H206"/>
  <c r="I206"/>
  <c r="J206"/>
  <c r="K206"/>
  <c r="L206"/>
  <c r="M206"/>
  <c r="F207"/>
  <c r="G207"/>
  <c r="H207"/>
  <c r="I207"/>
  <c r="J207"/>
  <c r="K207"/>
  <c r="L207"/>
  <c r="M207"/>
  <c r="F208"/>
  <c r="G208"/>
  <c r="H208"/>
  <c r="I208"/>
  <c r="J208"/>
  <c r="K208"/>
  <c r="L208"/>
  <c r="M208"/>
  <c r="F209"/>
  <c r="G209"/>
  <c r="H209"/>
  <c r="I209"/>
  <c r="J209"/>
  <c r="K209"/>
  <c r="L209"/>
  <c r="M209"/>
  <c r="F210"/>
  <c r="G210"/>
  <c r="H210"/>
  <c r="I210"/>
  <c r="J210"/>
  <c r="K210"/>
  <c r="L210"/>
  <c r="M210"/>
  <c r="F211"/>
  <c r="G211"/>
  <c r="H211"/>
  <c r="I211"/>
  <c r="J211"/>
  <c r="K211"/>
  <c r="L211"/>
  <c r="M211"/>
  <c r="F212"/>
  <c r="G212"/>
  <c r="H212"/>
  <c r="I212"/>
  <c r="J212"/>
  <c r="K212"/>
  <c r="L212"/>
  <c r="M212"/>
  <c r="F213"/>
  <c r="G213"/>
  <c r="H213"/>
  <c r="I213"/>
  <c r="J213"/>
  <c r="K213"/>
  <c r="L213"/>
  <c r="M213"/>
  <c r="F214"/>
  <c r="G214"/>
  <c r="H214"/>
  <c r="I214"/>
  <c r="J214"/>
  <c r="K214"/>
  <c r="L214"/>
  <c r="M214"/>
  <c r="F215"/>
  <c r="G215"/>
  <c r="H215"/>
  <c r="I215"/>
  <c r="J215"/>
  <c r="K215"/>
  <c r="L215"/>
  <c r="M215"/>
  <c r="F216"/>
  <c r="G216"/>
  <c r="H216"/>
  <c r="I216"/>
  <c r="J216"/>
  <c r="K216"/>
  <c r="L216"/>
  <c r="M216"/>
  <c r="F217"/>
  <c r="G217"/>
  <c r="H217"/>
  <c r="I217"/>
  <c r="J217"/>
  <c r="K217"/>
  <c r="L217"/>
  <c r="M217"/>
  <c r="F218"/>
  <c r="G218"/>
  <c r="H218"/>
  <c r="I218"/>
  <c r="J218"/>
  <c r="K218"/>
  <c r="L218"/>
  <c r="M218"/>
  <c r="F219"/>
  <c r="G219"/>
  <c r="H219"/>
  <c r="I219"/>
  <c r="J219"/>
  <c r="K219"/>
  <c r="L219"/>
  <c r="M219"/>
  <c r="F220"/>
  <c r="G220"/>
  <c r="H220"/>
  <c r="I220"/>
  <c r="J220"/>
  <c r="K220"/>
  <c r="L220"/>
  <c r="M220"/>
  <c r="F221"/>
  <c r="G221"/>
  <c r="H221"/>
  <c r="I221"/>
  <c r="J221"/>
  <c r="K221"/>
  <c r="L221"/>
  <c r="M221"/>
  <c r="F222"/>
  <c r="G222"/>
  <c r="H222"/>
  <c r="I222"/>
  <c r="J222"/>
  <c r="K222"/>
  <c r="L222"/>
  <c r="M222"/>
  <c r="F223"/>
  <c r="G223"/>
  <c r="H223"/>
  <c r="I223"/>
  <c r="J223"/>
  <c r="K223"/>
  <c r="L223"/>
  <c r="M223"/>
  <c r="F224"/>
  <c r="G224"/>
  <c r="H224"/>
  <c r="I224"/>
  <c r="J224"/>
  <c r="K224"/>
  <c r="L224"/>
  <c r="M224"/>
  <c r="F225"/>
  <c r="G225"/>
  <c r="H225"/>
  <c r="I225"/>
  <c r="J225"/>
  <c r="K225"/>
  <c r="L225"/>
  <c r="M225"/>
  <c r="F226"/>
  <c r="G226"/>
  <c r="H226"/>
  <c r="I226"/>
  <c r="J226"/>
  <c r="K226"/>
  <c r="L226"/>
  <c r="M226"/>
  <c r="F227"/>
  <c r="G227"/>
  <c r="H227"/>
  <c r="I227"/>
  <c r="J227"/>
  <c r="K227"/>
  <c r="L227"/>
  <c r="M227"/>
  <c r="F228"/>
  <c r="G228"/>
  <c r="H228"/>
  <c r="I228"/>
  <c r="J228"/>
  <c r="K228"/>
  <c r="L228"/>
  <c r="M228"/>
  <c r="F229"/>
  <c r="G229"/>
  <c r="H229"/>
  <c r="I229"/>
  <c r="J229"/>
  <c r="K229"/>
  <c r="L229"/>
  <c r="M229"/>
  <c r="F230"/>
  <c r="G230"/>
  <c r="H230"/>
  <c r="I230"/>
  <c r="J230"/>
  <c r="K230"/>
  <c r="L230"/>
  <c r="M230"/>
  <c r="F231"/>
  <c r="G231"/>
  <c r="H231"/>
  <c r="I231"/>
  <c r="J231"/>
  <c r="K231"/>
  <c r="L231"/>
  <c r="M231"/>
  <c r="F232"/>
  <c r="G232"/>
  <c r="H232"/>
  <c r="I232"/>
  <c r="J232"/>
  <c r="K232"/>
  <c r="L232"/>
  <c r="M232"/>
  <c r="F233"/>
  <c r="G233"/>
  <c r="H233"/>
  <c r="I233"/>
  <c r="J233"/>
  <c r="K233"/>
  <c r="L233"/>
  <c r="M233"/>
  <c r="F234"/>
  <c r="G234"/>
  <c r="H234"/>
  <c r="I234"/>
  <c r="J234"/>
  <c r="K234"/>
  <c r="L234"/>
  <c r="M234"/>
  <c r="F235"/>
  <c r="G235"/>
  <c r="H235"/>
  <c r="I235"/>
  <c r="J235"/>
  <c r="K235"/>
  <c r="L235"/>
  <c r="M235"/>
  <c r="F236"/>
  <c r="G236"/>
  <c r="H236"/>
  <c r="I236"/>
  <c r="J236"/>
  <c r="K236"/>
  <c r="L236"/>
  <c r="M236"/>
  <c r="F237"/>
  <c r="G237"/>
  <c r="H237"/>
  <c r="I237"/>
  <c r="J237"/>
  <c r="K237"/>
  <c r="L237"/>
  <c r="M237"/>
  <c r="F238"/>
  <c r="G238"/>
  <c r="H238"/>
  <c r="I238"/>
  <c r="J238"/>
  <c r="K238"/>
  <c r="L238"/>
  <c r="M238"/>
  <c r="F239"/>
  <c r="G239"/>
  <c r="H239"/>
  <c r="I239"/>
  <c r="J239"/>
  <c r="K239"/>
  <c r="L239"/>
  <c r="M239"/>
  <c r="F240"/>
  <c r="G240"/>
  <c r="H240"/>
  <c r="I240"/>
  <c r="J240"/>
  <c r="K240"/>
  <c r="L240"/>
  <c r="M240"/>
  <c r="F241"/>
  <c r="G241"/>
  <c r="H241"/>
  <c r="I241"/>
  <c r="J241"/>
  <c r="K241"/>
  <c r="L241"/>
  <c r="M241"/>
  <c r="F242"/>
  <c r="G242"/>
  <c r="H242"/>
  <c r="I242"/>
  <c r="J242"/>
  <c r="K242"/>
  <c r="L242"/>
  <c r="M242"/>
  <c r="F243"/>
  <c r="G243"/>
  <c r="H243"/>
  <c r="I243"/>
  <c r="J243"/>
  <c r="K243"/>
  <c r="L243"/>
  <c r="M243"/>
  <c r="F244"/>
  <c r="G244"/>
  <c r="H244"/>
  <c r="I244"/>
  <c r="J244"/>
  <c r="K244"/>
  <c r="L244"/>
  <c r="M244"/>
  <c r="F245"/>
  <c r="G245"/>
  <c r="H245"/>
  <c r="I245"/>
  <c r="J245"/>
  <c r="K245"/>
  <c r="L245"/>
  <c r="M245"/>
  <c r="F246"/>
  <c r="G246"/>
  <c r="H246"/>
  <c r="I246"/>
  <c r="J246"/>
  <c r="K246"/>
  <c r="L246"/>
  <c r="M246"/>
  <c r="F247"/>
  <c r="G247"/>
  <c r="H247"/>
  <c r="I247"/>
  <c r="J247"/>
  <c r="K247"/>
  <c r="L247"/>
  <c r="M247"/>
  <c r="F248"/>
  <c r="G248"/>
  <c r="H248"/>
  <c r="I248"/>
  <c r="J248"/>
  <c r="K248"/>
  <c r="L248"/>
  <c r="M248"/>
  <c r="F249"/>
  <c r="G249"/>
  <c r="H249"/>
  <c r="I249"/>
  <c r="J249"/>
  <c r="K249"/>
  <c r="L249"/>
  <c r="M249"/>
  <c r="F250"/>
  <c r="G250"/>
  <c r="H250"/>
  <c r="I250"/>
  <c r="J250"/>
  <c r="K250"/>
  <c r="L250"/>
  <c r="M250"/>
  <c r="F251"/>
  <c r="G251"/>
  <c r="H251"/>
  <c r="I251"/>
  <c r="J251"/>
  <c r="K251"/>
  <c r="L251"/>
  <c r="M251"/>
  <c r="F252"/>
  <c r="G252"/>
  <c r="H252"/>
  <c r="I252"/>
  <c r="J252"/>
  <c r="K252"/>
  <c r="L252"/>
  <c r="M252"/>
  <c r="F253"/>
  <c r="G253"/>
  <c r="H253"/>
  <c r="I253"/>
  <c r="J253"/>
  <c r="K253"/>
  <c r="L253"/>
  <c r="M253"/>
  <c r="F254"/>
  <c r="G254"/>
  <c r="H254"/>
  <c r="I254"/>
  <c r="J254"/>
  <c r="K254"/>
  <c r="L254"/>
  <c r="M254"/>
  <c r="F255"/>
  <c r="G255"/>
  <c r="H255"/>
  <c r="I255"/>
  <c r="J255"/>
  <c r="K255"/>
  <c r="L255"/>
  <c r="M255"/>
  <c r="F256"/>
  <c r="G256"/>
  <c r="H256"/>
  <c r="I256"/>
  <c r="J256"/>
  <c r="K256"/>
  <c r="L256"/>
  <c r="M256"/>
  <c r="F257"/>
  <c r="G257"/>
  <c r="H257"/>
  <c r="I257"/>
  <c r="J257"/>
  <c r="K257"/>
  <c r="L257"/>
  <c r="M257"/>
  <c r="F258"/>
  <c r="G258"/>
  <c r="H258"/>
  <c r="I258"/>
  <c r="J258"/>
  <c r="K258"/>
  <c r="L258"/>
  <c r="M258"/>
  <c r="F259"/>
  <c r="G259"/>
  <c r="H259"/>
  <c r="I259"/>
  <c r="J259"/>
  <c r="K259"/>
  <c r="L259"/>
  <c r="M259"/>
  <c r="F260"/>
  <c r="G260"/>
  <c r="H260"/>
  <c r="I260"/>
  <c r="J260"/>
  <c r="K260"/>
  <c r="L260"/>
  <c r="M260"/>
  <c r="F261"/>
  <c r="G261"/>
  <c r="H261"/>
  <c r="I261"/>
  <c r="J261"/>
  <c r="K261"/>
  <c r="L261"/>
  <c r="M261"/>
  <c r="F262"/>
  <c r="G262"/>
  <c r="H262"/>
  <c r="I262"/>
  <c r="J262"/>
  <c r="K262"/>
  <c r="L262"/>
  <c r="M262"/>
  <c r="F263"/>
  <c r="G263"/>
  <c r="H263"/>
  <c r="I263"/>
  <c r="J263"/>
  <c r="K263"/>
  <c r="L263"/>
  <c r="M263"/>
  <c r="F264"/>
  <c r="G264"/>
  <c r="H264"/>
  <c r="I264"/>
  <c r="J264"/>
  <c r="K264"/>
  <c r="L264"/>
  <c r="M264"/>
  <c r="F265"/>
  <c r="G265"/>
  <c r="H265"/>
  <c r="I265"/>
  <c r="J265"/>
  <c r="K265"/>
  <c r="L265"/>
  <c r="M265"/>
  <c r="F266"/>
  <c r="G266"/>
  <c r="H266"/>
  <c r="I266"/>
  <c r="J266"/>
  <c r="K266"/>
  <c r="L266"/>
  <c r="M266"/>
  <c r="F267"/>
  <c r="G267"/>
  <c r="H267"/>
  <c r="I267"/>
  <c r="J267"/>
  <c r="K267"/>
  <c r="L267"/>
  <c r="M267"/>
  <c r="F268"/>
  <c r="G268"/>
  <c r="H268"/>
  <c r="I268"/>
  <c r="J268"/>
  <c r="K268"/>
  <c r="L268"/>
  <c r="M268"/>
  <c r="F269"/>
  <c r="G269"/>
  <c r="H269"/>
  <c r="I269"/>
  <c r="J269"/>
  <c r="K269"/>
  <c r="L269"/>
  <c r="M269"/>
  <c r="F270"/>
  <c r="G270"/>
  <c r="H270"/>
  <c r="I270"/>
  <c r="J270"/>
  <c r="K270"/>
  <c r="L270"/>
  <c r="M270"/>
  <c r="F271"/>
  <c r="G271"/>
  <c r="H271"/>
  <c r="I271"/>
  <c r="J271"/>
  <c r="K271"/>
  <c r="L271"/>
  <c r="M271"/>
  <c r="F272"/>
  <c r="G272"/>
  <c r="H272"/>
  <c r="I272"/>
  <c r="J272"/>
  <c r="K272"/>
  <c r="L272"/>
  <c r="M272"/>
  <c r="F273"/>
  <c r="G273"/>
  <c r="H273"/>
  <c r="I273"/>
  <c r="J273"/>
  <c r="K273"/>
  <c r="L273"/>
  <c r="M273"/>
  <c r="F274"/>
  <c r="G274"/>
  <c r="H274"/>
  <c r="I274"/>
  <c r="J274"/>
  <c r="K274"/>
  <c r="L274"/>
  <c r="M274"/>
  <c r="F275"/>
  <c r="G275"/>
  <c r="H275"/>
  <c r="I275"/>
  <c r="J275"/>
  <c r="K275"/>
  <c r="L275"/>
  <c r="M275"/>
  <c r="F276"/>
  <c r="G276"/>
  <c r="H276"/>
  <c r="I276"/>
  <c r="J276"/>
  <c r="K276"/>
  <c r="L276"/>
  <c r="M276"/>
  <c r="F277"/>
  <c r="G277"/>
  <c r="H277"/>
  <c r="I277"/>
  <c r="J277"/>
  <c r="K277"/>
  <c r="L277"/>
  <c r="M277"/>
  <c r="F278"/>
  <c r="G278"/>
  <c r="H278"/>
  <c r="I278"/>
  <c r="J278"/>
  <c r="K278"/>
  <c r="L278"/>
  <c r="M278"/>
  <c r="F279"/>
  <c r="G279"/>
  <c r="H279"/>
  <c r="I279"/>
  <c r="J279"/>
  <c r="K279"/>
  <c r="L279"/>
  <c r="M279"/>
  <c r="F280"/>
  <c r="G280"/>
  <c r="H280"/>
  <c r="I280"/>
  <c r="J280"/>
  <c r="K280"/>
  <c r="L280"/>
  <c r="M280"/>
  <c r="F281"/>
  <c r="G281"/>
  <c r="H281"/>
  <c r="I281"/>
  <c r="J281"/>
  <c r="K281"/>
  <c r="L281"/>
  <c r="M281"/>
  <c r="F282"/>
  <c r="G282"/>
  <c r="H282"/>
  <c r="I282"/>
  <c r="J282"/>
  <c r="K282"/>
  <c r="L282"/>
  <c r="M282"/>
  <c r="F283"/>
  <c r="G283"/>
  <c r="H283"/>
  <c r="I283"/>
  <c r="J283"/>
  <c r="K283"/>
  <c r="L283"/>
  <c r="M283"/>
  <c r="F284"/>
  <c r="G284"/>
  <c r="H284"/>
  <c r="I284"/>
  <c r="J284"/>
  <c r="K284"/>
  <c r="L284"/>
  <c r="M284"/>
  <c r="F285"/>
  <c r="G285"/>
  <c r="H285"/>
  <c r="I285"/>
  <c r="J285"/>
  <c r="K285"/>
  <c r="L285"/>
  <c r="M285"/>
  <c r="F286"/>
  <c r="G286"/>
  <c r="H286"/>
  <c r="I286"/>
  <c r="J286"/>
  <c r="K286"/>
  <c r="L286"/>
  <c r="M286"/>
  <c r="F287"/>
  <c r="G287"/>
  <c r="H287"/>
  <c r="I287"/>
  <c r="J287"/>
  <c r="K287"/>
  <c r="L287"/>
  <c r="M287"/>
  <c r="F288"/>
  <c r="G288"/>
  <c r="H288"/>
  <c r="I288"/>
  <c r="J288"/>
  <c r="K288"/>
  <c r="L288"/>
  <c r="M288"/>
  <c r="F289"/>
  <c r="G289"/>
  <c r="H289"/>
  <c r="I289"/>
  <c r="J289"/>
  <c r="K289"/>
  <c r="L289"/>
  <c r="M289"/>
  <c r="F290"/>
  <c r="G290"/>
  <c r="H290"/>
  <c r="I290"/>
  <c r="J290"/>
  <c r="K290"/>
  <c r="L290"/>
  <c r="M290"/>
  <c r="F291"/>
  <c r="G291"/>
  <c r="H291"/>
  <c r="I291"/>
  <c r="J291"/>
  <c r="K291"/>
  <c r="L291"/>
  <c r="M291"/>
  <c r="F292"/>
  <c r="G292"/>
  <c r="H292"/>
  <c r="I292"/>
  <c r="J292"/>
  <c r="K292"/>
  <c r="L292"/>
  <c r="M292"/>
  <c r="F293"/>
  <c r="G293"/>
  <c r="H293"/>
  <c r="I293"/>
  <c r="J293"/>
  <c r="K293"/>
  <c r="L293"/>
  <c r="M293"/>
  <c r="F294"/>
  <c r="G294"/>
  <c r="H294"/>
  <c r="I294"/>
  <c r="J294"/>
  <c r="K294"/>
  <c r="L294"/>
  <c r="M294"/>
  <c r="F295"/>
  <c r="G295"/>
  <c r="H295"/>
  <c r="I295"/>
  <c r="J295"/>
  <c r="K295"/>
  <c r="L295"/>
  <c r="M295"/>
  <c r="F296"/>
  <c r="G296"/>
  <c r="H296"/>
  <c r="I296"/>
  <c r="J296"/>
  <c r="K296"/>
  <c r="L296"/>
  <c r="M296"/>
  <c r="F297"/>
  <c r="G297"/>
  <c r="H297"/>
  <c r="I297"/>
  <c r="J297"/>
  <c r="K297"/>
  <c r="L297"/>
  <c r="M297"/>
  <c r="F298"/>
  <c r="G298"/>
  <c r="H298"/>
  <c r="I298"/>
  <c r="J298"/>
  <c r="K298"/>
  <c r="L298"/>
  <c r="M298"/>
  <c r="F299"/>
  <c r="G299"/>
  <c r="H299"/>
  <c r="I299"/>
  <c r="J299"/>
  <c r="K299"/>
  <c r="L299"/>
  <c r="M299"/>
  <c r="F300"/>
  <c r="G300"/>
  <c r="H300"/>
  <c r="I300"/>
  <c r="J300"/>
  <c r="K300"/>
  <c r="L300"/>
  <c r="M300"/>
  <c r="F301"/>
  <c r="G301"/>
  <c r="H301"/>
  <c r="I301"/>
  <c r="J301"/>
  <c r="K301"/>
  <c r="L301"/>
  <c r="M301"/>
  <c r="F302"/>
  <c r="G302"/>
  <c r="H302"/>
  <c r="I302"/>
  <c r="J302"/>
  <c r="K302"/>
  <c r="L302"/>
  <c r="M302"/>
  <c r="F303"/>
  <c r="G303"/>
  <c r="H303"/>
  <c r="I303"/>
  <c r="J303"/>
  <c r="K303"/>
  <c r="L303"/>
  <c r="M303"/>
  <c r="F304"/>
  <c r="G304"/>
  <c r="H304"/>
  <c r="I304"/>
  <c r="J304"/>
  <c r="K304"/>
  <c r="L304"/>
  <c r="M304"/>
  <c r="F305"/>
  <c r="G305"/>
  <c r="H305"/>
  <c r="I305"/>
  <c r="J305"/>
  <c r="K305"/>
  <c r="L305"/>
  <c r="M305"/>
  <c r="F306"/>
  <c r="G306"/>
  <c r="H306"/>
  <c r="I306"/>
  <c r="J306"/>
  <c r="K306"/>
  <c r="L306"/>
  <c r="M306"/>
  <c r="F307"/>
  <c r="G307"/>
  <c r="H307"/>
  <c r="I307"/>
  <c r="J307"/>
  <c r="K307"/>
  <c r="L307"/>
  <c r="M307"/>
  <c r="F308"/>
  <c r="G308"/>
  <c r="H308"/>
  <c r="I308"/>
  <c r="J308"/>
  <c r="K308"/>
  <c r="L308"/>
  <c r="M308"/>
  <c r="F309"/>
  <c r="G309"/>
  <c r="H309"/>
  <c r="I309"/>
  <c r="J309"/>
  <c r="K309"/>
  <c r="L309"/>
  <c r="M309"/>
  <c r="F310"/>
  <c r="G310"/>
  <c r="H310"/>
  <c r="I310"/>
  <c r="J310"/>
  <c r="K310"/>
  <c r="L310"/>
  <c r="M310"/>
  <c r="F311"/>
  <c r="G311"/>
  <c r="H311"/>
  <c r="I311"/>
  <c r="J311"/>
  <c r="K311"/>
  <c r="L311"/>
  <c r="M311"/>
  <c r="F312"/>
  <c r="G312"/>
  <c r="H312"/>
  <c r="I312"/>
  <c r="J312"/>
  <c r="K312"/>
  <c r="L312"/>
  <c r="M312"/>
  <c r="F313"/>
  <c r="G313"/>
  <c r="H313"/>
  <c r="I313"/>
  <c r="J313"/>
  <c r="K313"/>
  <c r="L313"/>
  <c r="M313"/>
  <c r="F314"/>
  <c r="G314"/>
  <c r="H314"/>
  <c r="I314"/>
  <c r="J314"/>
  <c r="K314"/>
  <c r="L314"/>
  <c r="M314"/>
  <c r="F315"/>
  <c r="G315"/>
  <c r="H315"/>
  <c r="I315"/>
  <c r="J315"/>
  <c r="K315"/>
  <c r="L315"/>
  <c r="M315"/>
  <c r="F316"/>
  <c r="G316"/>
  <c r="H316"/>
  <c r="I316"/>
  <c r="J316"/>
  <c r="K316"/>
  <c r="L316"/>
  <c r="M316"/>
  <c r="F317"/>
  <c r="G317"/>
  <c r="H317"/>
  <c r="I317"/>
  <c r="J317"/>
  <c r="K317"/>
  <c r="L317"/>
  <c r="M317"/>
  <c r="F318"/>
  <c r="G318"/>
  <c r="H318"/>
  <c r="I318"/>
  <c r="J318"/>
  <c r="K318"/>
  <c r="L318"/>
  <c r="M318"/>
  <c r="F319"/>
  <c r="G319"/>
  <c r="H319"/>
  <c r="I319"/>
  <c r="J319"/>
  <c r="K319"/>
  <c r="L319"/>
  <c r="M319"/>
  <c r="F320"/>
  <c r="G320"/>
  <c r="H320"/>
  <c r="I320"/>
  <c r="J320"/>
  <c r="K320"/>
  <c r="L320"/>
  <c r="M320"/>
  <c r="F321"/>
  <c r="G321"/>
  <c r="H321"/>
  <c r="I321"/>
  <c r="J321"/>
  <c r="K321"/>
  <c r="L321"/>
  <c r="M321"/>
  <c r="F322"/>
  <c r="G322"/>
  <c r="H322"/>
  <c r="I322"/>
  <c r="J322"/>
  <c r="K322"/>
  <c r="L322"/>
  <c r="M322"/>
  <c r="F323"/>
  <c r="G323"/>
  <c r="H323"/>
  <c r="I323"/>
  <c r="J323"/>
  <c r="K323"/>
  <c r="L323"/>
  <c r="M323"/>
  <c r="F324"/>
  <c r="G324"/>
  <c r="H324"/>
  <c r="I324"/>
  <c r="J324"/>
  <c r="K324"/>
  <c r="L324"/>
  <c r="M324"/>
  <c r="F325"/>
  <c r="G325"/>
  <c r="H325"/>
  <c r="I325"/>
  <c r="J325"/>
  <c r="K325"/>
  <c r="L325"/>
  <c r="M325"/>
  <c r="F326"/>
  <c r="G326"/>
  <c r="H326"/>
  <c r="I326"/>
  <c r="J326"/>
  <c r="K326"/>
  <c r="L326"/>
  <c r="M326"/>
  <c r="F327"/>
  <c r="G327"/>
  <c r="H327"/>
  <c r="I327"/>
  <c r="J327"/>
  <c r="K327"/>
  <c r="L327"/>
  <c r="M327"/>
  <c r="F328"/>
  <c r="G328"/>
  <c r="H328"/>
  <c r="I328"/>
  <c r="J328"/>
  <c r="K328"/>
  <c r="L328"/>
  <c r="M328"/>
  <c r="F329"/>
  <c r="G329"/>
  <c r="H329"/>
  <c r="I329"/>
  <c r="J329"/>
  <c r="K329"/>
  <c r="L329"/>
  <c r="M329"/>
  <c r="F330"/>
  <c r="G330"/>
  <c r="H330"/>
  <c r="I330"/>
  <c r="J330"/>
  <c r="K330"/>
  <c r="L330"/>
  <c r="M330"/>
  <c r="F331"/>
  <c r="G331"/>
  <c r="H331"/>
  <c r="I331"/>
  <c r="J331"/>
  <c r="K331"/>
  <c r="L331"/>
  <c r="M331"/>
  <c r="F332"/>
  <c r="G332"/>
  <c r="H332"/>
  <c r="I332"/>
  <c r="J332"/>
  <c r="K332"/>
  <c r="L332"/>
  <c r="M332"/>
  <c r="F333"/>
  <c r="G333"/>
  <c r="H333"/>
  <c r="I333"/>
  <c r="J333"/>
  <c r="K333"/>
  <c r="L333"/>
  <c r="M333"/>
  <c r="F334"/>
  <c r="G334"/>
  <c r="H334"/>
  <c r="I334"/>
  <c r="J334"/>
  <c r="K334"/>
  <c r="L334"/>
  <c r="M334"/>
  <c r="F335"/>
  <c r="G335"/>
  <c r="H335"/>
  <c r="I335"/>
  <c r="J335"/>
  <c r="K335"/>
  <c r="L335"/>
  <c r="M335"/>
  <c r="F336"/>
  <c r="G336"/>
  <c r="H336"/>
  <c r="I336"/>
  <c r="J336"/>
  <c r="K336"/>
  <c r="L336"/>
  <c r="M336"/>
  <c r="F337"/>
  <c r="G337"/>
  <c r="H337"/>
  <c r="I337"/>
  <c r="J337"/>
  <c r="K337"/>
  <c r="L337"/>
  <c r="M337"/>
  <c r="F338"/>
  <c r="G338"/>
  <c r="H338"/>
  <c r="I338"/>
  <c r="J338"/>
  <c r="K338"/>
  <c r="L338"/>
  <c r="M338"/>
  <c r="F339"/>
  <c r="G339"/>
  <c r="H339"/>
  <c r="I339"/>
  <c r="J339"/>
  <c r="K339"/>
  <c r="L339"/>
  <c r="M339"/>
  <c r="F340"/>
  <c r="G340"/>
  <c r="H340"/>
  <c r="I340"/>
  <c r="J340"/>
  <c r="K340"/>
  <c r="L340"/>
  <c r="M340"/>
  <c r="F341"/>
  <c r="G341"/>
  <c r="H341"/>
  <c r="I341"/>
  <c r="J341"/>
  <c r="K341"/>
  <c r="L341"/>
  <c r="M341"/>
  <c r="F342"/>
  <c r="G342"/>
  <c r="H342"/>
  <c r="I342"/>
  <c r="J342"/>
  <c r="K342"/>
  <c r="L342"/>
  <c r="M342"/>
  <c r="F343"/>
  <c r="G343"/>
  <c r="H343"/>
  <c r="I343"/>
  <c r="J343"/>
  <c r="K343"/>
  <c r="L343"/>
  <c r="M343"/>
  <c r="F344"/>
  <c r="G344"/>
  <c r="H344"/>
  <c r="I344"/>
  <c r="J344"/>
  <c r="K344"/>
  <c r="L344"/>
  <c r="M344"/>
  <c r="F345"/>
  <c r="G345"/>
  <c r="H345"/>
  <c r="I345"/>
  <c r="J345"/>
  <c r="K345"/>
  <c r="L345"/>
  <c r="M345"/>
  <c r="F346"/>
  <c r="G346"/>
  <c r="H346"/>
  <c r="I346"/>
  <c r="J346"/>
  <c r="K346"/>
  <c r="L346"/>
  <c r="M346"/>
  <c r="F347"/>
  <c r="G347"/>
  <c r="H347"/>
  <c r="I347"/>
  <c r="J347"/>
  <c r="K347"/>
  <c r="L347"/>
  <c r="M347"/>
  <c r="F348"/>
  <c r="G348"/>
  <c r="H348"/>
  <c r="I348"/>
  <c r="J348"/>
  <c r="K348"/>
  <c r="L348"/>
  <c r="M348"/>
  <c r="F349"/>
  <c r="G349"/>
  <c r="H349"/>
  <c r="I349"/>
  <c r="J349"/>
  <c r="K349"/>
  <c r="L349"/>
  <c r="M349"/>
  <c r="F350"/>
  <c r="G350"/>
  <c r="H350"/>
  <c r="I350"/>
  <c r="J350"/>
  <c r="K350"/>
  <c r="L350"/>
  <c r="M350"/>
  <c r="F351"/>
  <c r="G351"/>
  <c r="H351"/>
  <c r="I351"/>
  <c r="J351"/>
  <c r="K351"/>
  <c r="L351"/>
  <c r="M351"/>
  <c r="F352"/>
  <c r="G352"/>
  <c r="H352"/>
  <c r="I352"/>
  <c r="J352"/>
  <c r="K352"/>
  <c r="L352"/>
  <c r="M352"/>
  <c r="F353"/>
  <c r="G353"/>
  <c r="H353"/>
  <c r="I353"/>
  <c r="J353"/>
  <c r="K353"/>
  <c r="L353"/>
  <c r="M353"/>
  <c r="F354"/>
  <c r="G354"/>
  <c r="H354"/>
  <c r="I354"/>
  <c r="J354"/>
  <c r="K354"/>
  <c r="L354"/>
  <c r="M354"/>
  <c r="F355"/>
  <c r="G355"/>
  <c r="H355"/>
  <c r="I355"/>
  <c r="J355"/>
  <c r="K355"/>
  <c r="L355"/>
  <c r="M355"/>
  <c r="F356"/>
  <c r="G356"/>
  <c r="H356"/>
  <c r="I356"/>
  <c r="J356"/>
  <c r="K356"/>
  <c r="L356"/>
  <c r="M356"/>
  <c r="F357"/>
  <c r="G357"/>
  <c r="H357"/>
  <c r="I357"/>
  <c r="J357"/>
  <c r="K357"/>
  <c r="L357"/>
  <c r="M357"/>
  <c r="F358"/>
  <c r="G358"/>
  <c r="H358"/>
  <c r="I358"/>
  <c r="J358"/>
  <c r="K358"/>
  <c r="L358"/>
  <c r="M358"/>
  <c r="F359"/>
  <c r="G359"/>
  <c r="H359"/>
  <c r="I359"/>
  <c r="J359"/>
  <c r="K359"/>
  <c r="L359"/>
  <c r="M359"/>
  <c r="F360"/>
  <c r="G360"/>
  <c r="H360"/>
  <c r="I360"/>
  <c r="J360"/>
  <c r="K360"/>
  <c r="L360"/>
  <c r="M360"/>
  <c r="F361"/>
  <c r="G361"/>
  <c r="H361"/>
  <c r="I361"/>
  <c r="J361"/>
  <c r="K361"/>
  <c r="L361"/>
  <c r="M361"/>
  <c r="F362"/>
  <c r="G362"/>
  <c r="H362"/>
  <c r="I362"/>
  <c r="J362"/>
  <c r="K362"/>
  <c r="L362"/>
  <c r="M362"/>
  <c r="F363"/>
  <c r="G363"/>
  <c r="H363"/>
  <c r="I363"/>
  <c r="J363"/>
  <c r="K363"/>
  <c r="L363"/>
  <c r="M363"/>
  <c r="F364"/>
  <c r="G364"/>
  <c r="H364"/>
  <c r="I364"/>
  <c r="J364"/>
  <c r="K364"/>
  <c r="L364"/>
  <c r="M364"/>
  <c r="F365"/>
  <c r="G365"/>
  <c r="H365"/>
  <c r="I365"/>
  <c r="J365"/>
  <c r="K365"/>
  <c r="L365"/>
  <c r="M365"/>
  <c r="F366"/>
  <c r="G366"/>
  <c r="H366"/>
  <c r="I366"/>
  <c r="J366"/>
  <c r="K366"/>
  <c r="L366"/>
  <c r="M366"/>
  <c r="F367"/>
  <c r="G367"/>
  <c r="H367"/>
  <c r="I367"/>
  <c r="J367"/>
  <c r="K367"/>
  <c r="L367"/>
  <c r="M367"/>
  <c r="F368"/>
  <c r="G368"/>
  <c r="H368"/>
  <c r="I368"/>
  <c r="J368"/>
  <c r="K368"/>
  <c r="L368"/>
  <c r="M368"/>
  <c r="F369"/>
  <c r="G369"/>
  <c r="H369"/>
  <c r="I369"/>
  <c r="J369"/>
  <c r="K369"/>
  <c r="L369"/>
  <c r="M369"/>
  <c r="F370"/>
  <c r="G370"/>
  <c r="H370"/>
  <c r="I370"/>
  <c r="J370"/>
  <c r="K370"/>
  <c r="L370"/>
  <c r="M370"/>
  <c r="F371"/>
  <c r="G371"/>
  <c r="H371"/>
  <c r="I371"/>
  <c r="J371"/>
  <c r="K371"/>
  <c r="L371"/>
  <c r="M371"/>
  <c r="F372"/>
  <c r="G372"/>
  <c r="H372"/>
  <c r="I372"/>
  <c r="J372"/>
  <c r="K372"/>
  <c r="L372"/>
  <c r="M372"/>
  <c r="F373"/>
  <c r="G373"/>
  <c r="H373"/>
  <c r="I373"/>
  <c r="J373"/>
  <c r="K373"/>
  <c r="L373"/>
  <c r="M373"/>
  <c r="F374"/>
  <c r="G374"/>
  <c r="H374"/>
  <c r="I374"/>
  <c r="J374"/>
  <c r="K374"/>
  <c r="L374"/>
  <c r="M374"/>
  <c r="F375"/>
  <c r="G375"/>
  <c r="H375"/>
  <c r="I375"/>
  <c r="J375"/>
  <c r="K375"/>
  <c r="L375"/>
  <c r="M375"/>
  <c r="F376"/>
  <c r="G376"/>
  <c r="H376"/>
  <c r="I376"/>
  <c r="J376"/>
  <c r="K376"/>
  <c r="L376"/>
  <c r="M376"/>
  <c r="F377"/>
  <c r="G377"/>
  <c r="H377"/>
  <c r="I377"/>
  <c r="J377"/>
  <c r="K377"/>
  <c r="L377"/>
  <c r="M377"/>
  <c r="F378"/>
  <c r="G378"/>
  <c r="H378"/>
  <c r="I378"/>
  <c r="J378"/>
  <c r="K378"/>
  <c r="L378"/>
  <c r="M378"/>
  <c r="F379"/>
  <c r="G379"/>
  <c r="H379"/>
  <c r="I379"/>
  <c r="J379"/>
  <c r="K379"/>
  <c r="L379"/>
  <c r="M379"/>
  <c r="F380"/>
  <c r="G380"/>
  <c r="H380"/>
  <c r="I380"/>
  <c r="J380"/>
  <c r="K380"/>
  <c r="L380"/>
  <c r="M380"/>
  <c r="F381"/>
  <c r="G381"/>
  <c r="H381"/>
  <c r="I381"/>
  <c r="J381"/>
  <c r="K381"/>
  <c r="L381"/>
  <c r="M381"/>
  <c r="F382"/>
  <c r="G382"/>
  <c r="H382"/>
  <c r="I382"/>
  <c r="J382"/>
  <c r="K382"/>
  <c r="L382"/>
  <c r="M382"/>
  <c r="F383"/>
  <c r="G383"/>
  <c r="H383"/>
  <c r="I383"/>
  <c r="J383"/>
  <c r="K383"/>
  <c r="L383"/>
  <c r="M383"/>
  <c r="F384"/>
  <c r="G384"/>
  <c r="H384"/>
  <c r="I384"/>
  <c r="J384"/>
  <c r="K384"/>
  <c r="L384"/>
  <c r="M384"/>
  <c r="F385"/>
  <c r="G385"/>
  <c r="H385"/>
  <c r="I385"/>
  <c r="J385"/>
  <c r="K385"/>
  <c r="L385"/>
  <c r="M385"/>
  <c r="F386"/>
  <c r="G386"/>
  <c r="H386"/>
  <c r="I386"/>
  <c r="J386"/>
  <c r="K386"/>
  <c r="L386"/>
  <c r="M386"/>
  <c r="F387"/>
  <c r="G387"/>
  <c r="H387"/>
  <c r="I387"/>
  <c r="J387"/>
  <c r="K387"/>
  <c r="L387"/>
  <c r="M387"/>
  <c r="F388"/>
  <c r="G388"/>
  <c r="H388"/>
  <c r="I388"/>
  <c r="J388"/>
  <c r="K388"/>
  <c r="L388"/>
  <c r="M388"/>
  <c r="F389"/>
  <c r="G389"/>
  <c r="H389"/>
  <c r="I389"/>
  <c r="J389"/>
  <c r="K389"/>
  <c r="L389"/>
  <c r="M389"/>
  <c r="F390"/>
  <c r="G390"/>
  <c r="H390"/>
  <c r="I390"/>
  <c r="J390"/>
  <c r="K390"/>
  <c r="L390"/>
  <c r="M390"/>
  <c r="F391"/>
  <c r="G391"/>
  <c r="H391"/>
  <c r="I391"/>
  <c r="J391"/>
  <c r="K391"/>
  <c r="L391"/>
  <c r="M391"/>
  <c r="F392"/>
  <c r="G392"/>
  <c r="H392"/>
  <c r="I392"/>
  <c r="J392"/>
  <c r="K392"/>
  <c r="L392"/>
  <c r="M392"/>
  <c r="F393"/>
  <c r="G393"/>
  <c r="H393"/>
  <c r="I393"/>
  <c r="J393"/>
  <c r="K393"/>
  <c r="L393"/>
  <c r="M393"/>
  <c r="F394"/>
  <c r="G394"/>
  <c r="H394"/>
  <c r="I394"/>
  <c r="J394"/>
  <c r="K394"/>
  <c r="L394"/>
  <c r="M394"/>
  <c r="F395"/>
  <c r="G395"/>
  <c r="H395"/>
  <c r="I395"/>
  <c r="J395"/>
  <c r="K395"/>
  <c r="L395"/>
  <c r="M395"/>
  <c r="F396"/>
  <c r="G396"/>
  <c r="H396"/>
  <c r="I396"/>
  <c r="J396"/>
  <c r="K396"/>
  <c r="L396"/>
  <c r="M396"/>
  <c r="F397"/>
  <c r="G397"/>
  <c r="H397"/>
  <c r="I397"/>
  <c r="J397"/>
  <c r="K397"/>
  <c r="L397"/>
  <c r="M397"/>
  <c r="F398"/>
  <c r="G398"/>
  <c r="H398"/>
  <c r="I398"/>
  <c r="J398"/>
  <c r="K398"/>
  <c r="L398"/>
  <c r="M398"/>
  <c r="F399"/>
  <c r="G399"/>
  <c r="H399"/>
  <c r="I399"/>
  <c r="J399"/>
  <c r="K399"/>
  <c r="L399"/>
  <c r="M399"/>
  <c r="F400"/>
  <c r="G400"/>
  <c r="H400"/>
  <c r="I400"/>
  <c r="J400"/>
  <c r="K400"/>
  <c r="L400"/>
  <c r="M400"/>
  <c r="F401"/>
  <c r="G401"/>
  <c r="H401"/>
  <c r="I401"/>
  <c r="J401"/>
  <c r="K401"/>
  <c r="L401"/>
  <c r="M401"/>
  <c r="F402"/>
  <c r="G402"/>
  <c r="H402"/>
  <c r="I402"/>
  <c r="J402"/>
  <c r="K402"/>
  <c r="L402"/>
  <c r="M402"/>
  <c r="F403"/>
  <c r="G403"/>
  <c r="H403"/>
  <c r="I403"/>
  <c r="J403"/>
  <c r="K403"/>
  <c r="L403"/>
  <c r="M403"/>
  <c r="F404"/>
  <c r="G404"/>
  <c r="H404"/>
  <c r="I404"/>
  <c r="J404"/>
  <c r="K404"/>
  <c r="L404"/>
  <c r="M404"/>
  <c r="F405"/>
  <c r="G405"/>
  <c r="H405"/>
  <c r="I405"/>
  <c r="J405"/>
  <c r="K405"/>
  <c r="L405"/>
  <c r="M405"/>
  <c r="F406"/>
  <c r="G406"/>
  <c r="H406"/>
  <c r="I406"/>
  <c r="J406"/>
  <c r="K406"/>
  <c r="L406"/>
  <c r="M406"/>
  <c r="F407"/>
  <c r="G407"/>
  <c r="H407"/>
  <c r="I407"/>
  <c r="J407"/>
  <c r="K407"/>
  <c r="L407"/>
  <c r="M407"/>
  <c r="F408"/>
  <c r="G408"/>
  <c r="H408"/>
  <c r="I408"/>
  <c r="J408"/>
  <c r="K408"/>
  <c r="L408"/>
  <c r="M408"/>
  <c r="F409"/>
  <c r="G409"/>
  <c r="H409"/>
  <c r="I409"/>
  <c r="J409"/>
  <c r="K409"/>
  <c r="L409"/>
  <c r="M409"/>
  <c r="F410"/>
  <c r="G410"/>
  <c r="H410"/>
  <c r="I410"/>
  <c r="J410"/>
  <c r="K410"/>
  <c r="L410"/>
  <c r="M410"/>
  <c r="F411"/>
  <c r="G411"/>
  <c r="H411"/>
  <c r="I411"/>
  <c r="J411"/>
  <c r="K411"/>
  <c r="L411"/>
  <c r="M411"/>
  <c r="F412"/>
  <c r="G412"/>
  <c r="H412"/>
  <c r="I412"/>
  <c r="J412"/>
  <c r="K412"/>
  <c r="L412"/>
  <c r="M412"/>
  <c r="F413"/>
  <c r="G413"/>
  <c r="H413"/>
  <c r="I413"/>
  <c r="J413"/>
  <c r="K413"/>
  <c r="L413"/>
  <c r="M413"/>
  <c r="F414"/>
  <c r="G414"/>
  <c r="H414"/>
  <c r="I414"/>
  <c r="J414"/>
  <c r="K414"/>
  <c r="L414"/>
  <c r="M414"/>
  <c r="F415"/>
  <c r="G415"/>
  <c r="H415"/>
  <c r="I415"/>
  <c r="J415"/>
  <c r="K415"/>
  <c r="L415"/>
  <c r="M415"/>
  <c r="F416"/>
  <c r="G416"/>
  <c r="H416"/>
  <c r="I416"/>
  <c r="J416"/>
  <c r="K416"/>
  <c r="L416"/>
  <c r="M416"/>
  <c r="F417"/>
  <c r="G417"/>
  <c r="H417"/>
  <c r="I417"/>
  <c r="J417"/>
  <c r="K417"/>
  <c r="L417"/>
  <c r="M417"/>
  <c r="F418"/>
  <c r="G418"/>
  <c r="H418"/>
  <c r="I418"/>
  <c r="J418"/>
  <c r="K418"/>
  <c r="L418"/>
  <c r="M418"/>
  <c r="F419"/>
  <c r="G419"/>
  <c r="H419"/>
  <c r="I419"/>
  <c r="J419"/>
  <c r="K419"/>
  <c r="L419"/>
  <c r="M419"/>
  <c r="F420"/>
  <c r="G420"/>
  <c r="H420"/>
  <c r="I420"/>
  <c r="J420"/>
  <c r="K420"/>
  <c r="L420"/>
  <c r="M420"/>
  <c r="F421"/>
  <c r="G421"/>
  <c r="H421"/>
  <c r="I421"/>
  <c r="J421"/>
  <c r="K421"/>
  <c r="L421"/>
  <c r="M421"/>
  <c r="F422"/>
  <c r="G422"/>
  <c r="H422"/>
  <c r="I422"/>
  <c r="J422"/>
  <c r="K422"/>
  <c r="L422"/>
  <c r="M422"/>
  <c r="F423"/>
  <c r="G423"/>
  <c r="H423"/>
  <c r="I423"/>
  <c r="J423"/>
  <c r="K423"/>
  <c r="L423"/>
  <c r="M423"/>
  <c r="F424"/>
  <c r="G424"/>
  <c r="H424"/>
  <c r="I424"/>
  <c r="J424"/>
  <c r="K424"/>
  <c r="L424"/>
  <c r="M424"/>
  <c r="F425"/>
  <c r="G425"/>
  <c r="H425"/>
  <c r="I425"/>
  <c r="J425"/>
  <c r="K425"/>
  <c r="L425"/>
  <c r="M425"/>
  <c r="F426"/>
  <c r="G426"/>
  <c r="H426"/>
  <c r="I426"/>
  <c r="J426"/>
  <c r="K426"/>
  <c r="L426"/>
  <c r="M426"/>
  <c r="F427"/>
  <c r="G427"/>
  <c r="H427"/>
  <c r="I427"/>
  <c r="J427"/>
  <c r="K427"/>
  <c r="L427"/>
  <c r="M427"/>
  <c r="F428"/>
  <c r="G428"/>
  <c r="H428"/>
  <c r="I428"/>
  <c r="J428"/>
  <c r="K428"/>
  <c r="L428"/>
  <c r="M428"/>
  <c r="F429"/>
  <c r="G429"/>
  <c r="H429"/>
  <c r="I429"/>
  <c r="J429"/>
  <c r="K429"/>
  <c r="L429"/>
  <c r="M429"/>
  <c r="F430"/>
  <c r="G430"/>
  <c r="H430"/>
  <c r="I430"/>
  <c r="J430"/>
  <c r="K430"/>
  <c r="L430"/>
  <c r="M430"/>
  <c r="F431"/>
  <c r="G431"/>
  <c r="H431"/>
  <c r="I431"/>
  <c r="J431"/>
  <c r="K431"/>
  <c r="L431"/>
  <c r="M431"/>
  <c r="F432"/>
  <c r="G432"/>
  <c r="H432"/>
  <c r="I432"/>
  <c r="J432"/>
  <c r="K432"/>
  <c r="L432"/>
  <c r="M432"/>
  <c r="F433"/>
  <c r="G433"/>
  <c r="H433"/>
  <c r="I433"/>
  <c r="J433"/>
  <c r="K433"/>
  <c r="L433"/>
  <c r="M433"/>
  <c r="F434"/>
  <c r="G434"/>
  <c r="H434"/>
  <c r="I434"/>
  <c r="J434"/>
  <c r="K434"/>
  <c r="L434"/>
  <c r="M434"/>
  <c r="F435"/>
  <c r="G435"/>
  <c r="H435"/>
  <c r="I435"/>
  <c r="J435"/>
  <c r="K435"/>
  <c r="L435"/>
  <c r="M435"/>
  <c r="F436"/>
  <c r="G436"/>
  <c r="H436"/>
  <c r="I436"/>
  <c r="J436"/>
  <c r="K436"/>
  <c r="L436"/>
  <c r="M436"/>
  <c r="F437"/>
  <c r="G437"/>
  <c r="H437"/>
  <c r="I437"/>
  <c r="J437"/>
  <c r="K437"/>
  <c r="L437"/>
  <c r="M437"/>
  <c r="F438"/>
  <c r="G438"/>
  <c r="H438"/>
  <c r="I438"/>
  <c r="J438"/>
  <c r="K438"/>
  <c r="L438"/>
  <c r="M438"/>
  <c r="F439"/>
  <c r="G439"/>
  <c r="H439"/>
  <c r="I439"/>
  <c r="J439"/>
  <c r="K439"/>
  <c r="L439"/>
  <c r="M439"/>
  <c r="F440"/>
  <c r="G440"/>
  <c r="H440"/>
  <c r="I440"/>
  <c r="J440"/>
  <c r="K440"/>
  <c r="L440"/>
  <c r="M440"/>
  <c r="F441"/>
  <c r="G441"/>
  <c r="H441"/>
  <c r="I441"/>
  <c r="J441"/>
  <c r="K441"/>
  <c r="L441"/>
  <c r="M441"/>
  <c r="F442"/>
  <c r="G442"/>
  <c r="H442"/>
  <c r="I442"/>
  <c r="J442"/>
  <c r="K442"/>
  <c r="L442"/>
  <c r="M442"/>
  <c r="F443"/>
  <c r="G443"/>
  <c r="H443"/>
  <c r="I443"/>
  <c r="J443"/>
  <c r="K443"/>
  <c r="L443"/>
  <c r="M443"/>
  <c r="F444"/>
  <c r="G444"/>
  <c r="H444"/>
  <c r="I444"/>
  <c r="J444"/>
  <c r="K444"/>
  <c r="L444"/>
  <c r="M444"/>
  <c r="F445"/>
  <c r="G445"/>
  <c r="H445"/>
  <c r="I445"/>
  <c r="J445"/>
  <c r="K445"/>
  <c r="L445"/>
  <c r="M445"/>
  <c r="F446"/>
  <c r="G446"/>
  <c r="H446"/>
  <c r="I446"/>
  <c r="J446"/>
  <c r="K446"/>
  <c r="L446"/>
  <c r="M446"/>
  <c r="F447"/>
  <c r="G447"/>
  <c r="H447"/>
  <c r="I447"/>
  <c r="J447"/>
  <c r="K447"/>
  <c r="L447"/>
  <c r="M447"/>
  <c r="F448"/>
  <c r="G448"/>
  <c r="H448"/>
  <c r="I448"/>
  <c r="J448"/>
  <c r="K448"/>
  <c r="L448"/>
  <c r="M448"/>
  <c r="F449"/>
  <c r="G449"/>
  <c r="H449"/>
  <c r="I449"/>
  <c r="J449"/>
  <c r="K449"/>
  <c r="L449"/>
  <c r="M449"/>
  <c r="F450"/>
  <c r="G450"/>
  <c r="H450"/>
  <c r="I450"/>
  <c r="J450"/>
  <c r="K450"/>
  <c r="L450"/>
  <c r="M450"/>
  <c r="F451"/>
  <c r="G451"/>
  <c r="H451"/>
  <c r="I451"/>
  <c r="J451"/>
  <c r="K451"/>
  <c r="L451"/>
  <c r="M451"/>
  <c r="F452"/>
  <c r="G452"/>
  <c r="H452"/>
  <c r="I452"/>
  <c r="J452"/>
  <c r="K452"/>
  <c r="L452"/>
  <c r="M452"/>
  <c r="F453"/>
  <c r="G453"/>
  <c r="H453"/>
  <c r="I453"/>
  <c r="J453"/>
  <c r="K453"/>
  <c r="L453"/>
  <c r="M453"/>
  <c r="F454"/>
  <c r="G454"/>
  <c r="H454"/>
  <c r="I454"/>
  <c r="J454"/>
  <c r="K454"/>
  <c r="L454"/>
  <c r="M454"/>
  <c r="F455"/>
  <c r="G455"/>
  <c r="H455"/>
  <c r="I455"/>
  <c r="J455"/>
  <c r="K455"/>
  <c r="L455"/>
  <c r="M455"/>
  <c r="F456"/>
  <c r="G456"/>
  <c r="H456"/>
  <c r="I456"/>
  <c r="J456"/>
  <c r="K456"/>
  <c r="L456"/>
  <c r="M456"/>
  <c r="F457"/>
  <c r="G457"/>
  <c r="H457"/>
  <c r="I457"/>
  <c r="J457"/>
  <c r="K457"/>
  <c r="L457"/>
  <c r="M457"/>
  <c r="F458"/>
  <c r="G458"/>
  <c r="H458"/>
  <c r="I458"/>
  <c r="J458"/>
  <c r="K458"/>
  <c r="L458"/>
  <c r="M458"/>
  <c r="F459"/>
  <c r="G459"/>
  <c r="H459"/>
  <c r="I459"/>
  <c r="J459"/>
  <c r="K459"/>
  <c r="L459"/>
  <c r="M459"/>
  <c r="F460"/>
  <c r="G460"/>
  <c r="H460"/>
  <c r="I460"/>
  <c r="J460"/>
  <c r="K460"/>
  <c r="L460"/>
  <c r="M460"/>
  <c r="F461"/>
  <c r="G461"/>
  <c r="H461"/>
  <c r="I461"/>
  <c r="J461"/>
  <c r="K461"/>
  <c r="L461"/>
  <c r="M461"/>
  <c r="F462"/>
  <c r="G462"/>
  <c r="H462"/>
  <c r="I462"/>
  <c r="J462"/>
  <c r="K462"/>
  <c r="L462"/>
  <c r="M462"/>
  <c r="F463"/>
  <c r="G463"/>
  <c r="H463"/>
  <c r="I463"/>
  <c r="J463"/>
  <c r="K463"/>
  <c r="L463"/>
  <c r="M463"/>
  <c r="F464"/>
  <c r="G464"/>
  <c r="H464"/>
  <c r="I464"/>
  <c r="J464"/>
  <c r="K464"/>
  <c r="L464"/>
  <c r="M464"/>
  <c r="F465"/>
  <c r="G465"/>
  <c r="H465"/>
  <c r="I465"/>
  <c r="J465"/>
  <c r="K465"/>
  <c r="L465"/>
  <c r="M465"/>
  <c r="F466"/>
  <c r="G466"/>
  <c r="H466"/>
  <c r="I466"/>
  <c r="J466"/>
  <c r="K466"/>
  <c r="L466"/>
  <c r="M466"/>
  <c r="F467"/>
  <c r="G467"/>
  <c r="H467"/>
  <c r="I467"/>
  <c r="J467"/>
  <c r="K467"/>
  <c r="L467"/>
  <c r="M467"/>
  <c r="F468"/>
  <c r="G468"/>
  <c r="H468"/>
  <c r="I468"/>
  <c r="J468"/>
  <c r="K468"/>
  <c r="L468"/>
  <c r="M468"/>
  <c r="F469"/>
  <c r="G469"/>
  <c r="H469"/>
  <c r="I469"/>
  <c r="J469"/>
  <c r="K469"/>
  <c r="L469"/>
  <c r="M469"/>
  <c r="F470"/>
  <c r="G470"/>
  <c r="H470"/>
  <c r="I470"/>
  <c r="J470"/>
  <c r="K470"/>
  <c r="L470"/>
  <c r="M470"/>
  <c r="F471"/>
  <c r="G471"/>
  <c r="H471"/>
  <c r="I471"/>
  <c r="J471"/>
  <c r="K471"/>
  <c r="L471"/>
  <c r="M471"/>
  <c r="F472"/>
  <c r="G472"/>
  <c r="H472"/>
  <c r="I472"/>
  <c r="J472"/>
  <c r="K472"/>
  <c r="L472"/>
  <c r="M472"/>
  <c r="F473"/>
  <c r="G473"/>
  <c r="H473"/>
  <c r="I473"/>
  <c r="J473"/>
  <c r="K473"/>
  <c r="L473"/>
  <c r="M473"/>
  <c r="F474"/>
  <c r="G474"/>
  <c r="H474"/>
  <c r="I474"/>
  <c r="J474"/>
  <c r="K474"/>
  <c r="L474"/>
  <c r="M474"/>
  <c r="F475"/>
  <c r="G475"/>
  <c r="H475"/>
  <c r="I475"/>
  <c r="J475"/>
  <c r="K475"/>
  <c r="L475"/>
  <c r="M475"/>
  <c r="F476"/>
  <c r="G476"/>
  <c r="H476"/>
  <c r="I476"/>
  <c r="J476"/>
  <c r="K476"/>
  <c r="L476"/>
  <c r="M476"/>
  <c r="F477"/>
  <c r="G477"/>
  <c r="H477"/>
  <c r="I477"/>
  <c r="J477"/>
  <c r="K477"/>
  <c r="L477"/>
  <c r="M477"/>
  <c r="F478"/>
  <c r="G478"/>
  <c r="H478"/>
  <c r="I478"/>
  <c r="J478"/>
  <c r="K478"/>
  <c r="L478"/>
  <c r="M478"/>
  <c r="F479"/>
  <c r="G479"/>
  <c r="H479"/>
  <c r="I479"/>
  <c r="J479"/>
  <c r="K479"/>
  <c r="L479"/>
  <c r="M479"/>
  <c r="F480"/>
  <c r="G480"/>
  <c r="H480"/>
  <c r="I480"/>
  <c r="J480"/>
  <c r="K480"/>
  <c r="L480"/>
  <c r="M480"/>
  <c r="F481"/>
  <c r="G481"/>
  <c r="H481"/>
  <c r="I481"/>
  <c r="J481"/>
  <c r="K481"/>
  <c r="L481"/>
  <c r="M481"/>
  <c r="F482"/>
  <c r="G482"/>
  <c r="H482"/>
  <c r="I482"/>
  <c r="J482"/>
  <c r="K482"/>
  <c r="L482"/>
  <c r="M482"/>
  <c r="F483"/>
  <c r="G483"/>
  <c r="H483"/>
  <c r="I483"/>
  <c r="J483"/>
  <c r="K483"/>
  <c r="L483"/>
  <c r="M483"/>
  <c r="F484"/>
  <c r="G484"/>
  <c r="H484"/>
  <c r="I484"/>
  <c r="J484"/>
  <c r="K484"/>
  <c r="L484"/>
  <c r="M484"/>
  <c r="F485"/>
  <c r="G485"/>
  <c r="H485"/>
  <c r="I485"/>
  <c r="J485"/>
  <c r="K485"/>
  <c r="L485"/>
  <c r="M485"/>
  <c r="F486"/>
  <c r="G486"/>
  <c r="H486"/>
  <c r="I486"/>
  <c r="J486"/>
  <c r="K486"/>
  <c r="L486"/>
  <c r="M486"/>
  <c r="F487"/>
  <c r="G487"/>
  <c r="H487"/>
  <c r="I487"/>
  <c r="J487"/>
  <c r="K487"/>
  <c r="L487"/>
  <c r="M487"/>
  <c r="F488"/>
  <c r="G488"/>
  <c r="H488"/>
  <c r="I488"/>
  <c r="J488"/>
  <c r="K488"/>
  <c r="L488"/>
  <c r="M488"/>
  <c r="F489"/>
  <c r="G489"/>
  <c r="H489"/>
  <c r="I489"/>
  <c r="J489"/>
  <c r="K489"/>
  <c r="L489"/>
  <c r="M489"/>
  <c r="F490"/>
  <c r="G490"/>
  <c r="H490"/>
  <c r="I490"/>
  <c r="J490"/>
  <c r="K490"/>
  <c r="L490"/>
  <c r="M490"/>
  <c r="F491"/>
  <c r="G491"/>
  <c r="H491"/>
  <c r="I491"/>
  <c r="J491"/>
  <c r="K491"/>
  <c r="L491"/>
  <c r="M491"/>
  <c r="F492"/>
  <c r="G492"/>
  <c r="H492"/>
  <c r="I492"/>
  <c r="J492"/>
  <c r="K492"/>
  <c r="L492"/>
  <c r="M492"/>
  <c r="F493"/>
  <c r="G493"/>
  <c r="H493"/>
  <c r="I493"/>
  <c r="J493"/>
  <c r="K493"/>
  <c r="L493"/>
  <c r="M493"/>
  <c r="F494"/>
  <c r="G494"/>
  <c r="H494"/>
  <c r="I494"/>
  <c r="J494"/>
  <c r="K494"/>
  <c r="L494"/>
  <c r="M494"/>
  <c r="F495"/>
  <c r="G495"/>
  <c r="H495"/>
  <c r="I495"/>
  <c r="J495"/>
  <c r="K495"/>
  <c r="L495"/>
  <c r="M495"/>
  <c r="F496"/>
  <c r="G496"/>
  <c r="H496"/>
  <c r="I496"/>
  <c r="J496"/>
  <c r="K496"/>
  <c r="L496"/>
  <c r="M496"/>
  <c r="F497"/>
  <c r="G497"/>
  <c r="H497"/>
  <c r="I497"/>
  <c r="J497"/>
  <c r="K497"/>
  <c r="L497"/>
  <c r="M497"/>
  <c r="F498"/>
  <c r="G498"/>
  <c r="H498"/>
  <c r="I498"/>
  <c r="J498"/>
  <c r="K498"/>
  <c r="L498"/>
  <c r="M498"/>
  <c r="F499"/>
  <c r="G499"/>
  <c r="H499"/>
  <c r="I499"/>
  <c r="J499"/>
  <c r="K499"/>
  <c r="L499"/>
  <c r="M499"/>
  <c r="F500"/>
  <c r="G500"/>
  <c r="H500"/>
  <c r="I500"/>
  <c r="J500"/>
  <c r="K500"/>
  <c r="L500"/>
  <c r="M500"/>
  <c r="F501"/>
  <c r="G501"/>
  <c r="H501"/>
  <c r="I501"/>
  <c r="J501"/>
  <c r="K501"/>
  <c r="L501"/>
  <c r="M501"/>
  <c r="F502"/>
  <c r="G502"/>
  <c r="H502"/>
  <c r="I502"/>
  <c r="J502"/>
  <c r="K502"/>
  <c r="L502"/>
  <c r="M502"/>
  <c r="F503"/>
  <c r="G503"/>
  <c r="H503"/>
  <c r="I503"/>
  <c r="J503"/>
  <c r="K503"/>
  <c r="L503"/>
  <c r="M503"/>
  <c r="F504"/>
  <c r="G504"/>
  <c r="H504"/>
  <c r="I504"/>
  <c r="J504"/>
  <c r="K504"/>
  <c r="L504"/>
  <c r="M504"/>
  <c r="F505"/>
  <c r="G505"/>
  <c r="H505"/>
  <c r="I505"/>
  <c r="J505"/>
  <c r="K505"/>
  <c r="L505"/>
  <c r="M505"/>
  <c r="F506"/>
  <c r="G506"/>
  <c r="H506"/>
  <c r="I506"/>
  <c r="J506"/>
  <c r="K506"/>
  <c r="L506"/>
  <c r="M506"/>
  <c r="F507"/>
  <c r="G507"/>
  <c r="H507"/>
  <c r="I507"/>
  <c r="J507"/>
  <c r="K507"/>
  <c r="L507"/>
  <c r="M507"/>
  <c r="F508"/>
  <c r="G508"/>
  <c r="H508"/>
  <c r="I508"/>
  <c r="J508"/>
  <c r="K508"/>
  <c r="L508"/>
  <c r="M508"/>
  <c r="F509"/>
  <c r="G509"/>
  <c r="H509"/>
  <c r="I509"/>
  <c r="J509"/>
  <c r="K509"/>
  <c r="L509"/>
  <c r="M509"/>
  <c r="F510"/>
  <c r="G510"/>
  <c r="H510"/>
  <c r="I510"/>
  <c r="J510"/>
  <c r="K510"/>
  <c r="L510"/>
  <c r="M510"/>
  <c r="F511"/>
  <c r="G511"/>
  <c r="H511"/>
  <c r="I511"/>
  <c r="J511"/>
  <c r="K511"/>
  <c r="L511"/>
  <c r="M511"/>
  <c r="F512"/>
  <c r="G512"/>
  <c r="H512"/>
  <c r="I512"/>
  <c r="J512"/>
  <c r="K512"/>
  <c r="L512"/>
  <c r="M512"/>
  <c r="F513"/>
  <c r="G513"/>
  <c r="H513"/>
  <c r="I513"/>
  <c r="J513"/>
  <c r="K513"/>
  <c r="L513"/>
  <c r="M513"/>
  <c r="F514"/>
  <c r="G514"/>
  <c r="H514"/>
  <c r="I514"/>
  <c r="J514"/>
  <c r="K514"/>
  <c r="L514"/>
  <c r="M514"/>
  <c r="F515"/>
  <c r="G515"/>
  <c r="H515"/>
  <c r="I515"/>
  <c r="J515"/>
  <c r="K515"/>
  <c r="L515"/>
  <c r="M515"/>
  <c r="F516"/>
  <c r="G516"/>
  <c r="H516"/>
  <c r="I516"/>
  <c r="J516"/>
  <c r="K516"/>
  <c r="L516"/>
  <c r="M516"/>
  <c r="F517"/>
  <c r="G517"/>
  <c r="H517"/>
  <c r="I517"/>
  <c r="J517"/>
  <c r="K517"/>
  <c r="L517"/>
  <c r="M517"/>
  <c r="F518"/>
  <c r="G518"/>
  <c r="H518"/>
  <c r="I518"/>
  <c r="J518"/>
  <c r="K518"/>
  <c r="L518"/>
  <c r="M518"/>
  <c r="F519"/>
  <c r="G519"/>
  <c r="H519"/>
  <c r="I519"/>
  <c r="J519"/>
  <c r="K519"/>
  <c r="L519"/>
  <c r="M519"/>
  <c r="F520"/>
  <c r="G520"/>
  <c r="H520"/>
  <c r="I520"/>
  <c r="J520"/>
  <c r="K520"/>
  <c r="L520"/>
  <c r="M520"/>
  <c r="F521"/>
  <c r="G521"/>
  <c r="H521"/>
  <c r="I521"/>
  <c r="J521"/>
  <c r="K521"/>
  <c r="L521"/>
  <c r="M521"/>
  <c r="F522"/>
  <c r="G522"/>
  <c r="H522"/>
  <c r="I522"/>
  <c r="J522"/>
  <c r="K522"/>
  <c r="L522"/>
  <c r="M522"/>
  <c r="F523"/>
  <c r="G523"/>
  <c r="H523"/>
  <c r="I523"/>
  <c r="J523"/>
  <c r="K523"/>
  <c r="L523"/>
  <c r="M523"/>
  <c r="F524"/>
  <c r="G524"/>
  <c r="H524"/>
  <c r="I524"/>
  <c r="J524"/>
  <c r="K524"/>
  <c r="L524"/>
  <c r="M524"/>
  <c r="F525"/>
  <c r="G525"/>
  <c r="H525"/>
  <c r="I525"/>
  <c r="J525"/>
  <c r="K525"/>
  <c r="L525"/>
  <c r="M525"/>
  <c r="F526"/>
  <c r="G526"/>
  <c r="H526"/>
  <c r="I526"/>
  <c r="J526"/>
  <c r="K526"/>
  <c r="L526"/>
  <c r="M526"/>
  <c r="F527"/>
  <c r="G527"/>
  <c r="H527"/>
  <c r="I527"/>
  <c r="J527"/>
  <c r="K527"/>
  <c r="L527"/>
  <c r="M527"/>
  <c r="F528"/>
  <c r="G528"/>
  <c r="H528"/>
  <c r="I528"/>
  <c r="J528"/>
  <c r="K528"/>
  <c r="L528"/>
  <c r="M528"/>
  <c r="F529"/>
  <c r="G529"/>
  <c r="H529"/>
  <c r="I529"/>
  <c r="J529"/>
  <c r="K529"/>
  <c r="L529"/>
  <c r="M529"/>
  <c r="F530"/>
  <c r="G530"/>
  <c r="H530"/>
  <c r="I530"/>
  <c r="J530"/>
  <c r="K530"/>
  <c r="L530"/>
  <c r="M530"/>
  <c r="F531"/>
  <c r="G531"/>
  <c r="H531"/>
  <c r="I531"/>
  <c r="J531"/>
  <c r="K531"/>
  <c r="L531"/>
  <c r="M531"/>
  <c r="F532"/>
  <c r="G532"/>
  <c r="H532"/>
  <c r="I532"/>
  <c r="J532"/>
  <c r="K532"/>
  <c r="L532"/>
  <c r="M532"/>
  <c r="F533"/>
  <c r="G533"/>
  <c r="H533"/>
  <c r="I533"/>
  <c r="J533"/>
  <c r="K533"/>
  <c r="L533"/>
  <c r="M533"/>
  <c r="F534"/>
  <c r="G534"/>
  <c r="H534"/>
  <c r="I534"/>
  <c r="J534"/>
  <c r="K534"/>
  <c r="L534"/>
  <c r="M534"/>
  <c r="F535"/>
  <c r="G535"/>
  <c r="H535"/>
  <c r="I535"/>
  <c r="J535"/>
  <c r="K535"/>
  <c r="L535"/>
  <c r="M535"/>
  <c r="F536"/>
  <c r="G536"/>
  <c r="H536"/>
  <c r="I536"/>
  <c r="J536"/>
  <c r="K536"/>
  <c r="L536"/>
  <c r="M536"/>
  <c r="F537"/>
  <c r="G537"/>
  <c r="H537"/>
  <c r="I537"/>
  <c r="J537"/>
  <c r="K537"/>
  <c r="L537"/>
  <c r="M537"/>
  <c r="F538"/>
  <c r="G538"/>
  <c r="H538"/>
  <c r="I538"/>
  <c r="J538"/>
  <c r="K538"/>
  <c r="L538"/>
  <c r="M538"/>
  <c r="F539"/>
  <c r="G539"/>
  <c r="H539"/>
  <c r="I539"/>
  <c r="J539"/>
  <c r="K539"/>
  <c r="L539"/>
  <c r="M539"/>
  <c r="F540"/>
  <c r="G540"/>
  <c r="H540"/>
  <c r="I540"/>
  <c r="J540"/>
  <c r="K540"/>
  <c r="L540"/>
  <c r="M540"/>
  <c r="F541"/>
  <c r="G541"/>
  <c r="H541"/>
  <c r="I541"/>
  <c r="J541"/>
  <c r="K541"/>
  <c r="L541"/>
  <c r="M541"/>
  <c r="F542"/>
  <c r="G542"/>
  <c r="H542"/>
  <c r="I542"/>
  <c r="J542"/>
  <c r="K542"/>
  <c r="L542"/>
  <c r="M542"/>
  <c r="F543"/>
  <c r="G543"/>
  <c r="H543"/>
  <c r="I543"/>
  <c r="J543"/>
  <c r="K543"/>
  <c r="L543"/>
  <c r="M543"/>
  <c r="F544"/>
  <c r="G544"/>
  <c r="H544"/>
  <c r="I544"/>
  <c r="J544"/>
  <c r="K544"/>
  <c r="L544"/>
  <c r="M544"/>
  <c r="F545"/>
  <c r="G545"/>
  <c r="H545"/>
  <c r="I545"/>
  <c r="J545"/>
  <c r="K545"/>
  <c r="L545"/>
  <c r="M545"/>
  <c r="F546"/>
  <c r="G546"/>
  <c r="H546"/>
  <c r="I546"/>
  <c r="J546"/>
  <c r="K546"/>
  <c r="L546"/>
  <c r="M546"/>
  <c r="F547"/>
  <c r="G547"/>
  <c r="H547"/>
  <c r="I547"/>
  <c r="J547"/>
  <c r="K547"/>
  <c r="L547"/>
  <c r="M547"/>
  <c r="F548"/>
  <c r="G548"/>
  <c r="H548"/>
  <c r="I548"/>
  <c r="J548"/>
  <c r="K548"/>
  <c r="L548"/>
  <c r="M548"/>
  <c r="F549"/>
  <c r="G549"/>
  <c r="H549"/>
  <c r="I549"/>
  <c r="J549"/>
  <c r="K549"/>
  <c r="L549"/>
  <c r="M549"/>
  <c r="F550"/>
  <c r="G550"/>
  <c r="H550"/>
  <c r="I550"/>
  <c r="J550"/>
  <c r="K550"/>
  <c r="L550"/>
  <c r="M550"/>
  <c r="F551"/>
  <c r="G551"/>
  <c r="H551"/>
  <c r="I551"/>
  <c r="J551"/>
  <c r="K551"/>
  <c r="L551"/>
  <c r="M551"/>
  <c r="F552"/>
  <c r="G552"/>
  <c r="H552"/>
  <c r="I552"/>
  <c r="J552"/>
  <c r="K552"/>
  <c r="L552"/>
  <c r="M552"/>
  <c r="F553"/>
  <c r="G553"/>
  <c r="H553"/>
  <c r="I553"/>
  <c r="J553"/>
  <c r="K553"/>
  <c r="L553"/>
  <c r="M553"/>
  <c r="F554"/>
  <c r="G554"/>
  <c r="H554"/>
  <c r="I554"/>
  <c r="J554"/>
  <c r="K554"/>
  <c r="L554"/>
  <c r="M554"/>
  <c r="F555"/>
  <c r="G555"/>
  <c r="H555"/>
  <c r="I555"/>
  <c r="J555"/>
  <c r="K555"/>
  <c r="L555"/>
  <c r="M555"/>
  <c r="F556"/>
  <c r="G556"/>
  <c r="H556"/>
  <c r="I556"/>
  <c r="J556"/>
  <c r="K556"/>
  <c r="L556"/>
  <c r="M556"/>
  <c r="F557"/>
  <c r="G557"/>
  <c r="H557"/>
  <c r="I557"/>
  <c r="J557"/>
  <c r="K557"/>
  <c r="L557"/>
  <c r="M557"/>
  <c r="F558"/>
  <c r="G558"/>
  <c r="H558"/>
  <c r="I558"/>
  <c r="J558"/>
  <c r="K558"/>
  <c r="L558"/>
  <c r="M558"/>
  <c r="F559"/>
  <c r="G559"/>
  <c r="H559"/>
  <c r="I559"/>
  <c r="J559"/>
  <c r="K559"/>
  <c r="L559"/>
  <c r="M559"/>
  <c r="F560"/>
  <c r="G560"/>
  <c r="H560"/>
  <c r="I560"/>
  <c r="J560"/>
  <c r="K560"/>
  <c r="L560"/>
  <c r="M560"/>
  <c r="F561"/>
  <c r="G561"/>
  <c r="H561"/>
  <c r="I561"/>
  <c r="J561"/>
  <c r="K561"/>
  <c r="L561"/>
  <c r="M561"/>
  <c r="F562"/>
  <c r="G562"/>
  <c r="H562"/>
  <c r="I562"/>
  <c r="J562"/>
  <c r="K562"/>
  <c r="L562"/>
  <c r="M562"/>
  <c r="F563"/>
  <c r="G563"/>
  <c r="H563"/>
  <c r="I563"/>
  <c r="J563"/>
  <c r="K563"/>
  <c r="L563"/>
  <c r="M563"/>
  <c r="F564"/>
  <c r="G564"/>
  <c r="H564"/>
  <c r="I564"/>
  <c r="J564"/>
  <c r="K564"/>
  <c r="L564"/>
  <c r="M564"/>
  <c r="F565"/>
  <c r="G565"/>
  <c r="H565"/>
  <c r="I565"/>
  <c r="J565"/>
  <c r="K565"/>
  <c r="L565"/>
  <c r="M565"/>
  <c r="F566"/>
  <c r="G566"/>
  <c r="H566"/>
  <c r="I566"/>
  <c r="J566"/>
  <c r="K566"/>
  <c r="L566"/>
  <c r="M566"/>
  <c r="F567"/>
  <c r="G567"/>
  <c r="H567"/>
  <c r="I567"/>
  <c r="J567"/>
  <c r="K567"/>
  <c r="L567"/>
  <c r="M567"/>
  <c r="F568"/>
  <c r="G568"/>
  <c r="H568"/>
  <c r="I568"/>
  <c r="J568"/>
  <c r="K568"/>
  <c r="L568"/>
  <c r="M568"/>
  <c r="F569"/>
  <c r="G569"/>
  <c r="H569"/>
  <c r="I569"/>
  <c r="J569"/>
  <c r="K569"/>
  <c r="L569"/>
  <c r="M569"/>
  <c r="F570"/>
  <c r="G570"/>
  <c r="H570"/>
  <c r="I570"/>
  <c r="J570"/>
  <c r="K570"/>
  <c r="L570"/>
  <c r="M570"/>
  <c r="F571"/>
  <c r="G571"/>
  <c r="H571"/>
  <c r="I571"/>
  <c r="J571"/>
  <c r="K571"/>
  <c r="L571"/>
  <c r="M571"/>
  <c r="F572"/>
  <c r="G572"/>
  <c r="H572"/>
  <c r="I572"/>
  <c r="J572"/>
  <c r="K572"/>
  <c r="L572"/>
  <c r="M572"/>
  <c r="F573"/>
  <c r="G573"/>
  <c r="H573"/>
  <c r="I573"/>
  <c r="J573"/>
  <c r="K573"/>
  <c r="L573"/>
  <c r="M573"/>
  <c r="F574"/>
  <c r="G574"/>
  <c r="H574"/>
  <c r="I574"/>
  <c r="J574"/>
  <c r="K574"/>
  <c r="L574"/>
  <c r="M574"/>
  <c r="F575"/>
  <c r="G575"/>
  <c r="H575"/>
  <c r="I575"/>
  <c r="J575"/>
  <c r="K575"/>
  <c r="L575"/>
  <c r="M575"/>
  <c r="F576"/>
  <c r="G576"/>
  <c r="H576"/>
  <c r="I576"/>
  <c r="J576"/>
  <c r="K576"/>
  <c r="L576"/>
  <c r="M576"/>
  <c r="F577"/>
  <c r="G577"/>
  <c r="H577"/>
  <c r="I577"/>
  <c r="J577"/>
  <c r="K577"/>
  <c r="L577"/>
  <c r="M577"/>
  <c r="F578"/>
  <c r="G578"/>
  <c r="H578"/>
  <c r="I578"/>
  <c r="J578"/>
  <c r="K578"/>
  <c r="L578"/>
  <c r="M578"/>
  <c r="F579"/>
  <c r="G579"/>
  <c r="H579"/>
  <c r="I579"/>
  <c r="J579"/>
  <c r="K579"/>
  <c r="L579"/>
  <c r="M579"/>
  <c r="F580"/>
  <c r="G580"/>
  <c r="H580"/>
  <c r="I580"/>
  <c r="J580"/>
  <c r="K580"/>
  <c r="L580"/>
  <c r="M580"/>
  <c r="F581"/>
  <c r="G581"/>
  <c r="H581"/>
  <c r="I581"/>
  <c r="J581"/>
  <c r="K581"/>
  <c r="L581"/>
  <c r="M581"/>
  <c r="F582"/>
  <c r="G582"/>
  <c r="H582"/>
  <c r="I582"/>
  <c r="J582"/>
  <c r="K582"/>
  <c r="L582"/>
  <c r="M582"/>
  <c r="F583"/>
  <c r="G583"/>
  <c r="H583"/>
  <c r="I583"/>
  <c r="J583"/>
  <c r="K583"/>
  <c r="L583"/>
  <c r="M583"/>
  <c r="F584"/>
  <c r="G584"/>
  <c r="H584"/>
  <c r="I584"/>
  <c r="J584"/>
  <c r="K584"/>
  <c r="L584"/>
  <c r="M584"/>
  <c r="F585"/>
  <c r="G585"/>
  <c r="H585"/>
  <c r="I585"/>
  <c r="J585"/>
  <c r="K585"/>
  <c r="L585"/>
  <c r="M585"/>
  <c r="F586"/>
  <c r="G586"/>
  <c r="H586"/>
  <c r="I586"/>
  <c r="J586"/>
  <c r="K586"/>
  <c r="L586"/>
  <c r="M586"/>
  <c r="F587"/>
  <c r="G587"/>
  <c r="H587"/>
  <c r="I587"/>
  <c r="J587"/>
  <c r="K587"/>
  <c r="L587"/>
  <c r="M587"/>
  <c r="F588"/>
  <c r="G588"/>
  <c r="H588"/>
  <c r="I588"/>
  <c r="J588"/>
  <c r="K588"/>
  <c r="L588"/>
  <c r="M588"/>
  <c r="F589"/>
  <c r="G589"/>
  <c r="H589"/>
  <c r="I589"/>
  <c r="J589"/>
  <c r="K589"/>
  <c r="L589"/>
  <c r="M589"/>
  <c r="F590"/>
  <c r="G590"/>
  <c r="H590"/>
  <c r="I590"/>
  <c r="J590"/>
  <c r="K590"/>
  <c r="L590"/>
  <c r="M590"/>
  <c r="F591"/>
  <c r="G591"/>
  <c r="H591"/>
  <c r="I591"/>
  <c r="J591"/>
  <c r="K591"/>
  <c r="L591"/>
  <c r="M591"/>
  <c r="F592"/>
  <c r="G592"/>
  <c r="H592"/>
  <c r="I592"/>
  <c r="J592"/>
  <c r="K592"/>
  <c r="L592"/>
  <c r="M592"/>
  <c r="F593"/>
  <c r="G593"/>
  <c r="H593"/>
  <c r="I593"/>
  <c r="J593"/>
  <c r="K593"/>
  <c r="L593"/>
  <c r="M593"/>
  <c r="F594"/>
  <c r="G594"/>
  <c r="H594"/>
  <c r="I594"/>
  <c r="J594"/>
  <c r="K594"/>
  <c r="L594"/>
  <c r="M594"/>
  <c r="F595"/>
  <c r="G595"/>
  <c r="H595"/>
  <c r="I595"/>
  <c r="J595"/>
  <c r="K595"/>
  <c r="L595"/>
  <c r="M595"/>
  <c r="F596"/>
  <c r="G596"/>
  <c r="H596"/>
  <c r="I596"/>
  <c r="J596"/>
  <c r="K596"/>
  <c r="L596"/>
  <c r="M596"/>
  <c r="F597"/>
  <c r="G597"/>
  <c r="H597"/>
  <c r="I597"/>
  <c r="J597"/>
  <c r="K597"/>
  <c r="L597"/>
  <c r="M597"/>
  <c r="F598"/>
  <c r="G598"/>
  <c r="H598"/>
  <c r="I598"/>
  <c r="J598"/>
  <c r="K598"/>
  <c r="L598"/>
  <c r="M598"/>
  <c r="F599"/>
  <c r="G599"/>
  <c r="H599"/>
  <c r="I599"/>
  <c r="J599"/>
  <c r="K599"/>
  <c r="L599"/>
  <c r="M599"/>
  <c r="F600"/>
  <c r="G600"/>
  <c r="H600"/>
  <c r="I600"/>
  <c r="J600"/>
  <c r="K600"/>
  <c r="L600"/>
  <c r="M600"/>
  <c r="F601"/>
  <c r="G601"/>
  <c r="H601"/>
  <c r="I601"/>
  <c r="J601"/>
  <c r="K601"/>
  <c r="L601"/>
  <c r="M601"/>
  <c r="F602"/>
  <c r="G602"/>
  <c r="H602"/>
  <c r="I602"/>
  <c r="J602"/>
  <c r="K602"/>
  <c r="L602"/>
  <c r="M602"/>
  <c r="F603"/>
  <c r="G603"/>
  <c r="H603"/>
  <c r="I603"/>
  <c r="J603"/>
  <c r="K603"/>
  <c r="L603"/>
  <c r="M603"/>
  <c r="F604"/>
  <c r="G604"/>
  <c r="H604"/>
  <c r="I604"/>
  <c r="J604"/>
  <c r="K604"/>
  <c r="L604"/>
  <c r="M604"/>
  <c r="F605"/>
  <c r="G605"/>
  <c r="H605"/>
  <c r="I605"/>
  <c r="J605"/>
  <c r="K605"/>
  <c r="L605"/>
  <c r="M605"/>
  <c r="F606"/>
  <c r="G606"/>
  <c r="H606"/>
  <c r="I606"/>
  <c r="J606"/>
  <c r="K606"/>
  <c r="L606"/>
  <c r="M606"/>
  <c r="F607"/>
  <c r="G607"/>
  <c r="H607"/>
  <c r="I607"/>
  <c r="J607"/>
  <c r="K607"/>
  <c r="L607"/>
  <c r="M607"/>
  <c r="F608"/>
  <c r="G608"/>
  <c r="H608"/>
  <c r="I608"/>
  <c r="J608"/>
  <c r="K608"/>
  <c r="L608"/>
  <c r="M608"/>
  <c r="F609"/>
  <c r="G609"/>
  <c r="H609"/>
  <c r="I609"/>
  <c r="J609"/>
  <c r="K609"/>
  <c r="L609"/>
  <c r="M609"/>
  <c r="F610"/>
  <c r="G610"/>
  <c r="H610"/>
  <c r="I610"/>
  <c r="J610"/>
  <c r="K610"/>
  <c r="L610"/>
  <c r="M610"/>
  <c r="F611"/>
  <c r="G611"/>
  <c r="H611"/>
  <c r="I611"/>
  <c r="J611"/>
  <c r="K611"/>
  <c r="L611"/>
  <c r="M611"/>
  <c r="F612"/>
  <c r="G612"/>
  <c r="H612"/>
  <c r="I612"/>
  <c r="J612"/>
  <c r="K612"/>
  <c r="L612"/>
  <c r="M612"/>
  <c r="F613"/>
  <c r="G613"/>
  <c r="H613"/>
  <c r="I613"/>
  <c r="J613"/>
  <c r="K613"/>
  <c r="L613"/>
  <c r="M613"/>
  <c r="F614"/>
  <c r="G614"/>
  <c r="H614"/>
  <c r="I614"/>
  <c r="J614"/>
  <c r="K614"/>
  <c r="L614"/>
  <c r="M614"/>
  <c r="F615"/>
  <c r="G615"/>
  <c r="H615"/>
  <c r="I615"/>
  <c r="J615"/>
  <c r="K615"/>
  <c r="L615"/>
  <c r="M615"/>
  <c r="F616"/>
  <c r="G616"/>
  <c r="H616"/>
  <c r="I616"/>
  <c r="J616"/>
  <c r="K616"/>
  <c r="L616"/>
  <c r="M616"/>
  <c r="F617"/>
  <c r="G617"/>
  <c r="H617"/>
  <c r="I617"/>
  <c r="J617"/>
  <c r="K617"/>
  <c r="L617"/>
  <c r="M617"/>
  <c r="F618"/>
  <c r="G618"/>
  <c r="H618"/>
  <c r="I618"/>
  <c r="J618"/>
  <c r="K618"/>
  <c r="L618"/>
  <c r="M618"/>
  <c r="F619"/>
  <c r="G619"/>
  <c r="H619"/>
  <c r="I619"/>
  <c r="J619"/>
  <c r="K619"/>
  <c r="L619"/>
  <c r="M619"/>
  <c r="F620"/>
  <c r="G620"/>
  <c r="H620"/>
  <c r="I620"/>
  <c r="J620"/>
  <c r="K620"/>
  <c r="L620"/>
  <c r="M620"/>
  <c r="F621"/>
  <c r="G621"/>
  <c r="H621"/>
  <c r="I621"/>
  <c r="J621"/>
  <c r="K621"/>
  <c r="L621"/>
  <c r="M621"/>
  <c r="F622"/>
  <c r="G622"/>
  <c r="H622"/>
  <c r="I622"/>
  <c r="J622"/>
  <c r="K622"/>
  <c r="L622"/>
  <c r="M622"/>
  <c r="F623"/>
  <c r="G623"/>
  <c r="H623"/>
  <c r="I623"/>
  <c r="J623"/>
  <c r="K623"/>
  <c r="L623"/>
  <c r="M623"/>
  <c r="F624"/>
  <c r="G624"/>
  <c r="H624"/>
  <c r="I624"/>
  <c r="J624"/>
  <c r="K624"/>
  <c r="L624"/>
  <c r="M624"/>
  <c r="F625"/>
  <c r="G625"/>
  <c r="H625"/>
  <c r="I625"/>
  <c r="J625"/>
  <c r="K625"/>
  <c r="L625"/>
  <c r="M625"/>
  <c r="F626"/>
  <c r="G626"/>
  <c r="H626"/>
  <c r="I626"/>
  <c r="J626"/>
  <c r="K626"/>
  <c r="L626"/>
  <c r="M626"/>
  <c r="F627"/>
  <c r="G627"/>
  <c r="H627"/>
  <c r="I627"/>
  <c r="J627"/>
  <c r="K627"/>
  <c r="L627"/>
  <c r="M627"/>
  <c r="F628"/>
  <c r="G628"/>
  <c r="H628"/>
  <c r="I628"/>
  <c r="J628"/>
  <c r="K628"/>
  <c r="L628"/>
  <c r="M628"/>
  <c r="F629"/>
  <c r="G629"/>
  <c r="H629"/>
  <c r="I629"/>
  <c r="J629"/>
  <c r="K629"/>
  <c r="L629"/>
  <c r="M629"/>
  <c r="F630"/>
  <c r="G630"/>
  <c r="H630"/>
  <c r="I630"/>
  <c r="J630"/>
  <c r="K630"/>
  <c r="L630"/>
  <c r="M630"/>
  <c r="F631"/>
  <c r="G631"/>
  <c r="H631"/>
  <c r="I631"/>
  <c r="J631"/>
  <c r="K631"/>
  <c r="L631"/>
  <c r="M631"/>
  <c r="F632"/>
  <c r="G632"/>
  <c r="H632"/>
  <c r="I632"/>
  <c r="J632"/>
  <c r="K632"/>
  <c r="L632"/>
  <c r="M632"/>
  <c r="F633"/>
  <c r="G633"/>
  <c r="H633"/>
  <c r="I633"/>
  <c r="J633"/>
  <c r="K633"/>
  <c r="L633"/>
  <c r="M633"/>
  <c r="F634"/>
  <c r="G634"/>
  <c r="H634"/>
  <c r="I634"/>
  <c r="J634"/>
  <c r="K634"/>
  <c r="L634"/>
  <c r="M634"/>
  <c r="F635"/>
  <c r="G635"/>
  <c r="H635"/>
  <c r="I635"/>
  <c r="J635"/>
  <c r="K635"/>
  <c r="L635"/>
  <c r="M635"/>
  <c r="F636"/>
  <c r="G636"/>
  <c r="H636"/>
  <c r="I636"/>
  <c r="J636"/>
  <c r="K636"/>
  <c r="L636"/>
  <c r="M636"/>
  <c r="F637"/>
  <c r="G637"/>
  <c r="H637"/>
  <c r="I637"/>
  <c r="J637"/>
  <c r="K637"/>
  <c r="L637"/>
  <c r="M637"/>
  <c r="F638"/>
  <c r="G638"/>
  <c r="H638"/>
  <c r="I638"/>
  <c r="J638"/>
  <c r="K638"/>
  <c r="L638"/>
  <c r="M638"/>
  <c r="F639"/>
  <c r="G639"/>
  <c r="H639"/>
  <c r="I639"/>
  <c r="J639"/>
  <c r="K639"/>
  <c r="L639"/>
  <c r="M639"/>
  <c r="F640"/>
  <c r="G640"/>
  <c r="H640"/>
  <c r="I640"/>
  <c r="J640"/>
  <c r="K640"/>
  <c r="L640"/>
  <c r="M640"/>
  <c r="F641"/>
  <c r="G641"/>
  <c r="H641"/>
  <c r="I641"/>
  <c r="J641"/>
  <c r="K641"/>
  <c r="L641"/>
  <c r="M641"/>
  <c r="F642"/>
  <c r="G642"/>
  <c r="H642"/>
  <c r="I642"/>
  <c r="J642"/>
  <c r="K642"/>
  <c r="L642"/>
  <c r="M642"/>
  <c r="F643"/>
  <c r="G643"/>
  <c r="H643"/>
  <c r="I643"/>
  <c r="J643"/>
  <c r="K643"/>
  <c r="L643"/>
  <c r="M643"/>
  <c r="F644"/>
  <c r="G644"/>
  <c r="H644"/>
  <c r="I644"/>
  <c r="J644"/>
  <c r="K644"/>
  <c r="L644"/>
  <c r="M644"/>
  <c r="F645"/>
  <c r="G645"/>
  <c r="H645"/>
  <c r="I645"/>
  <c r="J645"/>
  <c r="K645"/>
  <c r="L645"/>
  <c r="M645"/>
  <c r="F646"/>
  <c r="G646"/>
  <c r="H646"/>
  <c r="I646"/>
  <c r="J646"/>
  <c r="K646"/>
  <c r="L646"/>
  <c r="M646"/>
  <c r="F647"/>
  <c r="G647"/>
  <c r="H647"/>
  <c r="I647"/>
  <c r="J647"/>
  <c r="K647"/>
  <c r="L647"/>
  <c r="M647"/>
  <c r="F648"/>
  <c r="G648"/>
  <c r="H648"/>
  <c r="I648"/>
  <c r="J648"/>
  <c r="K648"/>
  <c r="L648"/>
  <c r="M648"/>
  <c r="F649"/>
  <c r="G649"/>
  <c r="H649"/>
  <c r="I649"/>
  <c r="J649"/>
  <c r="K649"/>
  <c r="L649"/>
  <c r="M649"/>
  <c r="F650"/>
  <c r="G650"/>
  <c r="H650"/>
  <c r="I650"/>
  <c r="J650"/>
  <c r="K650"/>
  <c r="L650"/>
  <c r="M650"/>
  <c r="F651"/>
  <c r="G651"/>
  <c r="H651"/>
  <c r="I651"/>
  <c r="J651"/>
  <c r="K651"/>
  <c r="L651"/>
  <c r="M651"/>
  <c r="F652"/>
  <c r="G652"/>
  <c r="H652"/>
  <c r="I652"/>
  <c r="J652"/>
  <c r="K652"/>
  <c r="L652"/>
  <c r="M652"/>
  <c r="F653"/>
  <c r="G653"/>
  <c r="H653"/>
  <c r="I653"/>
  <c r="J653"/>
  <c r="K653"/>
  <c r="L653"/>
  <c r="M653"/>
  <c r="F654"/>
  <c r="G654"/>
  <c r="H654"/>
  <c r="I654"/>
  <c r="J654"/>
  <c r="K654"/>
  <c r="L654"/>
  <c r="M654"/>
  <c r="F655"/>
  <c r="G655"/>
  <c r="H655"/>
  <c r="I655"/>
  <c r="J655"/>
  <c r="K655"/>
  <c r="L655"/>
  <c r="M655"/>
  <c r="F656"/>
  <c r="G656"/>
  <c r="H656"/>
  <c r="I656"/>
  <c r="J656"/>
  <c r="K656"/>
  <c r="L656"/>
  <c r="M656"/>
  <c r="F657"/>
  <c r="G657"/>
  <c r="H657"/>
  <c r="I657"/>
  <c r="J657"/>
  <c r="K657"/>
  <c r="L657"/>
  <c r="M657"/>
  <c r="F658"/>
  <c r="G658"/>
  <c r="H658"/>
  <c r="I658"/>
  <c r="J658"/>
  <c r="K658"/>
  <c r="L658"/>
  <c r="M658"/>
  <c r="F659"/>
  <c r="G659"/>
  <c r="H659"/>
  <c r="I659"/>
  <c r="J659"/>
  <c r="K659"/>
  <c r="L659"/>
  <c r="M659"/>
  <c r="F660"/>
  <c r="G660"/>
  <c r="H660"/>
  <c r="I660"/>
  <c r="J660"/>
  <c r="K660"/>
  <c r="L660"/>
  <c r="M660"/>
  <c r="F661"/>
  <c r="G661"/>
  <c r="H661"/>
  <c r="I661"/>
  <c r="J661"/>
  <c r="K661"/>
  <c r="L661"/>
  <c r="M661"/>
  <c r="F662"/>
  <c r="G662"/>
  <c r="H662"/>
  <c r="I662"/>
  <c r="J662"/>
  <c r="K662"/>
  <c r="L662"/>
  <c r="M662"/>
  <c r="F663"/>
  <c r="G663"/>
  <c r="H663"/>
  <c r="I663"/>
  <c r="J663"/>
  <c r="K663"/>
  <c r="L663"/>
  <c r="M663"/>
  <c r="F664"/>
  <c r="G664"/>
  <c r="H664"/>
  <c r="I664"/>
  <c r="J664"/>
  <c r="K664"/>
  <c r="L664"/>
  <c r="M664"/>
  <c r="F665"/>
  <c r="G665"/>
  <c r="H665"/>
  <c r="I665"/>
  <c r="J665"/>
  <c r="K665"/>
  <c r="L665"/>
  <c r="M665"/>
  <c r="F666"/>
  <c r="G666"/>
  <c r="H666"/>
  <c r="I666"/>
  <c r="J666"/>
  <c r="K666"/>
  <c r="L666"/>
  <c r="M666"/>
  <c r="F667"/>
  <c r="G667"/>
  <c r="H667"/>
  <c r="I667"/>
  <c r="J667"/>
  <c r="K667"/>
  <c r="L667"/>
  <c r="M667"/>
  <c r="F668"/>
  <c r="G668"/>
  <c r="H668"/>
  <c r="I668"/>
  <c r="J668"/>
  <c r="K668"/>
  <c r="L668"/>
  <c r="M668"/>
  <c r="F669"/>
  <c r="G669"/>
  <c r="H669"/>
  <c r="I669"/>
  <c r="J669"/>
  <c r="K669"/>
  <c r="L669"/>
  <c r="M669"/>
  <c r="F670"/>
  <c r="G670"/>
  <c r="H670"/>
  <c r="I670"/>
  <c r="J670"/>
  <c r="K670"/>
  <c r="L670"/>
  <c r="M670"/>
  <c r="F671"/>
  <c r="G671"/>
  <c r="H671"/>
  <c r="I671"/>
  <c r="J671"/>
  <c r="K671"/>
  <c r="L671"/>
  <c r="M671"/>
  <c r="F672"/>
  <c r="G672"/>
  <c r="H672"/>
  <c r="I672"/>
  <c r="J672"/>
  <c r="K672"/>
  <c r="L672"/>
  <c r="M672"/>
  <c r="F673"/>
  <c r="G673"/>
  <c r="H673"/>
  <c r="I673"/>
  <c r="J673"/>
  <c r="K673"/>
  <c r="L673"/>
  <c r="M673"/>
  <c r="F674"/>
  <c r="G674"/>
  <c r="H674"/>
  <c r="I674"/>
  <c r="J674"/>
  <c r="K674"/>
  <c r="L674"/>
  <c r="M674"/>
  <c r="F675"/>
  <c r="G675"/>
  <c r="H675"/>
  <c r="I675"/>
  <c r="J675"/>
  <c r="K675"/>
  <c r="L675"/>
  <c r="M675"/>
  <c r="F676"/>
  <c r="G676"/>
  <c r="H676"/>
  <c r="I676"/>
  <c r="J676"/>
  <c r="K676"/>
  <c r="L676"/>
  <c r="M676"/>
  <c r="F677"/>
  <c r="G677"/>
  <c r="H677"/>
  <c r="I677"/>
  <c r="J677"/>
  <c r="K677"/>
  <c r="L677"/>
  <c r="M677"/>
  <c r="F678"/>
  <c r="G678"/>
  <c r="H678"/>
  <c r="I678"/>
  <c r="J678"/>
  <c r="K678"/>
  <c r="L678"/>
  <c r="M678"/>
  <c r="F679"/>
  <c r="G679"/>
  <c r="H679"/>
  <c r="I679"/>
  <c r="J679"/>
  <c r="K679"/>
  <c r="L679"/>
  <c r="M679"/>
  <c r="F680"/>
  <c r="G680"/>
  <c r="H680"/>
  <c r="I680"/>
  <c r="J680"/>
  <c r="K680"/>
  <c r="L680"/>
  <c r="M680"/>
  <c r="F681"/>
  <c r="G681"/>
  <c r="H681"/>
  <c r="I681"/>
  <c r="J681"/>
  <c r="K681"/>
  <c r="L681"/>
  <c r="M681"/>
  <c r="F682"/>
  <c r="G682"/>
  <c r="H682"/>
  <c r="I682"/>
  <c r="J682"/>
  <c r="K682"/>
  <c r="L682"/>
  <c r="M682"/>
  <c r="F683"/>
  <c r="G683"/>
  <c r="H683"/>
  <c r="I683"/>
  <c r="J683"/>
  <c r="K683"/>
  <c r="L683"/>
  <c r="M683"/>
  <c r="F684"/>
  <c r="G684"/>
  <c r="H684"/>
  <c r="I684"/>
  <c r="J684"/>
  <c r="K684"/>
  <c r="L684"/>
  <c r="M684"/>
  <c r="F685"/>
  <c r="G685"/>
  <c r="H685"/>
  <c r="I685"/>
  <c r="J685"/>
  <c r="K685"/>
  <c r="L685"/>
  <c r="M685"/>
  <c r="F686"/>
  <c r="G686"/>
  <c r="H686"/>
  <c r="I686"/>
  <c r="J686"/>
  <c r="K686"/>
  <c r="L686"/>
  <c r="M686"/>
  <c r="F687"/>
  <c r="G687"/>
  <c r="H687"/>
  <c r="I687"/>
  <c r="J687"/>
  <c r="K687"/>
  <c r="L687"/>
  <c r="M687"/>
  <c r="F688"/>
  <c r="G688"/>
  <c r="H688"/>
  <c r="I688"/>
  <c r="J688"/>
  <c r="K688"/>
  <c r="L688"/>
  <c r="M688"/>
  <c r="F689"/>
  <c r="G689"/>
  <c r="H689"/>
  <c r="I689"/>
  <c r="J689"/>
  <c r="K689"/>
  <c r="L689"/>
  <c r="M689"/>
  <c r="F690"/>
  <c r="G690"/>
  <c r="H690"/>
  <c r="I690"/>
  <c r="J690"/>
  <c r="K690"/>
  <c r="L690"/>
  <c r="M690"/>
  <c r="F691"/>
  <c r="G691"/>
  <c r="H691"/>
  <c r="I691"/>
  <c r="J691"/>
  <c r="K691"/>
  <c r="L691"/>
  <c r="M691"/>
  <c r="F692"/>
  <c r="G692"/>
  <c r="H692"/>
  <c r="I692"/>
  <c r="J692"/>
  <c r="K692"/>
  <c r="L692"/>
  <c r="M692"/>
  <c r="F693"/>
  <c r="G693"/>
  <c r="H693"/>
  <c r="I693"/>
  <c r="J693"/>
  <c r="K693"/>
  <c r="L693"/>
  <c r="M693"/>
  <c r="F694"/>
  <c r="G694"/>
  <c r="H694"/>
  <c r="I694"/>
  <c r="J694"/>
  <c r="K694"/>
  <c r="L694"/>
  <c r="M694"/>
  <c r="F695"/>
  <c r="G695"/>
  <c r="H695"/>
  <c r="I695"/>
  <c r="J695"/>
  <c r="K695"/>
  <c r="L695"/>
  <c r="M695"/>
  <c r="F696"/>
  <c r="G696"/>
  <c r="H696"/>
  <c r="I696"/>
  <c r="J696"/>
  <c r="K696"/>
  <c r="L696"/>
  <c r="M696"/>
  <c r="F697"/>
  <c r="G697"/>
  <c r="H697"/>
  <c r="I697"/>
  <c r="J697"/>
  <c r="K697"/>
  <c r="L697"/>
  <c r="M697"/>
  <c r="F698"/>
  <c r="G698"/>
  <c r="H698"/>
  <c r="I698"/>
  <c r="J698"/>
  <c r="K698"/>
  <c r="L698"/>
  <c r="M698"/>
  <c r="F699"/>
  <c r="G699"/>
  <c r="H699"/>
  <c r="I699"/>
  <c r="J699"/>
  <c r="K699"/>
  <c r="L699"/>
  <c r="M699"/>
  <c r="F700"/>
  <c r="G700"/>
  <c r="H700"/>
  <c r="I700"/>
  <c r="J700"/>
  <c r="K700"/>
  <c r="L700"/>
  <c r="M700"/>
  <c r="F701"/>
  <c r="G701"/>
  <c r="H701"/>
  <c r="I701"/>
  <c r="J701"/>
  <c r="K701"/>
  <c r="L701"/>
  <c r="M701"/>
  <c r="F702"/>
  <c r="G702"/>
  <c r="H702"/>
  <c r="I702"/>
  <c r="J702"/>
  <c r="K702"/>
  <c r="L702"/>
  <c r="M702"/>
  <c r="F703"/>
  <c r="G703"/>
  <c r="H703"/>
  <c r="I703"/>
  <c r="J703"/>
  <c r="K703"/>
  <c r="L703"/>
  <c r="M703"/>
  <c r="F704"/>
  <c r="G704"/>
  <c r="H704"/>
  <c r="I704"/>
  <c r="J704"/>
  <c r="K704"/>
  <c r="L704"/>
  <c r="M704"/>
  <c r="F705"/>
  <c r="G705"/>
  <c r="H705"/>
  <c r="I705"/>
  <c r="J705"/>
  <c r="K705"/>
  <c r="L705"/>
  <c r="M705"/>
  <c r="F706"/>
  <c r="G706"/>
  <c r="H706"/>
  <c r="I706"/>
  <c r="J706"/>
  <c r="K706"/>
  <c r="L706"/>
  <c r="M706"/>
  <c r="F707"/>
  <c r="G707"/>
  <c r="H707"/>
  <c r="I707"/>
  <c r="J707"/>
  <c r="K707"/>
  <c r="L707"/>
  <c r="M707"/>
  <c r="F708"/>
  <c r="G708"/>
  <c r="H708"/>
  <c r="I708"/>
  <c r="J708"/>
  <c r="K708"/>
  <c r="L708"/>
  <c r="M708"/>
  <c r="F709"/>
  <c r="G709"/>
  <c r="H709"/>
  <c r="I709"/>
  <c r="J709"/>
  <c r="K709"/>
  <c r="L709"/>
  <c r="M709"/>
  <c r="F710"/>
  <c r="G710"/>
  <c r="H710"/>
  <c r="I710"/>
  <c r="J710"/>
  <c r="K710"/>
  <c r="L710"/>
  <c r="M710"/>
  <c r="F711"/>
  <c r="G711"/>
  <c r="H711"/>
  <c r="I711"/>
  <c r="J711"/>
  <c r="K711"/>
  <c r="L711"/>
  <c r="M711"/>
  <c r="F712"/>
  <c r="G712"/>
  <c r="H712"/>
  <c r="I712"/>
  <c r="J712"/>
  <c r="K712"/>
  <c r="L712"/>
  <c r="M712"/>
  <c r="F713"/>
  <c r="G713"/>
  <c r="H713"/>
  <c r="I713"/>
  <c r="J713"/>
  <c r="K713"/>
  <c r="L713"/>
  <c r="M713"/>
  <c r="F714"/>
  <c r="G714"/>
  <c r="H714"/>
  <c r="I714"/>
  <c r="J714"/>
  <c r="K714"/>
  <c r="L714"/>
  <c r="M714"/>
  <c r="F715"/>
  <c r="G715"/>
  <c r="H715"/>
  <c r="I715"/>
  <c r="J715"/>
  <c r="K715"/>
  <c r="L715"/>
  <c r="M715"/>
  <c r="F716"/>
  <c r="G716"/>
  <c r="H716"/>
  <c r="I716"/>
  <c r="J716"/>
  <c r="K716"/>
  <c r="L716"/>
  <c r="M716"/>
  <c r="F717"/>
  <c r="G717"/>
  <c r="H717"/>
  <c r="I717"/>
  <c r="J717"/>
  <c r="K717"/>
  <c r="L717"/>
  <c r="M717"/>
  <c r="F718"/>
  <c r="G718"/>
  <c r="H718"/>
  <c r="I718"/>
  <c r="J718"/>
  <c r="K718"/>
  <c r="L718"/>
  <c r="M718"/>
  <c r="F719"/>
  <c r="G719"/>
  <c r="H719"/>
  <c r="I719"/>
  <c r="J719"/>
  <c r="K719"/>
  <c r="L719"/>
  <c r="M719"/>
  <c r="F720"/>
  <c r="G720"/>
  <c r="H720"/>
  <c r="I720"/>
  <c r="J720"/>
  <c r="K720"/>
  <c r="L720"/>
  <c r="M720"/>
  <c r="F721"/>
  <c r="G721"/>
  <c r="H721"/>
  <c r="I721"/>
  <c r="J721"/>
  <c r="K721"/>
  <c r="L721"/>
  <c r="M721"/>
  <c r="F722"/>
  <c r="G722"/>
  <c r="H722"/>
  <c r="I722"/>
  <c r="J722"/>
  <c r="K722"/>
  <c r="L722"/>
  <c r="M722"/>
  <c r="F723"/>
  <c r="G723"/>
  <c r="H723"/>
  <c r="I723"/>
  <c r="J723"/>
  <c r="K723"/>
  <c r="L723"/>
  <c r="M723"/>
  <c r="F724"/>
  <c r="G724"/>
  <c r="H724"/>
  <c r="I724"/>
  <c r="J724"/>
  <c r="K724"/>
  <c r="L724"/>
  <c r="M724"/>
  <c r="F725"/>
  <c r="G725"/>
  <c r="H725"/>
  <c r="I725"/>
  <c r="J725"/>
  <c r="K725"/>
  <c r="L725"/>
  <c r="M725"/>
  <c r="F726"/>
  <c r="G726"/>
  <c r="H726"/>
  <c r="I726"/>
  <c r="J726"/>
  <c r="K726"/>
  <c r="L726"/>
  <c r="M726"/>
  <c r="F727"/>
  <c r="G727"/>
  <c r="H727"/>
  <c r="I727"/>
  <c r="J727"/>
  <c r="K727"/>
  <c r="L727"/>
  <c r="M727"/>
  <c r="F728"/>
  <c r="G728"/>
  <c r="H728"/>
  <c r="I728"/>
  <c r="J728"/>
  <c r="K728"/>
  <c r="L728"/>
  <c r="M728"/>
  <c r="F729"/>
  <c r="G729"/>
  <c r="H729"/>
  <c r="I729"/>
  <c r="J729"/>
  <c r="K729"/>
  <c r="L729"/>
  <c r="M729"/>
  <c r="F730"/>
  <c r="G730"/>
  <c r="H730"/>
  <c r="I730"/>
  <c r="J730"/>
  <c r="K730"/>
  <c r="L730"/>
  <c r="M730"/>
  <c r="F731"/>
  <c r="G731"/>
  <c r="H731"/>
  <c r="I731"/>
  <c r="J731"/>
  <c r="K731"/>
  <c r="L731"/>
  <c r="M731"/>
  <c r="F732"/>
  <c r="G732"/>
  <c r="H732"/>
  <c r="I732"/>
  <c r="J732"/>
  <c r="K732"/>
  <c r="L732"/>
  <c r="M732"/>
  <c r="F733"/>
  <c r="G733"/>
  <c r="H733"/>
  <c r="I733"/>
  <c r="J733"/>
  <c r="K733"/>
  <c r="L733"/>
  <c r="M733"/>
  <c r="F734"/>
  <c r="G734"/>
  <c r="H734"/>
  <c r="I734"/>
  <c r="J734"/>
  <c r="K734"/>
  <c r="L734"/>
  <c r="M734"/>
  <c r="F735"/>
  <c r="G735"/>
  <c r="H735"/>
  <c r="I735"/>
  <c r="J735"/>
  <c r="K735"/>
  <c r="L735"/>
  <c r="M735"/>
  <c r="F736"/>
  <c r="G736"/>
  <c r="H736"/>
  <c r="I736"/>
  <c r="J736"/>
  <c r="K736"/>
  <c r="L736"/>
  <c r="M736"/>
  <c r="F737"/>
  <c r="G737"/>
  <c r="H737"/>
  <c r="I737"/>
  <c r="J737"/>
  <c r="K737"/>
  <c r="L737"/>
  <c r="M737"/>
  <c r="F738"/>
  <c r="G738"/>
  <c r="H738"/>
  <c r="I738"/>
  <c r="J738"/>
  <c r="K738"/>
  <c r="L738"/>
  <c r="M738"/>
  <c r="F739"/>
  <c r="G739"/>
  <c r="H739"/>
  <c r="I739"/>
  <c r="J739"/>
  <c r="K739"/>
  <c r="L739"/>
  <c r="M739"/>
  <c r="F740"/>
  <c r="G740"/>
  <c r="H740"/>
  <c r="I740"/>
  <c r="J740"/>
  <c r="K740"/>
  <c r="L740"/>
  <c r="M740"/>
  <c r="F741"/>
  <c r="G741"/>
  <c r="H741"/>
  <c r="I741"/>
  <c r="J741"/>
  <c r="K741"/>
  <c r="L741"/>
  <c r="M741"/>
  <c r="F742"/>
  <c r="G742"/>
  <c r="H742"/>
  <c r="I742"/>
  <c r="J742"/>
  <c r="K742"/>
  <c r="L742"/>
  <c r="M742"/>
  <c r="F743"/>
  <c r="G743"/>
  <c r="H743"/>
  <c r="I743"/>
  <c r="J743"/>
  <c r="K743"/>
  <c r="L743"/>
  <c r="M743"/>
  <c r="F744"/>
  <c r="G744"/>
  <c r="H744"/>
  <c r="I744"/>
  <c r="J744"/>
  <c r="K744"/>
  <c r="L744"/>
  <c r="M744"/>
  <c r="F745"/>
  <c r="G745"/>
  <c r="H745"/>
  <c r="I745"/>
  <c r="J745"/>
  <c r="K745"/>
  <c r="L745"/>
  <c r="M745"/>
  <c r="F746"/>
  <c r="G746"/>
  <c r="H746"/>
  <c r="I746"/>
  <c r="J746"/>
  <c r="K746"/>
  <c r="L746"/>
  <c r="M746"/>
  <c r="F747"/>
  <c r="G747"/>
  <c r="H747"/>
  <c r="I747"/>
  <c r="J747"/>
  <c r="K747"/>
  <c r="L747"/>
  <c r="M747"/>
  <c r="F748"/>
  <c r="G748"/>
  <c r="H748"/>
  <c r="I748"/>
  <c r="J748"/>
  <c r="K748"/>
  <c r="L748"/>
  <c r="M748"/>
  <c r="F749"/>
  <c r="G749"/>
  <c r="H749"/>
  <c r="I749"/>
  <c r="J749"/>
  <c r="K749"/>
  <c r="L749"/>
  <c r="M749"/>
  <c r="F750"/>
  <c r="G750"/>
  <c r="H750"/>
  <c r="I750"/>
  <c r="J750"/>
  <c r="K750"/>
  <c r="L750"/>
  <c r="M750"/>
  <c r="F751"/>
  <c r="G751"/>
  <c r="H751"/>
  <c r="I751"/>
  <c r="J751"/>
  <c r="K751"/>
  <c r="L751"/>
  <c r="M751"/>
  <c r="F752"/>
  <c r="G752"/>
  <c r="H752"/>
  <c r="I752"/>
  <c r="J752"/>
  <c r="K752"/>
  <c r="L752"/>
  <c r="M752"/>
  <c r="F753"/>
  <c r="G753"/>
  <c r="H753"/>
  <c r="I753"/>
  <c r="J753"/>
  <c r="K753"/>
  <c r="L753"/>
  <c r="M753"/>
  <c r="F754"/>
  <c r="G754"/>
  <c r="H754"/>
  <c r="I754"/>
  <c r="J754"/>
  <c r="K754"/>
  <c r="L754"/>
  <c r="M754"/>
  <c r="F755"/>
  <c r="G755"/>
  <c r="H755"/>
  <c r="I755"/>
  <c r="J755"/>
  <c r="K755"/>
  <c r="L755"/>
  <c r="M755"/>
  <c r="F756"/>
  <c r="G756"/>
  <c r="H756"/>
  <c r="I756"/>
  <c r="J756"/>
  <c r="K756"/>
  <c r="L756"/>
  <c r="M756"/>
  <c r="F757"/>
  <c r="G757"/>
  <c r="H757"/>
  <c r="I757"/>
  <c r="J757"/>
  <c r="K757"/>
  <c r="L757"/>
  <c r="M757"/>
  <c r="F758"/>
  <c r="G758"/>
  <c r="H758"/>
  <c r="I758"/>
  <c r="J758"/>
  <c r="K758"/>
  <c r="L758"/>
  <c r="M758"/>
  <c r="F759"/>
  <c r="G759"/>
  <c r="H759"/>
  <c r="I759"/>
  <c r="J759"/>
  <c r="K759"/>
  <c r="L759"/>
  <c r="M759"/>
  <c r="F760"/>
  <c r="G760"/>
  <c r="H760"/>
  <c r="I760"/>
  <c r="J760"/>
  <c r="K760"/>
  <c r="L760"/>
  <c r="M760"/>
  <c r="F761"/>
  <c r="G761"/>
  <c r="H761"/>
  <c r="I761"/>
  <c r="J761"/>
  <c r="K761"/>
  <c r="L761"/>
  <c r="M761"/>
  <c r="F762"/>
  <c r="G762"/>
  <c r="H762"/>
  <c r="I762"/>
  <c r="J762"/>
  <c r="K762"/>
  <c r="L762"/>
  <c r="M762"/>
  <c r="F763"/>
  <c r="G763"/>
  <c r="H763"/>
  <c r="I763"/>
  <c r="J763"/>
  <c r="K763"/>
  <c r="L763"/>
  <c r="M763"/>
  <c r="F764"/>
  <c r="G764"/>
  <c r="H764"/>
  <c r="I764"/>
  <c r="J764"/>
  <c r="K764"/>
  <c r="L764"/>
  <c r="M764"/>
  <c r="F765"/>
  <c r="G765"/>
  <c r="H765"/>
  <c r="I765"/>
  <c r="J765"/>
  <c r="K765"/>
  <c r="L765"/>
  <c r="M765"/>
  <c r="F766"/>
  <c r="G766"/>
  <c r="H766"/>
  <c r="I766"/>
  <c r="J766"/>
  <c r="K766"/>
  <c r="L766"/>
  <c r="M766"/>
  <c r="F767"/>
  <c r="G767"/>
  <c r="H767"/>
  <c r="I767"/>
  <c r="J767"/>
  <c r="K767"/>
  <c r="L767"/>
  <c r="M767"/>
  <c r="F768"/>
  <c r="G768"/>
  <c r="H768"/>
  <c r="I768"/>
  <c r="J768"/>
  <c r="K768"/>
  <c r="L768"/>
  <c r="M768"/>
  <c r="F769"/>
  <c r="G769"/>
  <c r="H769"/>
  <c r="I769"/>
  <c r="J769"/>
  <c r="K769"/>
  <c r="L769"/>
  <c r="M769"/>
  <c r="F770"/>
  <c r="G770"/>
  <c r="H770"/>
  <c r="I770"/>
  <c r="J770"/>
  <c r="K770"/>
  <c r="L770"/>
  <c r="M770"/>
  <c r="F771"/>
  <c r="G771"/>
  <c r="H771"/>
  <c r="I771"/>
  <c r="J771"/>
  <c r="K771"/>
  <c r="L771"/>
  <c r="M771"/>
  <c r="F772"/>
  <c r="G772"/>
  <c r="H772"/>
  <c r="I772"/>
  <c r="J772"/>
  <c r="K772"/>
  <c r="L772"/>
  <c r="M772"/>
  <c r="F773"/>
  <c r="G773"/>
  <c r="H773"/>
  <c r="I773"/>
  <c r="J773"/>
  <c r="K773"/>
  <c r="L773"/>
  <c r="M773"/>
  <c r="F774"/>
  <c r="G774"/>
  <c r="H774"/>
  <c r="I774"/>
  <c r="J774"/>
  <c r="K774"/>
  <c r="L774"/>
  <c r="M774"/>
  <c r="F775"/>
  <c r="G775"/>
  <c r="H775"/>
  <c r="I775"/>
  <c r="J775"/>
  <c r="K775"/>
  <c r="L775"/>
  <c r="M775"/>
  <c r="F776"/>
  <c r="G776"/>
  <c r="H776"/>
  <c r="I776"/>
  <c r="J776"/>
  <c r="K776"/>
  <c r="L776"/>
  <c r="M776"/>
  <c r="F777"/>
  <c r="G777"/>
  <c r="H777"/>
  <c r="I777"/>
  <c r="J777"/>
  <c r="K777"/>
  <c r="L777"/>
  <c r="M777"/>
  <c r="F778"/>
  <c r="G778"/>
  <c r="H778"/>
  <c r="I778"/>
  <c r="J778"/>
  <c r="K778"/>
  <c r="L778"/>
  <c r="M778"/>
  <c r="F779"/>
  <c r="G779"/>
  <c r="H779"/>
  <c r="I779"/>
  <c r="J779"/>
  <c r="K779"/>
  <c r="L779"/>
  <c r="M779"/>
  <c r="F780"/>
  <c r="G780"/>
  <c r="H780"/>
  <c r="I780"/>
  <c r="J780"/>
  <c r="K780"/>
  <c r="L780"/>
  <c r="M780"/>
  <c r="F781"/>
  <c r="G781"/>
  <c r="H781"/>
  <c r="I781"/>
  <c r="J781"/>
  <c r="K781"/>
  <c r="L781"/>
  <c r="M781"/>
  <c r="F782"/>
  <c r="G782"/>
  <c r="H782"/>
  <c r="I782"/>
  <c r="J782"/>
  <c r="K782"/>
  <c r="L782"/>
  <c r="M782"/>
  <c r="F783"/>
  <c r="G783"/>
  <c r="H783"/>
  <c r="I783"/>
  <c r="J783"/>
  <c r="K783"/>
  <c r="L783"/>
  <c r="M783"/>
  <c r="F784"/>
  <c r="G784"/>
  <c r="H784"/>
  <c r="I784"/>
  <c r="J784"/>
  <c r="K784"/>
  <c r="L784"/>
  <c r="M784"/>
  <c r="F785"/>
  <c r="G785"/>
  <c r="H785"/>
  <c r="I785"/>
  <c r="J785"/>
  <c r="K785"/>
  <c r="L785"/>
  <c r="M785"/>
  <c r="F786"/>
  <c r="G786"/>
  <c r="H786"/>
  <c r="I786"/>
  <c r="J786"/>
  <c r="K786"/>
  <c r="L786"/>
  <c r="M786"/>
  <c r="F787"/>
  <c r="G787"/>
  <c r="H787"/>
  <c r="I787"/>
  <c r="J787"/>
  <c r="K787"/>
  <c r="L787"/>
  <c r="M787"/>
  <c r="F788"/>
  <c r="G788"/>
  <c r="H788"/>
  <c r="I788"/>
  <c r="J788"/>
  <c r="K788"/>
  <c r="L788"/>
  <c r="M788"/>
  <c r="F789"/>
  <c r="G789"/>
  <c r="H789"/>
  <c r="I789"/>
  <c r="J789"/>
  <c r="K789"/>
  <c r="L789"/>
  <c r="M789"/>
  <c r="F790"/>
  <c r="G790"/>
  <c r="H790"/>
  <c r="I790"/>
  <c r="J790"/>
  <c r="K790"/>
  <c r="L790"/>
  <c r="M790"/>
  <c r="F791"/>
  <c r="G791"/>
  <c r="H791"/>
  <c r="I791"/>
  <c r="J791"/>
  <c r="K791"/>
  <c r="L791"/>
  <c r="M791"/>
  <c r="F792"/>
  <c r="G792"/>
  <c r="H792"/>
  <c r="I792"/>
  <c r="J792"/>
  <c r="K792"/>
  <c r="L792"/>
  <c r="M792"/>
  <c r="F793"/>
  <c r="G793"/>
  <c r="H793"/>
  <c r="I793"/>
  <c r="J793"/>
  <c r="K793"/>
  <c r="L793"/>
  <c r="M793"/>
  <c r="F794"/>
  <c r="G794"/>
  <c r="H794"/>
  <c r="I794"/>
  <c r="J794"/>
  <c r="K794"/>
  <c r="L794"/>
  <c r="M794"/>
  <c r="F795"/>
  <c r="G795"/>
  <c r="H795"/>
  <c r="I795"/>
  <c r="J795"/>
  <c r="K795"/>
  <c r="L795"/>
  <c r="M795"/>
  <c r="F796"/>
  <c r="G796"/>
  <c r="H796"/>
  <c r="I796"/>
  <c r="J796"/>
  <c r="K796"/>
  <c r="L796"/>
  <c r="M796"/>
  <c r="F797"/>
  <c r="G797"/>
  <c r="H797"/>
  <c r="I797"/>
  <c r="J797"/>
  <c r="K797"/>
  <c r="L797"/>
  <c r="M797"/>
  <c r="F798"/>
  <c r="G798"/>
  <c r="H798"/>
  <c r="I798"/>
  <c r="J798"/>
  <c r="K798"/>
  <c r="L798"/>
  <c r="M798"/>
  <c r="F799"/>
  <c r="G799"/>
  <c r="H799"/>
  <c r="I799"/>
  <c r="J799"/>
  <c r="K799"/>
  <c r="L799"/>
  <c r="M799"/>
  <c r="F800"/>
  <c r="G800"/>
  <c r="H800"/>
  <c r="I800"/>
  <c r="J800"/>
  <c r="K800"/>
  <c r="L800"/>
  <c r="M800"/>
  <c r="F801"/>
  <c r="G801"/>
  <c r="H801"/>
  <c r="I801"/>
  <c r="J801"/>
  <c r="K801"/>
  <c r="L801"/>
  <c r="M801"/>
  <c r="F802"/>
  <c r="G802"/>
  <c r="H802"/>
  <c r="I802"/>
  <c r="J802"/>
  <c r="K802"/>
  <c r="L802"/>
  <c r="M802"/>
  <c r="F803"/>
  <c r="G803"/>
  <c r="H803"/>
  <c r="I803"/>
  <c r="J803"/>
  <c r="K803"/>
  <c r="L803"/>
  <c r="M803"/>
  <c r="F804"/>
  <c r="G804"/>
  <c r="H804"/>
  <c r="I804"/>
  <c r="J804"/>
  <c r="K804"/>
  <c r="L804"/>
  <c r="M804"/>
  <c r="F805"/>
  <c r="G805"/>
  <c r="H805"/>
  <c r="I805"/>
  <c r="J805"/>
  <c r="K805"/>
  <c r="L805"/>
  <c r="M805"/>
  <c r="F806"/>
  <c r="G806"/>
  <c r="H806"/>
  <c r="I806"/>
  <c r="J806"/>
  <c r="K806"/>
  <c r="L806"/>
  <c r="M806"/>
  <c r="F807"/>
  <c r="G807"/>
  <c r="H807"/>
  <c r="I807"/>
  <c r="J807"/>
  <c r="K807"/>
  <c r="L807"/>
  <c r="M807"/>
  <c r="F808"/>
  <c r="G808"/>
  <c r="H808"/>
  <c r="I808"/>
  <c r="J808"/>
  <c r="K808"/>
  <c r="L808"/>
  <c r="M808"/>
  <c r="F809"/>
  <c r="G809"/>
  <c r="H809"/>
  <c r="I809"/>
  <c r="J809"/>
  <c r="K809"/>
  <c r="L809"/>
  <c r="M809"/>
  <c r="F810"/>
  <c r="G810"/>
  <c r="H810"/>
  <c r="I810"/>
  <c r="J810"/>
  <c r="K810"/>
  <c r="L810"/>
  <c r="M810"/>
  <c r="F811"/>
  <c r="G811"/>
  <c r="H811"/>
  <c r="I811"/>
  <c r="J811"/>
  <c r="K811"/>
  <c r="L811"/>
  <c r="M811"/>
  <c r="F812"/>
  <c r="G812"/>
  <c r="H812"/>
  <c r="I812"/>
  <c r="J812"/>
  <c r="K812"/>
  <c r="L812"/>
  <c r="M812"/>
  <c r="F813"/>
  <c r="G813"/>
  <c r="H813"/>
  <c r="I813"/>
  <c r="J813"/>
  <c r="K813"/>
  <c r="L813"/>
  <c r="M813"/>
  <c r="F814"/>
  <c r="G814"/>
  <c r="H814"/>
  <c r="I814"/>
  <c r="J814"/>
  <c r="K814"/>
  <c r="L814"/>
  <c r="M814"/>
  <c r="F815"/>
  <c r="G815"/>
  <c r="H815"/>
  <c r="I815"/>
  <c r="J815"/>
  <c r="K815"/>
  <c r="L815"/>
  <c r="M815"/>
  <c r="F816"/>
  <c r="G816"/>
  <c r="H816"/>
  <c r="I816"/>
  <c r="J816"/>
  <c r="K816"/>
  <c r="L816"/>
  <c r="M816"/>
  <c r="F817"/>
  <c r="G817"/>
  <c r="H817"/>
  <c r="I817"/>
  <c r="J817"/>
  <c r="K817"/>
  <c r="L817"/>
  <c r="M817"/>
  <c r="F818"/>
  <c r="G818"/>
  <c r="H818"/>
  <c r="I818"/>
  <c r="J818"/>
  <c r="K818"/>
  <c r="L818"/>
  <c r="M818"/>
  <c r="F819"/>
  <c r="G819"/>
  <c r="H819"/>
  <c r="I819"/>
  <c r="J819"/>
  <c r="K819"/>
  <c r="L819"/>
  <c r="M819"/>
  <c r="F820"/>
  <c r="G820"/>
  <c r="H820"/>
  <c r="I820"/>
  <c r="J820"/>
  <c r="K820"/>
  <c r="L820"/>
  <c r="M820"/>
  <c r="F821"/>
  <c r="G821"/>
  <c r="H821"/>
  <c r="I821"/>
  <c r="J821"/>
  <c r="K821"/>
  <c r="L821"/>
  <c r="M821"/>
  <c r="F822"/>
  <c r="G822"/>
  <c r="H822"/>
  <c r="I822"/>
  <c r="J822"/>
  <c r="K822"/>
  <c r="L822"/>
  <c r="M822"/>
  <c r="F823"/>
  <c r="G823"/>
  <c r="H823"/>
  <c r="I823"/>
  <c r="J823"/>
  <c r="K823"/>
  <c r="L823"/>
  <c r="M823"/>
  <c r="F824"/>
  <c r="G824"/>
  <c r="H824"/>
  <c r="I824"/>
  <c r="J824"/>
  <c r="K824"/>
  <c r="L824"/>
  <c r="M824"/>
  <c r="F825"/>
  <c r="G825"/>
  <c r="H825"/>
  <c r="I825"/>
  <c r="J825"/>
  <c r="K825"/>
  <c r="L825"/>
  <c r="M825"/>
  <c r="F826"/>
  <c r="G826"/>
  <c r="H826"/>
  <c r="I826"/>
  <c r="J826"/>
  <c r="K826"/>
  <c r="L826"/>
  <c r="M826"/>
  <c r="F827"/>
  <c r="G827"/>
  <c r="H827"/>
  <c r="I827"/>
  <c r="J827"/>
  <c r="K827"/>
  <c r="L827"/>
  <c r="M827"/>
  <c r="F828"/>
  <c r="G828"/>
  <c r="H828"/>
  <c r="I828"/>
  <c r="J828"/>
  <c r="K828"/>
  <c r="L828"/>
  <c r="M828"/>
  <c r="F829"/>
  <c r="G829"/>
  <c r="H829"/>
  <c r="I829"/>
  <c r="J829"/>
  <c r="K829"/>
  <c r="L829"/>
  <c r="M829"/>
  <c r="F830"/>
  <c r="G830"/>
  <c r="H830"/>
  <c r="I830"/>
  <c r="J830"/>
  <c r="K830"/>
  <c r="L830"/>
  <c r="M830"/>
  <c r="F831"/>
  <c r="G831"/>
  <c r="H831"/>
  <c r="I831"/>
  <c r="J831"/>
  <c r="K831"/>
  <c r="L831"/>
  <c r="M831"/>
  <c r="F832"/>
  <c r="G832"/>
  <c r="H832"/>
  <c r="I832"/>
  <c r="J832"/>
  <c r="K832"/>
  <c r="L832"/>
  <c r="M832"/>
  <c r="F833"/>
  <c r="G833"/>
  <c r="H833"/>
  <c r="I833"/>
  <c r="J833"/>
  <c r="K833"/>
  <c r="L833"/>
  <c r="M833"/>
  <c r="F834"/>
  <c r="G834"/>
  <c r="H834"/>
  <c r="I834"/>
  <c r="J834"/>
  <c r="K834"/>
  <c r="L834"/>
  <c r="M834"/>
  <c r="F835"/>
  <c r="G835"/>
  <c r="H835"/>
  <c r="I835"/>
  <c r="J835"/>
  <c r="K835"/>
  <c r="L835"/>
  <c r="M835"/>
  <c r="F836"/>
  <c r="G836"/>
  <c r="H836"/>
  <c r="I836"/>
  <c r="J836"/>
  <c r="K836"/>
  <c r="L836"/>
  <c r="M836"/>
  <c r="F837"/>
  <c r="G837"/>
  <c r="H837"/>
  <c r="I837"/>
  <c r="J837"/>
  <c r="K837"/>
  <c r="L837"/>
  <c r="M837"/>
  <c r="F838"/>
  <c r="G838"/>
  <c r="H838"/>
  <c r="I838"/>
  <c r="J838"/>
  <c r="K838"/>
  <c r="L838"/>
  <c r="M838"/>
  <c r="F839"/>
  <c r="G839"/>
  <c r="H839"/>
  <c r="I839"/>
  <c r="J839"/>
  <c r="K839"/>
  <c r="L839"/>
  <c r="M839"/>
  <c r="F840"/>
  <c r="G840"/>
  <c r="H840"/>
  <c r="I840"/>
  <c r="J840"/>
  <c r="K840"/>
  <c r="L840"/>
  <c r="M840"/>
  <c r="F841"/>
  <c r="G841"/>
  <c r="H841"/>
  <c r="I841"/>
  <c r="J841"/>
  <c r="K841"/>
  <c r="L841"/>
  <c r="M841"/>
  <c r="F842"/>
  <c r="G842"/>
  <c r="H842"/>
  <c r="I842"/>
  <c r="J842"/>
  <c r="K842"/>
  <c r="L842"/>
  <c r="M842"/>
  <c r="F843"/>
  <c r="G843"/>
  <c r="H843"/>
  <c r="I843"/>
  <c r="J843"/>
  <c r="K843"/>
  <c r="L843"/>
  <c r="M843"/>
  <c r="F844"/>
  <c r="G844"/>
  <c r="H844"/>
  <c r="I844"/>
  <c r="J844"/>
  <c r="K844"/>
  <c r="L844"/>
  <c r="M844"/>
  <c r="F845"/>
  <c r="G845"/>
  <c r="H845"/>
  <c r="I845"/>
  <c r="J845"/>
  <c r="K845"/>
  <c r="L845"/>
  <c r="M845"/>
  <c r="F846"/>
  <c r="G846"/>
  <c r="H846"/>
  <c r="I846"/>
  <c r="J846"/>
  <c r="K846"/>
  <c r="L846"/>
  <c r="M846"/>
  <c r="F847"/>
  <c r="G847"/>
  <c r="H847"/>
  <c r="I847"/>
  <c r="J847"/>
  <c r="K847"/>
  <c r="L847"/>
  <c r="M847"/>
  <c r="F848"/>
  <c r="G848"/>
  <c r="H848"/>
  <c r="I848"/>
  <c r="J848"/>
  <c r="K848"/>
  <c r="L848"/>
  <c r="M848"/>
  <c r="F849"/>
  <c r="G849"/>
  <c r="H849"/>
  <c r="I849"/>
  <c r="J849"/>
  <c r="K849"/>
  <c r="L849"/>
  <c r="M849"/>
  <c r="F850"/>
  <c r="G850"/>
  <c r="H850"/>
  <c r="I850"/>
  <c r="J850"/>
  <c r="K850"/>
  <c r="L850"/>
  <c r="M850"/>
  <c r="F851"/>
  <c r="G851"/>
  <c r="H851"/>
  <c r="I851"/>
  <c r="J851"/>
  <c r="K851"/>
  <c r="L851"/>
  <c r="M851"/>
  <c r="F852"/>
  <c r="G852"/>
  <c r="H852"/>
  <c r="I852"/>
  <c r="J852"/>
  <c r="K852"/>
  <c r="L852"/>
  <c r="M852"/>
  <c r="F853"/>
  <c r="G853"/>
  <c r="H853"/>
  <c r="I853"/>
  <c r="J853"/>
  <c r="K853"/>
  <c r="L853"/>
  <c r="M853"/>
  <c r="F854"/>
  <c r="G854"/>
  <c r="H854"/>
  <c r="I854"/>
  <c r="J854"/>
  <c r="K854"/>
  <c r="L854"/>
  <c r="M854"/>
  <c r="F855"/>
  <c r="G855"/>
  <c r="H855"/>
  <c r="I855"/>
  <c r="J855"/>
  <c r="K855"/>
  <c r="L855"/>
  <c r="M855"/>
  <c r="F856"/>
  <c r="G856"/>
  <c r="H856"/>
  <c r="I856"/>
  <c r="J856"/>
  <c r="K856"/>
  <c r="L856"/>
  <c r="M856"/>
  <c r="F857"/>
  <c r="G857"/>
  <c r="H857"/>
  <c r="I857"/>
  <c r="J857"/>
  <c r="K857"/>
  <c r="L857"/>
  <c r="M857"/>
  <c r="F858"/>
  <c r="G858"/>
  <c r="H858"/>
  <c r="I858"/>
  <c r="J858"/>
  <c r="K858"/>
  <c r="L858"/>
  <c r="M858"/>
  <c r="F859"/>
  <c r="G859"/>
  <c r="H859"/>
  <c r="I859"/>
  <c r="J859"/>
  <c r="K859"/>
  <c r="L859"/>
  <c r="M859"/>
  <c r="F860"/>
  <c r="G860"/>
  <c r="H860"/>
  <c r="I860"/>
  <c r="J860"/>
  <c r="K860"/>
  <c r="L860"/>
  <c r="M860"/>
  <c r="F861"/>
  <c r="G861"/>
  <c r="H861"/>
  <c r="I861"/>
  <c r="J861"/>
  <c r="K861"/>
  <c r="L861"/>
  <c r="M861"/>
  <c r="F862"/>
  <c r="G862"/>
  <c r="H862"/>
  <c r="I862"/>
  <c r="J862"/>
  <c r="K862"/>
  <c r="L862"/>
  <c r="M862"/>
  <c r="F863"/>
  <c r="G863"/>
  <c r="H863"/>
  <c r="I863"/>
  <c r="J863"/>
  <c r="K863"/>
  <c r="L863"/>
  <c r="M863"/>
  <c r="F864"/>
  <c r="G864"/>
  <c r="H864"/>
  <c r="I864"/>
  <c r="J864"/>
  <c r="K864"/>
  <c r="L864"/>
  <c r="M864"/>
  <c r="F865"/>
  <c r="G865"/>
  <c r="H865"/>
  <c r="I865"/>
  <c r="J865"/>
  <c r="K865"/>
  <c r="L865"/>
  <c r="M865"/>
  <c r="F866"/>
  <c r="G866"/>
  <c r="H866"/>
  <c r="I866"/>
  <c r="J866"/>
  <c r="K866"/>
  <c r="L866"/>
  <c r="M866"/>
  <c r="F867"/>
  <c r="G867"/>
  <c r="H867"/>
  <c r="I867"/>
  <c r="J867"/>
  <c r="K867"/>
  <c r="L867"/>
  <c r="M867"/>
  <c r="F868"/>
  <c r="G868"/>
  <c r="H868"/>
  <c r="I868"/>
  <c r="J868"/>
  <c r="K868"/>
  <c r="L868"/>
  <c r="M868"/>
  <c r="F869"/>
  <c r="G869"/>
  <c r="H869"/>
  <c r="I869"/>
  <c r="J869"/>
  <c r="K869"/>
  <c r="L869"/>
  <c r="M869"/>
  <c r="F870"/>
  <c r="G870"/>
  <c r="H870"/>
  <c r="I870"/>
  <c r="J870"/>
  <c r="K870"/>
  <c r="L870"/>
  <c r="M870"/>
  <c r="F871"/>
  <c r="G871"/>
  <c r="H871"/>
  <c r="I871"/>
  <c r="J871"/>
  <c r="K871"/>
  <c r="L871"/>
  <c r="M871"/>
  <c r="F872"/>
  <c r="G872"/>
  <c r="H872"/>
  <c r="I872"/>
  <c r="J872"/>
  <c r="K872"/>
  <c r="L872"/>
  <c r="M872"/>
  <c r="F873"/>
  <c r="G873"/>
  <c r="H873"/>
  <c r="I873"/>
  <c r="J873"/>
  <c r="K873"/>
  <c r="L873"/>
  <c r="M873"/>
  <c r="F874"/>
  <c r="G874"/>
  <c r="H874"/>
  <c r="I874"/>
  <c r="J874"/>
  <c r="K874"/>
  <c r="L874"/>
  <c r="M874"/>
  <c r="F875"/>
  <c r="G875"/>
  <c r="H875"/>
  <c r="I875"/>
  <c r="J875"/>
  <c r="K875"/>
  <c r="L875"/>
  <c r="M875"/>
  <c r="F876"/>
  <c r="G876"/>
  <c r="H876"/>
  <c r="I876"/>
  <c r="J876"/>
  <c r="K876"/>
  <c r="L876"/>
  <c r="M876"/>
  <c r="F877"/>
  <c r="G877"/>
  <c r="H877"/>
  <c r="I877"/>
  <c r="J877"/>
  <c r="K877"/>
  <c r="L877"/>
  <c r="M877"/>
  <c r="F878"/>
  <c r="G878"/>
  <c r="H878"/>
  <c r="I878"/>
  <c r="J878"/>
  <c r="K878"/>
  <c r="L878"/>
  <c r="M878"/>
  <c r="F879"/>
  <c r="G879"/>
  <c r="H879"/>
  <c r="I879"/>
  <c r="J879"/>
  <c r="K879"/>
  <c r="L879"/>
  <c r="M879"/>
  <c r="F880"/>
  <c r="G880"/>
  <c r="H880"/>
  <c r="I880"/>
  <c r="J880"/>
  <c r="K880"/>
  <c r="L880"/>
  <c r="M880"/>
  <c r="F881"/>
  <c r="G881"/>
  <c r="H881"/>
  <c r="I881"/>
  <c r="J881"/>
  <c r="K881"/>
  <c r="L881"/>
  <c r="M881"/>
  <c r="F882"/>
  <c r="G882"/>
  <c r="H882"/>
  <c r="I882"/>
  <c r="J882"/>
  <c r="K882"/>
  <c r="L882"/>
  <c r="M882"/>
  <c r="F883"/>
  <c r="G883"/>
  <c r="H883"/>
  <c r="I883"/>
  <c r="J883"/>
  <c r="K883"/>
  <c r="L883"/>
  <c r="M883"/>
  <c r="F884"/>
  <c r="G884"/>
  <c r="H884"/>
  <c r="I884"/>
  <c r="J884"/>
  <c r="K884"/>
  <c r="L884"/>
  <c r="M884"/>
  <c r="F885"/>
  <c r="G885"/>
  <c r="H885"/>
  <c r="I885"/>
  <c r="J885"/>
  <c r="K885"/>
  <c r="L885"/>
  <c r="M885"/>
  <c r="F886"/>
  <c r="G886"/>
  <c r="H886"/>
  <c r="I886"/>
  <c r="J886"/>
  <c r="K886"/>
  <c r="L886"/>
  <c r="M886"/>
  <c r="F887"/>
  <c r="G887"/>
  <c r="H887"/>
  <c r="I887"/>
  <c r="J887"/>
  <c r="K887"/>
  <c r="L887"/>
  <c r="M887"/>
  <c r="F888"/>
  <c r="G888"/>
  <c r="H888"/>
  <c r="I888"/>
  <c r="J888"/>
  <c r="K888"/>
  <c r="L888"/>
  <c r="M888"/>
  <c r="F889"/>
  <c r="G889"/>
  <c r="H889"/>
  <c r="I889"/>
  <c r="J889"/>
  <c r="K889"/>
  <c r="L889"/>
  <c r="M889"/>
  <c r="F890"/>
  <c r="G890"/>
  <c r="H890"/>
  <c r="I890"/>
  <c r="J890"/>
  <c r="K890"/>
  <c r="L890"/>
  <c r="M890"/>
  <c r="F891"/>
  <c r="G891"/>
  <c r="H891"/>
  <c r="I891"/>
  <c r="J891"/>
  <c r="K891"/>
  <c r="L891"/>
  <c r="M891"/>
  <c r="F892"/>
  <c r="G892"/>
  <c r="H892"/>
  <c r="I892"/>
  <c r="J892"/>
  <c r="K892"/>
  <c r="L892"/>
  <c r="M892"/>
  <c r="F893"/>
  <c r="G893"/>
  <c r="H893"/>
  <c r="I893"/>
  <c r="J893"/>
  <c r="K893"/>
  <c r="L893"/>
  <c r="M893"/>
  <c r="F894"/>
  <c r="G894"/>
  <c r="H894"/>
  <c r="I894"/>
  <c r="J894"/>
  <c r="K894"/>
  <c r="L894"/>
  <c r="M894"/>
  <c r="F895"/>
  <c r="G895"/>
  <c r="H895"/>
  <c r="I895"/>
  <c r="J895"/>
  <c r="K895"/>
  <c r="L895"/>
  <c r="M895"/>
  <c r="F896"/>
  <c r="G896"/>
  <c r="H896"/>
  <c r="I896"/>
  <c r="J896"/>
  <c r="K896"/>
  <c r="L896"/>
  <c r="M896"/>
  <c r="F897"/>
  <c r="G897"/>
  <c r="H897"/>
  <c r="I897"/>
  <c r="J897"/>
  <c r="K897"/>
  <c r="L897"/>
  <c r="M897"/>
  <c r="F898"/>
  <c r="G898"/>
  <c r="H898"/>
  <c r="I898"/>
  <c r="J898"/>
  <c r="K898"/>
  <c r="L898"/>
  <c r="M898"/>
  <c r="F899"/>
  <c r="G899"/>
  <c r="H899"/>
  <c r="I899"/>
  <c r="J899"/>
  <c r="K899"/>
  <c r="L899"/>
  <c r="M899"/>
  <c r="F900"/>
  <c r="G900"/>
  <c r="H900"/>
  <c r="I900"/>
  <c r="J900"/>
  <c r="K900"/>
  <c r="L900"/>
  <c r="M900"/>
  <c r="F901"/>
  <c r="G901"/>
  <c r="H901"/>
  <c r="I901"/>
  <c r="J901"/>
  <c r="K901"/>
  <c r="L901"/>
  <c r="M901"/>
  <c r="F902"/>
  <c r="G902"/>
  <c r="H902"/>
  <c r="I902"/>
  <c r="J902"/>
  <c r="K902"/>
  <c r="L902"/>
  <c r="M902"/>
  <c r="F903"/>
  <c r="G903"/>
  <c r="H903"/>
  <c r="I903"/>
  <c r="J903"/>
  <c r="K903"/>
  <c r="L903"/>
  <c r="M903"/>
  <c r="F904"/>
  <c r="G904"/>
  <c r="H904"/>
  <c r="I904"/>
  <c r="J904"/>
  <c r="K904"/>
  <c r="L904"/>
  <c r="M904"/>
  <c r="F905"/>
  <c r="G905"/>
  <c r="H905"/>
  <c r="I905"/>
  <c r="J905"/>
  <c r="K905"/>
  <c r="L905"/>
  <c r="M905"/>
  <c r="F906"/>
  <c r="G906"/>
  <c r="H906"/>
  <c r="I906"/>
  <c r="J906"/>
  <c r="K906"/>
  <c r="L906"/>
  <c r="M906"/>
  <c r="F907"/>
  <c r="G907"/>
  <c r="H907"/>
  <c r="I907"/>
  <c r="J907"/>
  <c r="K907"/>
  <c r="L907"/>
  <c r="M907"/>
  <c r="F908"/>
  <c r="G908"/>
  <c r="H908"/>
  <c r="I908"/>
  <c r="J908"/>
  <c r="K908"/>
  <c r="L908"/>
  <c r="M908"/>
  <c r="F909"/>
  <c r="G909"/>
  <c r="H909"/>
  <c r="I909"/>
  <c r="J909"/>
  <c r="K909"/>
  <c r="L909"/>
  <c r="M909"/>
  <c r="F910"/>
  <c r="G910"/>
  <c r="H910"/>
  <c r="I910"/>
  <c r="J910"/>
  <c r="K910"/>
  <c r="L910"/>
  <c r="M910"/>
  <c r="F911"/>
  <c r="G911"/>
  <c r="H911"/>
  <c r="I911"/>
  <c r="J911"/>
  <c r="K911"/>
  <c r="L911"/>
  <c r="M911"/>
  <c r="F912"/>
  <c r="G912"/>
  <c r="H912"/>
  <c r="I912"/>
  <c r="J912"/>
  <c r="K912"/>
  <c r="L912"/>
  <c r="M912"/>
  <c r="F913"/>
  <c r="G913"/>
  <c r="H913"/>
  <c r="I913"/>
  <c r="J913"/>
  <c r="K913"/>
  <c r="L913"/>
  <c r="M913"/>
  <c r="F914"/>
  <c r="G914"/>
  <c r="H914"/>
  <c r="I914"/>
  <c r="J914"/>
  <c r="K914"/>
  <c r="L914"/>
  <c r="M914"/>
  <c r="F915"/>
  <c r="G915"/>
  <c r="H915"/>
  <c r="I915"/>
  <c r="J915"/>
  <c r="K915"/>
  <c r="L915"/>
  <c r="M915"/>
  <c r="F916"/>
  <c r="G916"/>
  <c r="H916"/>
  <c r="I916"/>
  <c r="J916"/>
  <c r="K916"/>
  <c r="L916"/>
  <c r="M916"/>
  <c r="F917"/>
  <c r="G917"/>
  <c r="H917"/>
  <c r="I917"/>
  <c r="J917"/>
  <c r="K917"/>
  <c r="L917"/>
  <c r="M917"/>
  <c r="F918"/>
  <c r="G918"/>
  <c r="H918"/>
  <c r="I918"/>
  <c r="J918"/>
  <c r="K918"/>
  <c r="L918"/>
  <c r="M918"/>
  <c r="F919"/>
  <c r="G919"/>
  <c r="H919"/>
  <c r="I919"/>
  <c r="J919"/>
  <c r="K919"/>
  <c r="L919"/>
  <c r="M919"/>
  <c r="F920"/>
  <c r="G920"/>
  <c r="H920"/>
  <c r="I920"/>
  <c r="J920"/>
  <c r="K920"/>
  <c r="L920"/>
  <c r="M920"/>
  <c r="F921"/>
  <c r="G921"/>
  <c r="H921"/>
  <c r="I921"/>
  <c r="J921"/>
  <c r="K921"/>
  <c r="L921"/>
  <c r="M921"/>
  <c r="F922"/>
  <c r="G922"/>
  <c r="H922"/>
  <c r="I922"/>
  <c r="J922"/>
  <c r="K922"/>
  <c r="L922"/>
  <c r="M922"/>
  <c r="F923"/>
  <c r="G923"/>
  <c r="H923"/>
  <c r="I923"/>
  <c r="J923"/>
  <c r="K923"/>
  <c r="L923"/>
  <c r="M923"/>
  <c r="F924"/>
  <c r="G924"/>
  <c r="H924"/>
  <c r="I924"/>
  <c r="J924"/>
  <c r="K924"/>
  <c r="L924"/>
  <c r="M924"/>
  <c r="F925"/>
  <c r="G925"/>
  <c r="H925"/>
  <c r="I925"/>
  <c r="J925"/>
  <c r="K925"/>
  <c r="L925"/>
  <c r="M925"/>
  <c r="F926"/>
  <c r="G926"/>
  <c r="H926"/>
  <c r="I926"/>
  <c r="J926"/>
  <c r="K926"/>
  <c r="L926"/>
  <c r="M926"/>
  <c r="F927"/>
  <c r="G927"/>
  <c r="H927"/>
  <c r="I927"/>
  <c r="J927"/>
  <c r="K927"/>
  <c r="L927"/>
  <c r="M927"/>
  <c r="F928"/>
  <c r="G928"/>
  <c r="H928"/>
  <c r="I928"/>
  <c r="J928"/>
  <c r="K928"/>
  <c r="L928"/>
  <c r="M928"/>
  <c r="F929"/>
  <c r="G929"/>
  <c r="H929"/>
  <c r="I929"/>
  <c r="J929"/>
  <c r="K929"/>
  <c r="L929"/>
  <c r="M929"/>
  <c r="F930"/>
  <c r="G930"/>
  <c r="H930"/>
  <c r="I930"/>
  <c r="J930"/>
  <c r="K930"/>
  <c r="L930"/>
  <c r="M930"/>
  <c r="F931"/>
  <c r="G931"/>
  <c r="H931"/>
  <c r="I931"/>
  <c r="J931"/>
  <c r="K931"/>
  <c r="L931"/>
  <c r="M931"/>
  <c r="F932"/>
  <c r="G932"/>
  <c r="H932"/>
  <c r="I932"/>
  <c r="J932"/>
  <c r="K932"/>
  <c r="L932"/>
  <c r="M932"/>
  <c r="F933"/>
  <c r="G933"/>
  <c r="H933"/>
  <c r="I933"/>
  <c r="J933"/>
  <c r="K933"/>
  <c r="L933"/>
  <c r="M933"/>
  <c r="F934"/>
  <c r="G934"/>
  <c r="H934"/>
  <c r="I934"/>
  <c r="J934"/>
  <c r="K934"/>
  <c r="L934"/>
  <c r="M934"/>
  <c r="F935"/>
  <c r="G935"/>
  <c r="H935"/>
  <c r="I935"/>
  <c r="J935"/>
  <c r="K935"/>
  <c r="L935"/>
  <c r="M935"/>
  <c r="F936"/>
  <c r="G936"/>
  <c r="H936"/>
  <c r="I936"/>
  <c r="J936"/>
  <c r="K936"/>
  <c r="L936"/>
  <c r="M936"/>
  <c r="F937"/>
  <c r="G937"/>
  <c r="H937"/>
  <c r="I937"/>
  <c r="J937"/>
  <c r="K937"/>
  <c r="L937"/>
  <c r="M937"/>
  <c r="F938"/>
  <c r="G938"/>
  <c r="H938"/>
  <c r="I938"/>
  <c r="J938"/>
  <c r="K938"/>
  <c r="L938"/>
  <c r="M938"/>
  <c r="F939"/>
  <c r="G939"/>
  <c r="H939"/>
  <c r="I939"/>
  <c r="J939"/>
  <c r="K939"/>
  <c r="L939"/>
  <c r="M939"/>
  <c r="F940"/>
  <c r="G940"/>
  <c r="H940"/>
  <c r="I940"/>
  <c r="J940"/>
  <c r="K940"/>
  <c r="L940"/>
  <c r="M940"/>
  <c r="F941"/>
  <c r="G941"/>
  <c r="H941"/>
  <c r="I941"/>
  <c r="J941"/>
  <c r="K941"/>
  <c r="L941"/>
  <c r="M941"/>
  <c r="F942"/>
  <c r="G942"/>
  <c r="H942"/>
  <c r="I942"/>
  <c r="J942"/>
  <c r="K942"/>
  <c r="L942"/>
  <c r="M942"/>
  <c r="F943"/>
  <c r="G943"/>
  <c r="H943"/>
  <c r="I943"/>
  <c r="J943"/>
  <c r="K943"/>
  <c r="L943"/>
  <c r="M943"/>
  <c r="F944"/>
  <c r="G944"/>
  <c r="H944"/>
  <c r="I944"/>
  <c r="J944"/>
  <c r="K944"/>
  <c r="L944"/>
  <c r="M944"/>
  <c r="F945"/>
  <c r="G945"/>
  <c r="H945"/>
  <c r="I945"/>
  <c r="J945"/>
  <c r="K945"/>
  <c r="L945"/>
  <c r="M945"/>
  <c r="F946"/>
  <c r="G946"/>
  <c r="H946"/>
  <c r="I946"/>
  <c r="J946"/>
  <c r="K946"/>
  <c r="L946"/>
  <c r="M946"/>
  <c r="F947"/>
  <c r="G947"/>
  <c r="H947"/>
  <c r="I947"/>
  <c r="J947"/>
  <c r="K947"/>
  <c r="L947"/>
  <c r="M947"/>
  <c r="F948"/>
  <c r="G948"/>
  <c r="H948"/>
  <c r="I948"/>
  <c r="J948"/>
  <c r="K948"/>
  <c r="L948"/>
  <c r="M948"/>
  <c r="F949"/>
  <c r="G949"/>
  <c r="H949"/>
  <c r="I949"/>
  <c r="J949"/>
  <c r="K949"/>
  <c r="L949"/>
  <c r="M949"/>
  <c r="F950"/>
  <c r="G950"/>
  <c r="H950"/>
  <c r="I950"/>
  <c r="J950"/>
  <c r="K950"/>
  <c r="L950"/>
  <c r="M950"/>
  <c r="F951"/>
  <c r="G951"/>
  <c r="H951"/>
  <c r="I951"/>
  <c r="J951"/>
  <c r="K951"/>
  <c r="L951"/>
  <c r="M951"/>
  <c r="F952"/>
  <c r="G952"/>
  <c r="H952"/>
  <c r="I952"/>
  <c r="J952"/>
  <c r="K952"/>
  <c r="L952"/>
  <c r="M952"/>
  <c r="F953"/>
  <c r="G953"/>
  <c r="H953"/>
  <c r="I953"/>
  <c r="J953"/>
  <c r="K953"/>
  <c r="L953"/>
  <c r="M953"/>
  <c r="F954"/>
  <c r="G954"/>
  <c r="H954"/>
  <c r="I954"/>
  <c r="J954"/>
  <c r="K954"/>
  <c r="L954"/>
  <c r="M954"/>
  <c r="F955"/>
  <c r="G955"/>
  <c r="H955"/>
  <c r="I955"/>
  <c r="J955"/>
  <c r="K955"/>
  <c r="L955"/>
  <c r="M955"/>
  <c r="F956"/>
  <c r="G956"/>
  <c r="H956"/>
  <c r="I956"/>
  <c r="J956"/>
  <c r="K956"/>
  <c r="L956"/>
  <c r="M956"/>
  <c r="F957"/>
  <c r="G957"/>
  <c r="H957"/>
  <c r="I957"/>
  <c r="J957"/>
  <c r="K957"/>
  <c r="L957"/>
  <c r="M957"/>
  <c r="F958"/>
  <c r="G958"/>
  <c r="H958"/>
  <c r="I958"/>
  <c r="J958"/>
  <c r="K958"/>
  <c r="L958"/>
  <c r="M958"/>
  <c r="F959"/>
  <c r="G959"/>
  <c r="H959"/>
  <c r="I959"/>
  <c r="J959"/>
  <c r="K959"/>
  <c r="L959"/>
  <c r="M959"/>
  <c r="F960"/>
  <c r="G960"/>
  <c r="H960"/>
  <c r="I960"/>
  <c r="J960"/>
  <c r="K960"/>
  <c r="L960"/>
  <c r="M960"/>
  <c r="F961"/>
  <c r="G961"/>
  <c r="H961"/>
  <c r="I961"/>
  <c r="J961"/>
  <c r="K961"/>
  <c r="L961"/>
  <c r="M961"/>
  <c r="F962"/>
  <c r="G962"/>
  <c r="H962"/>
  <c r="I962"/>
  <c r="J962"/>
  <c r="K962"/>
  <c r="L962"/>
  <c r="M962"/>
  <c r="F963"/>
  <c r="G963"/>
  <c r="H963"/>
  <c r="I963"/>
  <c r="J963"/>
  <c r="K963"/>
  <c r="L963"/>
  <c r="M963"/>
  <c r="F964"/>
  <c r="G964"/>
  <c r="H964"/>
  <c r="I964"/>
  <c r="J964"/>
  <c r="K964"/>
  <c r="L964"/>
  <c r="M964"/>
  <c r="F965"/>
  <c r="G965"/>
  <c r="H965"/>
  <c r="I965"/>
  <c r="J965"/>
  <c r="K965"/>
  <c r="L965"/>
  <c r="M965"/>
  <c r="F966"/>
  <c r="G966"/>
  <c r="H966"/>
  <c r="I966"/>
  <c r="J966"/>
  <c r="K966"/>
  <c r="L966"/>
  <c r="M966"/>
  <c r="F967"/>
  <c r="G967"/>
  <c r="H967"/>
  <c r="I967"/>
  <c r="J967"/>
  <c r="K967"/>
  <c r="L967"/>
  <c r="M967"/>
  <c r="F968"/>
  <c r="G968"/>
  <c r="H968"/>
  <c r="I968"/>
  <c r="J968"/>
  <c r="K968"/>
  <c r="L968"/>
  <c r="M968"/>
  <c r="F969"/>
  <c r="G969"/>
  <c r="H969"/>
  <c r="I969"/>
  <c r="J969"/>
  <c r="K969"/>
  <c r="L969"/>
  <c r="M969"/>
  <c r="F970"/>
  <c r="G970"/>
  <c r="H970"/>
  <c r="I970"/>
  <c r="J970"/>
  <c r="K970"/>
  <c r="L970"/>
  <c r="M970"/>
  <c r="F971"/>
  <c r="G971"/>
  <c r="H971"/>
  <c r="I971"/>
  <c r="J971"/>
  <c r="K971"/>
  <c r="L971"/>
  <c r="M971"/>
  <c r="F972"/>
  <c r="G972"/>
  <c r="H972"/>
  <c r="I972"/>
  <c r="J972"/>
  <c r="K972"/>
  <c r="L972"/>
  <c r="M972"/>
  <c r="F973"/>
  <c r="G973"/>
  <c r="H973"/>
  <c r="I973"/>
  <c r="J973"/>
  <c r="K973"/>
  <c r="L973"/>
  <c r="M973"/>
  <c r="F974"/>
  <c r="G974"/>
  <c r="H974"/>
  <c r="I974"/>
  <c r="J974"/>
  <c r="K974"/>
  <c r="L974"/>
  <c r="M974"/>
  <c r="F975"/>
  <c r="G975"/>
  <c r="H975"/>
  <c r="I975"/>
  <c r="J975"/>
  <c r="K975"/>
  <c r="L975"/>
  <c r="M975"/>
  <c r="F976"/>
  <c r="G976"/>
  <c r="H976"/>
  <c r="I976"/>
  <c r="J976"/>
  <c r="K976"/>
  <c r="L976"/>
  <c r="M976"/>
  <c r="F977"/>
  <c r="G977"/>
  <c r="H977"/>
  <c r="I977"/>
  <c r="J977"/>
  <c r="K977"/>
  <c r="L977"/>
  <c r="M977"/>
  <c r="F978"/>
  <c r="G978"/>
  <c r="H978"/>
  <c r="I978"/>
  <c r="J978"/>
  <c r="K978"/>
  <c r="L978"/>
  <c r="M978"/>
  <c r="F979"/>
  <c r="G979"/>
  <c r="H979"/>
  <c r="I979"/>
  <c r="J979"/>
  <c r="K979"/>
  <c r="L979"/>
  <c r="M979"/>
  <c r="F980"/>
  <c r="G980"/>
  <c r="H980"/>
  <c r="I980"/>
  <c r="J980"/>
  <c r="K980"/>
  <c r="L980"/>
  <c r="M980"/>
  <c r="F981"/>
  <c r="G981"/>
  <c r="H981"/>
  <c r="I981"/>
  <c r="J981"/>
  <c r="K981"/>
  <c r="L981"/>
  <c r="M981"/>
  <c r="F982"/>
  <c r="G982"/>
  <c r="H982"/>
  <c r="I982"/>
  <c r="J982"/>
  <c r="K982"/>
  <c r="L982"/>
  <c r="M982"/>
  <c r="F983"/>
  <c r="G983"/>
  <c r="H983"/>
  <c r="I983"/>
  <c r="J983"/>
  <c r="K983"/>
  <c r="L983"/>
  <c r="M983"/>
  <c r="F984"/>
  <c r="G984"/>
  <c r="H984"/>
  <c r="I984"/>
  <c r="J984"/>
  <c r="K984"/>
  <c r="L984"/>
  <c r="M984"/>
  <c r="F985"/>
  <c r="G985"/>
  <c r="H985"/>
  <c r="I985"/>
  <c r="J985"/>
  <c r="K985"/>
  <c r="L985"/>
  <c r="M985"/>
  <c r="F986"/>
  <c r="G986"/>
  <c r="H986"/>
  <c r="I986"/>
  <c r="J986"/>
  <c r="K986"/>
  <c r="L986"/>
  <c r="M986"/>
  <c r="F987"/>
  <c r="G987"/>
  <c r="H987"/>
  <c r="I987"/>
  <c r="J987"/>
  <c r="K987"/>
  <c r="L987"/>
  <c r="M987"/>
  <c r="F988"/>
  <c r="G988"/>
  <c r="H988"/>
  <c r="I988"/>
  <c r="J988"/>
  <c r="K988"/>
  <c r="L988"/>
  <c r="M988"/>
  <c r="F989"/>
  <c r="G989"/>
  <c r="H989"/>
  <c r="I989"/>
  <c r="J989"/>
  <c r="K989"/>
  <c r="L989"/>
  <c r="M989"/>
  <c r="F990"/>
  <c r="G990"/>
  <c r="H990"/>
  <c r="I990"/>
  <c r="J990"/>
  <c r="K990"/>
  <c r="L990"/>
  <c r="M990"/>
  <c r="F991"/>
  <c r="G991"/>
  <c r="H991"/>
  <c r="I991"/>
  <c r="J991"/>
  <c r="K991"/>
  <c r="L991"/>
  <c r="M991"/>
  <c r="F992"/>
  <c r="G992"/>
  <c r="H992"/>
  <c r="I992"/>
  <c r="J992"/>
  <c r="K992"/>
  <c r="L992"/>
  <c r="M992"/>
  <c r="F993"/>
  <c r="G993"/>
  <c r="H993"/>
  <c r="I993"/>
  <c r="J993"/>
  <c r="K993"/>
  <c r="L993"/>
  <c r="M993"/>
  <c r="F994"/>
  <c r="G994"/>
  <c r="H994"/>
  <c r="I994"/>
  <c r="J994"/>
  <c r="K994"/>
  <c r="L994"/>
  <c r="M994"/>
  <c r="F995"/>
  <c r="G995"/>
  <c r="H995"/>
  <c r="I995"/>
  <c r="J995"/>
  <c r="K995"/>
  <c r="L995"/>
  <c r="M995"/>
  <c r="F996"/>
  <c r="G996"/>
  <c r="H996"/>
  <c r="I996"/>
  <c r="J996"/>
  <c r="K996"/>
  <c r="L996"/>
  <c r="M996"/>
  <c r="F997"/>
  <c r="G997"/>
  <c r="H997"/>
  <c r="I997"/>
  <c r="J997"/>
  <c r="K997"/>
  <c r="L997"/>
  <c r="M997"/>
  <c r="F998"/>
  <c r="G998"/>
  <c r="H998"/>
  <c r="I998"/>
  <c r="J998"/>
  <c r="K998"/>
  <c r="L998"/>
  <c r="M998"/>
  <c r="F999"/>
  <c r="G999"/>
  <c r="H999"/>
  <c r="I999"/>
  <c r="J999"/>
  <c r="K999"/>
  <c r="L999"/>
  <c r="M999"/>
  <c r="F1000"/>
  <c r="G1000"/>
  <c r="H1000"/>
  <c r="I1000"/>
  <c r="J1000"/>
  <c r="K1000"/>
  <c r="L1000"/>
  <c r="M1000"/>
  <c r="F1001"/>
  <c r="G1001"/>
  <c r="H1001"/>
  <c r="I1001"/>
  <c r="J1001"/>
  <c r="K1001"/>
  <c r="L1001"/>
  <c r="M1001"/>
  <c r="G2"/>
  <c r="M2"/>
  <c r="L2"/>
  <c r="K2"/>
  <c r="J2"/>
  <c r="F2"/>
  <c r="H2"/>
  <c r="I2"/>
  <c r="E2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3"/>
  <c r="E4"/>
  <c r="E5"/>
  <c r="E6"/>
  <c r="E7"/>
  <c r="E8"/>
  <c r="C2" i="2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2"/>
  <c r="C2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5"/>
  <c r="B6"/>
  <c r="B7"/>
  <c r="B8"/>
  <c r="B3"/>
  <c r="B4"/>
  <c r="B2"/>
  <c r="A2" i="2"/>
</calcChain>
</file>

<file path=xl/connections.xml><?xml version="1.0" encoding="utf-8"?>
<connections xmlns="http://schemas.openxmlformats.org/spreadsheetml/2006/main">
  <connection id="1" name="telefony" type="6" refreshedVersion="3" background="1" saveData="1">
    <textPr codePage="852" sourceFile="C:\Users\samsung\Desktop\Programy z matur\Matura 2007 Informatyka rozszerzona\Dane\telefony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<sst xmlns="http://schemas.openxmlformats.org/spreadsheetml/2006/main" count="19" uniqueCount="19">
  <si>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Numery</t>
  </si>
  <si>
    <t>Ilosc z nr 504 669 045</t>
  </si>
  <si>
    <t>Liczba powtorzen</t>
  </si>
  <si>
    <t>Najwieksza wartosc</t>
  </si>
  <si>
    <t>z jakiego nr najczesciej</t>
  </si>
  <si>
    <t>Poczatek nr</t>
  </si>
  <si>
    <t>Ile nr z pocz 511</t>
  </si>
  <si>
    <t>Dla 1</t>
  </si>
  <si>
    <t>Dla 2</t>
  </si>
  <si>
    <t>Dla 3</t>
  </si>
  <si>
    <t>Dla 4</t>
  </si>
  <si>
    <t>Dla 5</t>
  </si>
  <si>
    <t>Dla 6</t>
  </si>
  <si>
    <t>Dla 7</t>
  </si>
  <si>
    <t>Dla 8</t>
  </si>
  <si>
    <t>Dla 9</t>
  </si>
  <si>
    <t>Suma</t>
  </si>
  <si>
    <t>Czy wieksza od 42</t>
  </si>
  <si>
    <t>Ile wezmie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</si>
</sst>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lefon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1"/>
  <sheetViews>
    <sheetView workbookViewId="0">
      <selection activeCell="G25" sqref="G25"/>
    </sheetView>
  </sheetViews>
  <sheetFormatPr defaultRowHeight="14.25"/>
  <cols>
    <col min="1" max="1" width="9.875" bestFit="1" customWidth="1"/>
    <col min="2" max="2" width="15.375" bestFit="1" customWidth="1"/>
    <col min="3" max="3" width="17.375" bestFit="1" customWidth="1"/>
    <col min="4" max="4" width="10.625" bestFit="1" customWidth="1"/>
    <col min="5" max="5" width="9.875" bestFit="1" customWidth="1"/>
    <col min="15" max="15" width="16.375" bestFit="1" customWidth="1"/>
  </cols>
  <sheetData>
    <row r="1" spans="1:15">
      <c r="A1" t="s">
        <v>0</v>
      </c>
      <c r="B1" t="s">
        <v>2</v>
      </c>
      <c r="C1" t="s">
        <v>3</v>
      </c>
      <c r="D1" t="s">
        <v>5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>
      <c r="A2">
        <v>821673214</v>
      </c>
      <c r="B2">
        <f>COUNTIF(telefony,A2)</f>
        <v>1</v>
      </c>
      <c r="C2">
        <f>MAX(B2:B1001)</f>
        <v>49</v>
      </c>
      <c r="D2" t="str">
        <f>MID(A2,1,3)</f>
        <v>821</v>
      </c>
      <c r="E2">
        <f>IF(MOD(MID(A2,1,1)*1,2)=0,(MID(A2,1,1)*1),0)</f>
        <v>8</v>
      </c>
      <c r="F2">
        <f>IF(MOD(MID(A2,2,1)*1,2)=0,(MID(A2,2,1)*1),0)</f>
        <v>2</v>
      </c>
      <c r="G2">
        <f>IF(MOD(MID(A2,3,1)*1,2)=0,(MID(A2,3,1)*1),0)</f>
        <v>0</v>
      </c>
      <c r="H2">
        <f>IF(MOD(MID(A2,4,1)*1,2)=0,(MID(A2,4,1)*1),0)</f>
        <v>6</v>
      </c>
      <c r="I2">
        <f>IF(MOD(MID(A2,5,1)*1,2)=0,(MID(A2,5,1)*1),0)</f>
        <v>0</v>
      </c>
      <c r="J2">
        <f>IF(MOD(MID(A2,6,1)*1,2)=0,(MID(A2,6,1)*1),0)</f>
        <v>0</v>
      </c>
      <c r="K2">
        <f>IF(MOD(MID(A2,7,1)*1,2)=0,(MID(A2,7,1)*1),0)</f>
        <v>2</v>
      </c>
      <c r="L2">
        <f>IF(MOD(MID(A2,8,1)*1,2)=0,(MID(A2,8,1)*1),0)</f>
        <v>0</v>
      </c>
      <c r="M2">
        <f>IF(MOD(MID(A2,9,1)*1,2)=0,(MID(A2,9,1)*1),0)</f>
        <v>4</v>
      </c>
      <c r="N2">
        <f>SUM(E2:M2)</f>
        <v>22</v>
      </c>
      <c r="O2" t="str">
        <f>IF(N2&gt;42,"TAK","NIE")</f>
        <v>NIE</v>
      </c>
    </row>
    <row r="3" spans="1:15">
      <c r="A3">
        <v>511337450</v>
      </c>
      <c r="B3">
        <f>COUNTIF(telefony,A3)</f>
        <v>1</v>
      </c>
      <c r="D3" t="str">
        <f t="shared" ref="D3:D66" si="0">MID(A3,1,3)</f>
        <v>511</v>
      </c>
      <c r="E3">
        <f t="shared" ref="E3:E66" si="1">IF(MOD(MID(A3,1,1)*1,2)=0,(MID(A3,1,1)*1),0)</f>
        <v>0</v>
      </c>
      <c r="F3">
        <f t="shared" ref="F3:F66" si="2">IF(MOD(MID(A3,2,1)*1,2)=0,(MID(A3,2,1)*1),0)</f>
        <v>0</v>
      </c>
      <c r="G3">
        <f t="shared" ref="G3:G66" si="3">IF(MOD(MID(A3,3,1)*1,2)=0,(MID(A3,3,1)*1),0)</f>
        <v>0</v>
      </c>
      <c r="H3">
        <f t="shared" ref="H3:H66" si="4">IF(MOD(MID(A3,4,1)*1,2)=0,(MID(A3,4,1)*1),0)</f>
        <v>0</v>
      </c>
      <c r="I3">
        <f t="shared" ref="I3:I66" si="5">IF(MOD(MID(A3,5,1)*1,2)=0,(MID(A3,5,1)*1),0)</f>
        <v>0</v>
      </c>
      <c r="J3">
        <f t="shared" ref="J3:J66" si="6">IF(MOD(MID(A3,6,1)*1,2)=0,(MID(A3,6,1)*1),0)</f>
        <v>0</v>
      </c>
      <c r="K3">
        <f t="shared" ref="K3:K66" si="7">IF(MOD(MID(A3,7,1)*1,2)=0,(MID(A3,7,1)*1),0)</f>
        <v>4</v>
      </c>
      <c r="L3">
        <f t="shared" ref="L3:L66" si="8">IF(MOD(MID(A3,8,1)*1,2)=0,(MID(A3,8,1)*1),0)</f>
        <v>0</v>
      </c>
      <c r="M3">
        <f t="shared" ref="M3:M66" si="9">IF(MOD(MID(A3,9,1)*1,2)=0,(MID(A3,9,1)*1),0)</f>
        <v>0</v>
      </c>
      <c r="N3">
        <f t="shared" ref="N3:N66" si="10">SUM(E3:M3)</f>
        <v>4</v>
      </c>
      <c r="O3" t="str">
        <f t="shared" ref="O3:O66" si="11">IF(N3&gt;42,"TAK","NIE")</f>
        <v>NIE</v>
      </c>
    </row>
    <row r="4" spans="1:15">
      <c r="A4">
        <v>886871296</v>
      </c>
      <c r="B4">
        <f>COUNTIF(telefony,A4)</f>
        <v>1</v>
      </c>
      <c r="D4" t="str">
        <f t="shared" si="0"/>
        <v>886</v>
      </c>
      <c r="E4">
        <f t="shared" si="1"/>
        <v>8</v>
      </c>
      <c r="F4">
        <f t="shared" si="2"/>
        <v>8</v>
      </c>
      <c r="G4">
        <f t="shared" si="3"/>
        <v>6</v>
      </c>
      <c r="H4">
        <f t="shared" si="4"/>
        <v>8</v>
      </c>
      <c r="I4">
        <f t="shared" si="5"/>
        <v>0</v>
      </c>
      <c r="J4">
        <f t="shared" si="6"/>
        <v>0</v>
      </c>
      <c r="K4">
        <f t="shared" si="7"/>
        <v>2</v>
      </c>
      <c r="L4">
        <f t="shared" si="8"/>
        <v>0</v>
      </c>
      <c r="M4">
        <f t="shared" si="9"/>
        <v>6</v>
      </c>
      <c r="N4">
        <f t="shared" si="10"/>
        <v>38</v>
      </c>
      <c r="O4" t="str">
        <f t="shared" si="11"/>
        <v>NIE</v>
      </c>
    </row>
    <row r="5" spans="1:15">
      <c r="A5">
        <v>799895250</v>
      </c>
      <c r="B5">
        <f>COUNTIF(telefony,A5)</f>
        <v>1</v>
      </c>
      <c r="D5" t="str">
        <f t="shared" si="0"/>
        <v>799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8</v>
      </c>
      <c r="I5">
        <f t="shared" si="5"/>
        <v>0</v>
      </c>
      <c r="J5">
        <f t="shared" si="6"/>
        <v>0</v>
      </c>
      <c r="K5">
        <f t="shared" si="7"/>
        <v>2</v>
      </c>
      <c r="L5">
        <f t="shared" si="8"/>
        <v>0</v>
      </c>
      <c r="M5">
        <f t="shared" si="9"/>
        <v>0</v>
      </c>
      <c r="N5">
        <f t="shared" si="10"/>
        <v>10</v>
      </c>
      <c r="O5" t="str">
        <f t="shared" si="11"/>
        <v>NIE</v>
      </c>
    </row>
    <row r="6" spans="1:15">
      <c r="A6">
        <v>735893473</v>
      </c>
      <c r="B6">
        <f>COUNTIF(telefony,A6)</f>
        <v>1</v>
      </c>
      <c r="D6" t="str">
        <f t="shared" si="0"/>
        <v>735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8</v>
      </c>
      <c r="I6">
        <f t="shared" si="5"/>
        <v>0</v>
      </c>
      <c r="J6">
        <f t="shared" si="6"/>
        <v>0</v>
      </c>
      <c r="K6">
        <f t="shared" si="7"/>
        <v>4</v>
      </c>
      <c r="L6">
        <f t="shared" si="8"/>
        <v>0</v>
      </c>
      <c r="M6">
        <f t="shared" si="9"/>
        <v>0</v>
      </c>
      <c r="N6">
        <f t="shared" si="10"/>
        <v>12</v>
      </c>
      <c r="O6" t="str">
        <f t="shared" si="11"/>
        <v>NIE</v>
      </c>
    </row>
    <row r="7" spans="1:15">
      <c r="A7">
        <v>504669045</v>
      </c>
      <c r="B7">
        <f>COUNTIF(telefony,A7)</f>
        <v>30</v>
      </c>
      <c r="D7" t="str">
        <f t="shared" si="0"/>
        <v>504</v>
      </c>
      <c r="E7">
        <f t="shared" si="1"/>
        <v>0</v>
      </c>
      <c r="F7">
        <f t="shared" si="2"/>
        <v>0</v>
      </c>
      <c r="G7">
        <f t="shared" si="3"/>
        <v>4</v>
      </c>
      <c r="H7">
        <f t="shared" si="4"/>
        <v>6</v>
      </c>
      <c r="I7">
        <f t="shared" si="5"/>
        <v>6</v>
      </c>
      <c r="J7">
        <f t="shared" si="6"/>
        <v>0</v>
      </c>
      <c r="K7">
        <f t="shared" si="7"/>
        <v>0</v>
      </c>
      <c r="L7">
        <f t="shared" si="8"/>
        <v>4</v>
      </c>
      <c r="M7">
        <f t="shared" si="9"/>
        <v>0</v>
      </c>
      <c r="N7">
        <f t="shared" si="10"/>
        <v>20</v>
      </c>
      <c r="O7" t="str">
        <f t="shared" si="11"/>
        <v>NIE</v>
      </c>
    </row>
    <row r="8" spans="1:15">
      <c r="A8">
        <v>846204657</v>
      </c>
      <c r="B8">
        <f>COUNTIF(telefony,A8)</f>
        <v>1</v>
      </c>
      <c r="D8" t="str">
        <f t="shared" si="0"/>
        <v>846</v>
      </c>
      <c r="E8">
        <f t="shared" si="1"/>
        <v>8</v>
      </c>
      <c r="F8">
        <f t="shared" si="2"/>
        <v>4</v>
      </c>
      <c r="G8">
        <f t="shared" si="3"/>
        <v>6</v>
      </c>
      <c r="H8">
        <f t="shared" si="4"/>
        <v>2</v>
      </c>
      <c r="I8">
        <f t="shared" si="5"/>
        <v>0</v>
      </c>
      <c r="J8">
        <f t="shared" si="6"/>
        <v>4</v>
      </c>
      <c r="K8">
        <f t="shared" si="7"/>
        <v>6</v>
      </c>
      <c r="L8">
        <f t="shared" si="8"/>
        <v>0</v>
      </c>
      <c r="M8">
        <f t="shared" si="9"/>
        <v>0</v>
      </c>
      <c r="N8">
        <f t="shared" si="10"/>
        <v>30</v>
      </c>
      <c r="O8" t="str">
        <f t="shared" si="11"/>
        <v>NIE</v>
      </c>
    </row>
    <row r="9" spans="1:15">
      <c r="A9">
        <v>505959792</v>
      </c>
      <c r="B9">
        <f>COUNTIF(telefony,A9)</f>
        <v>1</v>
      </c>
      <c r="D9" t="str">
        <f t="shared" si="0"/>
        <v>505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0</v>
      </c>
      <c r="M9">
        <f t="shared" si="9"/>
        <v>2</v>
      </c>
      <c r="N9">
        <f t="shared" si="10"/>
        <v>2</v>
      </c>
      <c r="O9" t="str">
        <f t="shared" si="11"/>
        <v>NIE</v>
      </c>
    </row>
    <row r="10" spans="1:15">
      <c r="A10">
        <v>504669045</v>
      </c>
      <c r="B10">
        <f>COUNTIF(telefony,A10)</f>
        <v>30</v>
      </c>
      <c r="D10" t="str">
        <f t="shared" si="0"/>
        <v>504</v>
      </c>
      <c r="E10">
        <f t="shared" si="1"/>
        <v>0</v>
      </c>
      <c r="F10">
        <f t="shared" si="2"/>
        <v>0</v>
      </c>
      <c r="G10">
        <f t="shared" si="3"/>
        <v>4</v>
      </c>
      <c r="H10">
        <f t="shared" si="4"/>
        <v>6</v>
      </c>
      <c r="I10">
        <f t="shared" si="5"/>
        <v>6</v>
      </c>
      <c r="J10">
        <f t="shared" si="6"/>
        <v>0</v>
      </c>
      <c r="K10">
        <f t="shared" si="7"/>
        <v>0</v>
      </c>
      <c r="L10">
        <f t="shared" si="8"/>
        <v>4</v>
      </c>
      <c r="M10">
        <f t="shared" si="9"/>
        <v>0</v>
      </c>
      <c r="N10">
        <f t="shared" si="10"/>
        <v>20</v>
      </c>
      <c r="O10" t="str">
        <f t="shared" si="11"/>
        <v>NIE</v>
      </c>
    </row>
    <row r="11" spans="1:15">
      <c r="A11">
        <v>872403489</v>
      </c>
      <c r="B11">
        <f>COUNTIF(telefony,A11)</f>
        <v>1</v>
      </c>
      <c r="D11" t="str">
        <f t="shared" si="0"/>
        <v>872</v>
      </c>
      <c r="E11">
        <f t="shared" si="1"/>
        <v>8</v>
      </c>
      <c r="F11">
        <f t="shared" si="2"/>
        <v>0</v>
      </c>
      <c r="G11">
        <f t="shared" si="3"/>
        <v>2</v>
      </c>
      <c r="H11">
        <f t="shared" si="4"/>
        <v>4</v>
      </c>
      <c r="I11">
        <f t="shared" si="5"/>
        <v>0</v>
      </c>
      <c r="J11">
        <f t="shared" si="6"/>
        <v>0</v>
      </c>
      <c r="K11">
        <f t="shared" si="7"/>
        <v>4</v>
      </c>
      <c r="L11">
        <f t="shared" si="8"/>
        <v>8</v>
      </c>
      <c r="M11">
        <f t="shared" si="9"/>
        <v>0</v>
      </c>
      <c r="N11">
        <f t="shared" si="10"/>
        <v>26</v>
      </c>
      <c r="O11" t="str">
        <f t="shared" si="11"/>
        <v>NIE</v>
      </c>
    </row>
    <row r="12" spans="1:15">
      <c r="A12">
        <v>877521458</v>
      </c>
      <c r="B12">
        <f>COUNTIF(telefony,A12)</f>
        <v>1</v>
      </c>
      <c r="D12" t="str">
        <f t="shared" si="0"/>
        <v>877</v>
      </c>
      <c r="E12">
        <f t="shared" si="1"/>
        <v>8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2</v>
      </c>
      <c r="J12">
        <f t="shared" si="6"/>
        <v>0</v>
      </c>
      <c r="K12">
        <f t="shared" si="7"/>
        <v>4</v>
      </c>
      <c r="L12">
        <f t="shared" si="8"/>
        <v>0</v>
      </c>
      <c r="M12">
        <f t="shared" si="9"/>
        <v>8</v>
      </c>
      <c r="N12">
        <f t="shared" si="10"/>
        <v>22</v>
      </c>
      <c r="O12" t="str">
        <f t="shared" si="11"/>
        <v>NIE</v>
      </c>
    </row>
    <row r="13" spans="1:15">
      <c r="A13">
        <v>842164536</v>
      </c>
      <c r="B13">
        <f>COUNTIF(telefony,A13)</f>
        <v>1</v>
      </c>
      <c r="D13" t="str">
        <f t="shared" si="0"/>
        <v>842</v>
      </c>
      <c r="E13">
        <f t="shared" si="1"/>
        <v>8</v>
      </c>
      <c r="F13">
        <f t="shared" si="2"/>
        <v>4</v>
      </c>
      <c r="G13">
        <f t="shared" si="3"/>
        <v>2</v>
      </c>
      <c r="H13">
        <f t="shared" si="4"/>
        <v>0</v>
      </c>
      <c r="I13">
        <f t="shared" si="5"/>
        <v>6</v>
      </c>
      <c r="J13">
        <f t="shared" si="6"/>
        <v>4</v>
      </c>
      <c r="K13">
        <f t="shared" si="7"/>
        <v>0</v>
      </c>
      <c r="L13">
        <f t="shared" si="8"/>
        <v>0</v>
      </c>
      <c r="M13">
        <f t="shared" si="9"/>
        <v>6</v>
      </c>
      <c r="N13">
        <f t="shared" si="10"/>
        <v>30</v>
      </c>
      <c r="O13" t="str">
        <f t="shared" si="11"/>
        <v>NIE</v>
      </c>
    </row>
    <row r="14" spans="1:15">
      <c r="A14">
        <v>518839811</v>
      </c>
      <c r="B14">
        <f>COUNTIF(telefony,A14)</f>
        <v>1</v>
      </c>
      <c r="D14" t="str">
        <f t="shared" si="0"/>
        <v>518</v>
      </c>
      <c r="E14">
        <f t="shared" si="1"/>
        <v>0</v>
      </c>
      <c r="F14">
        <f t="shared" si="2"/>
        <v>0</v>
      </c>
      <c r="G14">
        <f t="shared" si="3"/>
        <v>8</v>
      </c>
      <c r="H14">
        <f t="shared" si="4"/>
        <v>8</v>
      </c>
      <c r="I14">
        <f t="shared" si="5"/>
        <v>0</v>
      </c>
      <c r="J14">
        <f t="shared" si="6"/>
        <v>0</v>
      </c>
      <c r="K14">
        <f t="shared" si="7"/>
        <v>8</v>
      </c>
      <c r="L14">
        <f t="shared" si="8"/>
        <v>0</v>
      </c>
      <c r="M14">
        <f t="shared" si="9"/>
        <v>0</v>
      </c>
      <c r="N14">
        <f t="shared" si="10"/>
        <v>24</v>
      </c>
      <c r="O14" t="str">
        <f t="shared" si="11"/>
        <v>NIE</v>
      </c>
    </row>
    <row r="15" spans="1:15">
      <c r="A15">
        <v>770309737</v>
      </c>
      <c r="B15">
        <f>COUNTIF(telefony,A15)</f>
        <v>49</v>
      </c>
      <c r="D15" t="str">
        <f t="shared" si="0"/>
        <v>770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  <c r="M15">
        <f t="shared" si="9"/>
        <v>0</v>
      </c>
      <c r="N15">
        <f t="shared" si="10"/>
        <v>0</v>
      </c>
      <c r="O15" t="str">
        <f t="shared" si="11"/>
        <v>NIE</v>
      </c>
    </row>
    <row r="16" spans="1:15">
      <c r="A16">
        <v>770309737</v>
      </c>
      <c r="B16">
        <f>COUNTIF(telefony,A16)</f>
        <v>49</v>
      </c>
      <c r="D16" t="str">
        <f t="shared" si="0"/>
        <v>770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  <c r="L16">
        <f t="shared" si="8"/>
        <v>0</v>
      </c>
      <c r="M16">
        <f t="shared" si="9"/>
        <v>0</v>
      </c>
      <c r="N16">
        <f t="shared" si="10"/>
        <v>0</v>
      </c>
      <c r="O16" t="str">
        <f t="shared" si="11"/>
        <v>NIE</v>
      </c>
    </row>
    <row r="17" spans="1:15">
      <c r="A17">
        <v>770309737</v>
      </c>
      <c r="B17">
        <f>COUNTIF(telefony,A17)</f>
        <v>49</v>
      </c>
      <c r="D17" t="str">
        <f t="shared" si="0"/>
        <v>770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  <c r="L17">
        <f t="shared" si="8"/>
        <v>0</v>
      </c>
      <c r="M17">
        <f t="shared" si="9"/>
        <v>0</v>
      </c>
      <c r="N17">
        <f t="shared" si="10"/>
        <v>0</v>
      </c>
      <c r="O17" t="str">
        <f t="shared" si="11"/>
        <v>NIE</v>
      </c>
    </row>
    <row r="18" spans="1:15">
      <c r="A18">
        <v>770309737</v>
      </c>
      <c r="B18">
        <f>COUNTIF(telefony,A18)</f>
        <v>49</v>
      </c>
      <c r="D18" t="str">
        <f t="shared" si="0"/>
        <v>770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8"/>
        <v>0</v>
      </c>
      <c r="M18">
        <f t="shared" si="9"/>
        <v>0</v>
      </c>
      <c r="N18">
        <f t="shared" si="10"/>
        <v>0</v>
      </c>
      <c r="O18" t="str">
        <f t="shared" si="11"/>
        <v>NIE</v>
      </c>
    </row>
    <row r="19" spans="1:15">
      <c r="A19">
        <v>770309737</v>
      </c>
      <c r="B19">
        <f>COUNTIF(telefony,A19)</f>
        <v>49</v>
      </c>
      <c r="D19" t="str">
        <f t="shared" si="0"/>
        <v>770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0</v>
      </c>
      <c r="L19">
        <f t="shared" si="8"/>
        <v>0</v>
      </c>
      <c r="M19">
        <f t="shared" si="9"/>
        <v>0</v>
      </c>
      <c r="N19">
        <f t="shared" si="10"/>
        <v>0</v>
      </c>
      <c r="O19" t="str">
        <f t="shared" si="11"/>
        <v>NIE</v>
      </c>
    </row>
    <row r="20" spans="1:15">
      <c r="A20">
        <v>770309737</v>
      </c>
      <c r="B20">
        <f>COUNTIF(telefony,A20)</f>
        <v>49</v>
      </c>
      <c r="D20" t="str">
        <f t="shared" si="0"/>
        <v>770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  <c r="L20">
        <f t="shared" si="8"/>
        <v>0</v>
      </c>
      <c r="M20">
        <f t="shared" si="9"/>
        <v>0</v>
      </c>
      <c r="N20">
        <f t="shared" si="10"/>
        <v>0</v>
      </c>
      <c r="O20" t="str">
        <f t="shared" si="11"/>
        <v>NIE</v>
      </c>
    </row>
    <row r="21" spans="1:15">
      <c r="A21">
        <v>770309737</v>
      </c>
      <c r="B21">
        <f>COUNTIF(telefony,A21)</f>
        <v>49</v>
      </c>
      <c r="D21" t="str">
        <f t="shared" si="0"/>
        <v>770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0</v>
      </c>
      <c r="M21">
        <f t="shared" si="9"/>
        <v>0</v>
      </c>
      <c r="N21">
        <f t="shared" si="10"/>
        <v>0</v>
      </c>
      <c r="O21" t="str">
        <f t="shared" si="11"/>
        <v>NIE</v>
      </c>
    </row>
    <row r="22" spans="1:15">
      <c r="A22">
        <v>770309737</v>
      </c>
      <c r="B22">
        <f>COUNTIF(telefony,A22)</f>
        <v>49</v>
      </c>
      <c r="D22" t="str">
        <f t="shared" si="0"/>
        <v>770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0</v>
      </c>
      <c r="L22">
        <f t="shared" si="8"/>
        <v>0</v>
      </c>
      <c r="M22">
        <f t="shared" si="9"/>
        <v>0</v>
      </c>
      <c r="N22">
        <f t="shared" si="10"/>
        <v>0</v>
      </c>
      <c r="O22" t="str">
        <f t="shared" si="11"/>
        <v>NIE</v>
      </c>
    </row>
    <row r="23" spans="1:15">
      <c r="A23">
        <v>770309737</v>
      </c>
      <c r="B23">
        <f>COUNTIF(telefony,A23)</f>
        <v>49</v>
      </c>
      <c r="D23" t="str">
        <f t="shared" si="0"/>
        <v>770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0</v>
      </c>
      <c r="M23">
        <f t="shared" si="9"/>
        <v>0</v>
      </c>
      <c r="N23">
        <f t="shared" si="10"/>
        <v>0</v>
      </c>
      <c r="O23" t="str">
        <f t="shared" si="11"/>
        <v>NIE</v>
      </c>
    </row>
    <row r="24" spans="1:15">
      <c r="A24">
        <v>770309737</v>
      </c>
      <c r="B24">
        <f>COUNTIF(telefony,A24)</f>
        <v>49</v>
      </c>
      <c r="D24" t="str">
        <f t="shared" si="0"/>
        <v>770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  <c r="M24">
        <f t="shared" si="9"/>
        <v>0</v>
      </c>
      <c r="N24">
        <f t="shared" si="10"/>
        <v>0</v>
      </c>
      <c r="O24" t="str">
        <f t="shared" si="11"/>
        <v>NIE</v>
      </c>
    </row>
    <row r="25" spans="1:15">
      <c r="A25">
        <v>770309737</v>
      </c>
      <c r="B25">
        <f>COUNTIF(telefony,A25)</f>
        <v>49</v>
      </c>
      <c r="D25" t="str">
        <f t="shared" si="0"/>
        <v>770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8"/>
        <v>0</v>
      </c>
      <c r="M25">
        <f t="shared" si="9"/>
        <v>0</v>
      </c>
      <c r="N25">
        <f t="shared" si="10"/>
        <v>0</v>
      </c>
      <c r="O25" t="str">
        <f t="shared" si="11"/>
        <v>NIE</v>
      </c>
    </row>
    <row r="26" spans="1:15">
      <c r="A26">
        <v>770309737</v>
      </c>
      <c r="B26">
        <f>COUNTIF(telefony,A26)</f>
        <v>49</v>
      </c>
      <c r="D26" t="str">
        <f t="shared" si="0"/>
        <v>770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0</v>
      </c>
      <c r="M26">
        <f t="shared" si="9"/>
        <v>0</v>
      </c>
      <c r="N26">
        <f t="shared" si="10"/>
        <v>0</v>
      </c>
      <c r="O26" t="str">
        <f t="shared" si="11"/>
        <v>NIE</v>
      </c>
    </row>
    <row r="27" spans="1:15">
      <c r="A27">
        <v>751658243</v>
      </c>
      <c r="B27">
        <f>COUNTIF(telefony,A27)</f>
        <v>1</v>
      </c>
      <c r="D27" t="str">
        <f t="shared" si="0"/>
        <v>751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6</v>
      </c>
      <c r="I27">
        <f t="shared" si="5"/>
        <v>0</v>
      </c>
      <c r="J27">
        <f t="shared" si="6"/>
        <v>8</v>
      </c>
      <c r="K27">
        <f t="shared" si="7"/>
        <v>2</v>
      </c>
      <c r="L27">
        <f t="shared" si="8"/>
        <v>4</v>
      </c>
      <c r="M27">
        <f t="shared" si="9"/>
        <v>0</v>
      </c>
      <c r="N27">
        <f t="shared" si="10"/>
        <v>20</v>
      </c>
      <c r="O27" t="str">
        <f t="shared" si="11"/>
        <v>NIE</v>
      </c>
    </row>
    <row r="28" spans="1:15">
      <c r="A28">
        <v>817467154</v>
      </c>
      <c r="B28">
        <f>COUNTIF(telefony,A28)</f>
        <v>1</v>
      </c>
      <c r="D28" t="str">
        <f t="shared" si="0"/>
        <v>817</v>
      </c>
      <c r="E28">
        <f t="shared" si="1"/>
        <v>8</v>
      </c>
      <c r="F28">
        <f t="shared" si="2"/>
        <v>0</v>
      </c>
      <c r="G28">
        <f t="shared" si="3"/>
        <v>0</v>
      </c>
      <c r="H28">
        <f t="shared" si="4"/>
        <v>4</v>
      </c>
      <c r="I28">
        <f t="shared" si="5"/>
        <v>6</v>
      </c>
      <c r="J28">
        <f t="shared" si="6"/>
        <v>0</v>
      </c>
      <c r="K28">
        <f t="shared" si="7"/>
        <v>0</v>
      </c>
      <c r="L28">
        <f t="shared" si="8"/>
        <v>0</v>
      </c>
      <c r="M28">
        <f t="shared" si="9"/>
        <v>4</v>
      </c>
      <c r="N28">
        <f t="shared" si="10"/>
        <v>22</v>
      </c>
      <c r="O28" t="str">
        <f t="shared" si="11"/>
        <v>NIE</v>
      </c>
    </row>
    <row r="29" spans="1:15">
      <c r="A29">
        <v>804643731</v>
      </c>
      <c r="B29">
        <f>COUNTIF(telefony,A29)</f>
        <v>1</v>
      </c>
      <c r="D29" t="str">
        <f t="shared" si="0"/>
        <v>804</v>
      </c>
      <c r="E29">
        <f t="shared" si="1"/>
        <v>8</v>
      </c>
      <c r="F29">
        <f t="shared" si="2"/>
        <v>0</v>
      </c>
      <c r="G29">
        <f t="shared" si="3"/>
        <v>4</v>
      </c>
      <c r="H29">
        <f t="shared" si="4"/>
        <v>6</v>
      </c>
      <c r="I29">
        <f t="shared" si="5"/>
        <v>4</v>
      </c>
      <c r="J29">
        <f t="shared" si="6"/>
        <v>0</v>
      </c>
      <c r="K29">
        <f t="shared" si="7"/>
        <v>0</v>
      </c>
      <c r="L29">
        <f t="shared" si="8"/>
        <v>0</v>
      </c>
      <c r="M29">
        <f t="shared" si="9"/>
        <v>0</v>
      </c>
      <c r="N29">
        <f t="shared" si="10"/>
        <v>22</v>
      </c>
      <c r="O29" t="str">
        <f t="shared" si="11"/>
        <v>NIE</v>
      </c>
    </row>
    <row r="30" spans="1:15">
      <c r="A30">
        <v>511284060</v>
      </c>
      <c r="B30">
        <f>COUNTIF(telefony,A30)</f>
        <v>1</v>
      </c>
      <c r="D30" t="str">
        <f t="shared" si="0"/>
        <v>511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2</v>
      </c>
      <c r="I30">
        <f t="shared" si="5"/>
        <v>8</v>
      </c>
      <c r="J30">
        <f t="shared" si="6"/>
        <v>4</v>
      </c>
      <c r="K30">
        <f t="shared" si="7"/>
        <v>0</v>
      </c>
      <c r="L30">
        <f t="shared" si="8"/>
        <v>6</v>
      </c>
      <c r="M30">
        <f t="shared" si="9"/>
        <v>0</v>
      </c>
      <c r="N30">
        <f t="shared" si="10"/>
        <v>20</v>
      </c>
      <c r="O30" t="str">
        <f t="shared" si="11"/>
        <v>NIE</v>
      </c>
    </row>
    <row r="31" spans="1:15">
      <c r="A31">
        <v>530823196</v>
      </c>
      <c r="B31">
        <f>COUNTIF(telefony,A31)</f>
        <v>1</v>
      </c>
      <c r="D31" t="str">
        <f t="shared" si="0"/>
        <v>530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8</v>
      </c>
      <c r="I31">
        <f t="shared" si="5"/>
        <v>2</v>
      </c>
      <c r="J31">
        <f t="shared" si="6"/>
        <v>0</v>
      </c>
      <c r="K31">
        <f t="shared" si="7"/>
        <v>0</v>
      </c>
      <c r="L31">
        <f t="shared" si="8"/>
        <v>0</v>
      </c>
      <c r="M31">
        <f t="shared" si="9"/>
        <v>6</v>
      </c>
      <c r="N31">
        <f t="shared" si="10"/>
        <v>16</v>
      </c>
      <c r="O31" t="str">
        <f t="shared" si="11"/>
        <v>NIE</v>
      </c>
    </row>
    <row r="32" spans="1:15">
      <c r="A32">
        <v>788450582</v>
      </c>
      <c r="B32">
        <f>COUNTIF(telefony,A32)</f>
        <v>1</v>
      </c>
      <c r="D32" t="str">
        <f t="shared" si="0"/>
        <v>788</v>
      </c>
      <c r="E32">
        <f t="shared" si="1"/>
        <v>0</v>
      </c>
      <c r="F32">
        <f t="shared" si="2"/>
        <v>8</v>
      </c>
      <c r="G32">
        <f t="shared" si="3"/>
        <v>8</v>
      </c>
      <c r="H32">
        <f t="shared" si="4"/>
        <v>4</v>
      </c>
      <c r="I32">
        <f t="shared" si="5"/>
        <v>0</v>
      </c>
      <c r="J32">
        <f t="shared" si="6"/>
        <v>0</v>
      </c>
      <c r="K32">
        <f t="shared" si="7"/>
        <v>0</v>
      </c>
      <c r="L32">
        <f t="shared" si="8"/>
        <v>8</v>
      </c>
      <c r="M32">
        <f t="shared" si="9"/>
        <v>2</v>
      </c>
      <c r="N32">
        <f t="shared" si="10"/>
        <v>30</v>
      </c>
      <c r="O32" t="str">
        <f t="shared" si="11"/>
        <v>NIE</v>
      </c>
    </row>
    <row r="33" spans="1:15">
      <c r="A33">
        <v>797579107</v>
      </c>
      <c r="B33">
        <f>COUNTIF(telefony,A33)</f>
        <v>1</v>
      </c>
      <c r="D33" t="str">
        <f t="shared" si="0"/>
        <v>797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0</v>
      </c>
      <c r="L33">
        <f t="shared" si="8"/>
        <v>0</v>
      </c>
      <c r="M33">
        <f t="shared" si="9"/>
        <v>0</v>
      </c>
      <c r="N33">
        <f t="shared" si="10"/>
        <v>0</v>
      </c>
      <c r="O33" t="str">
        <f t="shared" si="11"/>
        <v>NIE</v>
      </c>
    </row>
    <row r="34" spans="1:15">
      <c r="A34">
        <v>874423515</v>
      </c>
      <c r="B34">
        <f>COUNTIF(telefony,A34)</f>
        <v>1</v>
      </c>
      <c r="D34" t="str">
        <f t="shared" si="0"/>
        <v>874</v>
      </c>
      <c r="E34">
        <f t="shared" si="1"/>
        <v>8</v>
      </c>
      <c r="F34">
        <f t="shared" si="2"/>
        <v>0</v>
      </c>
      <c r="G34">
        <f t="shared" si="3"/>
        <v>4</v>
      </c>
      <c r="H34">
        <f t="shared" si="4"/>
        <v>4</v>
      </c>
      <c r="I34">
        <f t="shared" si="5"/>
        <v>2</v>
      </c>
      <c r="J34">
        <f t="shared" si="6"/>
        <v>0</v>
      </c>
      <c r="K34">
        <f t="shared" si="7"/>
        <v>0</v>
      </c>
      <c r="L34">
        <f t="shared" si="8"/>
        <v>0</v>
      </c>
      <c r="M34">
        <f t="shared" si="9"/>
        <v>0</v>
      </c>
      <c r="N34">
        <f t="shared" si="10"/>
        <v>18</v>
      </c>
      <c r="O34" t="str">
        <f t="shared" si="11"/>
        <v>NIE</v>
      </c>
    </row>
    <row r="35" spans="1:15">
      <c r="A35">
        <v>844757058</v>
      </c>
      <c r="B35">
        <f>COUNTIF(telefony,A35)</f>
        <v>1</v>
      </c>
      <c r="D35" t="str">
        <f t="shared" si="0"/>
        <v>844</v>
      </c>
      <c r="E35">
        <f t="shared" si="1"/>
        <v>8</v>
      </c>
      <c r="F35">
        <f t="shared" si="2"/>
        <v>4</v>
      </c>
      <c r="G35">
        <f t="shared" si="3"/>
        <v>4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0</v>
      </c>
      <c r="L35">
        <f t="shared" si="8"/>
        <v>0</v>
      </c>
      <c r="M35">
        <f t="shared" si="9"/>
        <v>8</v>
      </c>
      <c r="N35">
        <f t="shared" si="10"/>
        <v>24</v>
      </c>
      <c r="O35" t="str">
        <f t="shared" si="11"/>
        <v>NIE</v>
      </c>
    </row>
    <row r="36" spans="1:15">
      <c r="A36">
        <v>695653124</v>
      </c>
      <c r="B36">
        <f>COUNTIF(telefony,A36)</f>
        <v>1</v>
      </c>
      <c r="D36" t="str">
        <f t="shared" si="0"/>
        <v>695</v>
      </c>
      <c r="E36">
        <f t="shared" si="1"/>
        <v>6</v>
      </c>
      <c r="F36">
        <f t="shared" si="2"/>
        <v>0</v>
      </c>
      <c r="G36">
        <f t="shared" si="3"/>
        <v>0</v>
      </c>
      <c r="H36">
        <f t="shared" si="4"/>
        <v>6</v>
      </c>
      <c r="I36">
        <f t="shared" si="5"/>
        <v>0</v>
      </c>
      <c r="J36">
        <f t="shared" si="6"/>
        <v>0</v>
      </c>
      <c r="K36">
        <f t="shared" si="7"/>
        <v>0</v>
      </c>
      <c r="L36">
        <f t="shared" si="8"/>
        <v>2</v>
      </c>
      <c r="M36">
        <f t="shared" si="9"/>
        <v>4</v>
      </c>
      <c r="N36">
        <f t="shared" si="10"/>
        <v>18</v>
      </c>
      <c r="O36" t="str">
        <f t="shared" si="11"/>
        <v>NIE</v>
      </c>
    </row>
    <row r="37" spans="1:15">
      <c r="A37">
        <v>500120621</v>
      </c>
      <c r="B37">
        <f>COUNTIF(telefony,A37)</f>
        <v>1</v>
      </c>
      <c r="D37" t="str">
        <f t="shared" si="0"/>
        <v>500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2</v>
      </c>
      <c r="J37">
        <f t="shared" si="6"/>
        <v>0</v>
      </c>
      <c r="K37">
        <f t="shared" si="7"/>
        <v>6</v>
      </c>
      <c r="L37">
        <f t="shared" si="8"/>
        <v>2</v>
      </c>
      <c r="M37">
        <f t="shared" si="9"/>
        <v>0</v>
      </c>
      <c r="N37">
        <f t="shared" si="10"/>
        <v>10</v>
      </c>
      <c r="O37" t="str">
        <f t="shared" si="11"/>
        <v>NIE</v>
      </c>
    </row>
    <row r="38" spans="1:15">
      <c r="A38">
        <v>707306990</v>
      </c>
      <c r="B38">
        <f>COUNTIF(telefony,A38)</f>
        <v>1</v>
      </c>
      <c r="D38" t="str">
        <f t="shared" si="0"/>
        <v>707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6"/>
        <v>6</v>
      </c>
      <c r="K38">
        <f t="shared" si="7"/>
        <v>0</v>
      </c>
      <c r="L38">
        <f t="shared" si="8"/>
        <v>0</v>
      </c>
      <c r="M38">
        <f t="shared" si="9"/>
        <v>0</v>
      </c>
      <c r="N38">
        <f t="shared" si="10"/>
        <v>6</v>
      </c>
      <c r="O38" t="str">
        <f t="shared" si="11"/>
        <v>NIE</v>
      </c>
    </row>
    <row r="39" spans="1:15">
      <c r="A39">
        <v>796681042</v>
      </c>
      <c r="B39">
        <f>COUNTIF(telefony,A39)</f>
        <v>1</v>
      </c>
      <c r="D39" t="str">
        <f t="shared" si="0"/>
        <v>796</v>
      </c>
      <c r="E39">
        <f t="shared" si="1"/>
        <v>0</v>
      </c>
      <c r="F39">
        <f t="shared" si="2"/>
        <v>0</v>
      </c>
      <c r="G39">
        <f t="shared" si="3"/>
        <v>6</v>
      </c>
      <c r="H39">
        <f t="shared" si="4"/>
        <v>6</v>
      </c>
      <c r="I39">
        <f t="shared" si="5"/>
        <v>8</v>
      </c>
      <c r="J39">
        <f t="shared" si="6"/>
        <v>0</v>
      </c>
      <c r="K39">
        <f t="shared" si="7"/>
        <v>0</v>
      </c>
      <c r="L39">
        <f t="shared" si="8"/>
        <v>4</v>
      </c>
      <c r="M39">
        <f t="shared" si="9"/>
        <v>2</v>
      </c>
      <c r="N39">
        <f t="shared" si="10"/>
        <v>26</v>
      </c>
      <c r="O39" t="str">
        <f t="shared" si="11"/>
        <v>NIE</v>
      </c>
    </row>
    <row r="40" spans="1:15">
      <c r="A40">
        <v>626988775</v>
      </c>
      <c r="B40">
        <f>COUNTIF(telefony,A40)</f>
        <v>1</v>
      </c>
      <c r="D40" t="str">
        <f t="shared" si="0"/>
        <v>626</v>
      </c>
      <c r="E40">
        <f t="shared" si="1"/>
        <v>6</v>
      </c>
      <c r="F40">
        <f t="shared" si="2"/>
        <v>2</v>
      </c>
      <c r="G40">
        <f t="shared" si="3"/>
        <v>6</v>
      </c>
      <c r="H40">
        <f t="shared" si="4"/>
        <v>0</v>
      </c>
      <c r="I40">
        <f t="shared" si="5"/>
        <v>8</v>
      </c>
      <c r="J40">
        <f t="shared" si="6"/>
        <v>8</v>
      </c>
      <c r="K40">
        <f t="shared" si="7"/>
        <v>0</v>
      </c>
      <c r="L40">
        <f t="shared" si="8"/>
        <v>0</v>
      </c>
      <c r="M40">
        <f t="shared" si="9"/>
        <v>0</v>
      </c>
      <c r="N40">
        <f t="shared" si="10"/>
        <v>30</v>
      </c>
      <c r="O40" t="str">
        <f t="shared" si="11"/>
        <v>NIE</v>
      </c>
    </row>
    <row r="41" spans="1:15">
      <c r="A41">
        <v>754001481</v>
      </c>
      <c r="B41">
        <f>COUNTIF(telefony,A41)</f>
        <v>1</v>
      </c>
      <c r="D41" t="str">
        <f t="shared" si="0"/>
        <v>754</v>
      </c>
      <c r="E41">
        <f t="shared" si="1"/>
        <v>0</v>
      </c>
      <c r="F41">
        <f t="shared" si="2"/>
        <v>0</v>
      </c>
      <c r="G41">
        <f t="shared" si="3"/>
        <v>4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4</v>
      </c>
      <c r="L41">
        <f t="shared" si="8"/>
        <v>8</v>
      </c>
      <c r="M41">
        <f t="shared" si="9"/>
        <v>0</v>
      </c>
      <c r="N41">
        <f t="shared" si="10"/>
        <v>16</v>
      </c>
      <c r="O41" t="str">
        <f t="shared" si="11"/>
        <v>NIE</v>
      </c>
    </row>
    <row r="42" spans="1:15">
      <c r="A42">
        <v>504669045</v>
      </c>
      <c r="B42">
        <f>COUNTIF(telefony,A42)</f>
        <v>30</v>
      </c>
      <c r="D42" t="str">
        <f t="shared" si="0"/>
        <v>504</v>
      </c>
      <c r="E42">
        <f t="shared" si="1"/>
        <v>0</v>
      </c>
      <c r="F42">
        <f t="shared" si="2"/>
        <v>0</v>
      </c>
      <c r="G42">
        <f t="shared" si="3"/>
        <v>4</v>
      </c>
      <c r="H42">
        <f t="shared" si="4"/>
        <v>6</v>
      </c>
      <c r="I42">
        <f t="shared" si="5"/>
        <v>6</v>
      </c>
      <c r="J42">
        <f t="shared" si="6"/>
        <v>0</v>
      </c>
      <c r="K42">
        <f t="shared" si="7"/>
        <v>0</v>
      </c>
      <c r="L42">
        <f t="shared" si="8"/>
        <v>4</v>
      </c>
      <c r="M42">
        <f t="shared" si="9"/>
        <v>0</v>
      </c>
      <c r="N42">
        <f t="shared" si="10"/>
        <v>20</v>
      </c>
      <c r="O42" t="str">
        <f t="shared" si="11"/>
        <v>NIE</v>
      </c>
    </row>
    <row r="43" spans="1:15">
      <c r="A43">
        <v>504669045</v>
      </c>
      <c r="B43">
        <f>COUNTIF(telefony,A43)</f>
        <v>30</v>
      </c>
      <c r="D43" t="str">
        <f t="shared" si="0"/>
        <v>504</v>
      </c>
      <c r="E43">
        <f t="shared" si="1"/>
        <v>0</v>
      </c>
      <c r="F43">
        <f t="shared" si="2"/>
        <v>0</v>
      </c>
      <c r="G43">
        <f t="shared" si="3"/>
        <v>4</v>
      </c>
      <c r="H43">
        <f t="shared" si="4"/>
        <v>6</v>
      </c>
      <c r="I43">
        <f t="shared" si="5"/>
        <v>6</v>
      </c>
      <c r="J43">
        <f t="shared" si="6"/>
        <v>0</v>
      </c>
      <c r="K43">
        <f t="shared" si="7"/>
        <v>0</v>
      </c>
      <c r="L43">
        <f t="shared" si="8"/>
        <v>4</v>
      </c>
      <c r="M43">
        <f t="shared" si="9"/>
        <v>0</v>
      </c>
      <c r="N43">
        <f t="shared" si="10"/>
        <v>20</v>
      </c>
      <c r="O43" t="str">
        <f t="shared" si="11"/>
        <v>NIE</v>
      </c>
    </row>
    <row r="44" spans="1:15">
      <c r="A44">
        <v>504669045</v>
      </c>
      <c r="B44">
        <f>COUNTIF(telefony,A44)</f>
        <v>30</v>
      </c>
      <c r="D44" t="str">
        <f t="shared" si="0"/>
        <v>504</v>
      </c>
      <c r="E44">
        <f t="shared" si="1"/>
        <v>0</v>
      </c>
      <c r="F44">
        <f t="shared" si="2"/>
        <v>0</v>
      </c>
      <c r="G44">
        <f t="shared" si="3"/>
        <v>4</v>
      </c>
      <c r="H44">
        <f t="shared" si="4"/>
        <v>6</v>
      </c>
      <c r="I44">
        <f t="shared" si="5"/>
        <v>6</v>
      </c>
      <c r="J44">
        <f t="shared" si="6"/>
        <v>0</v>
      </c>
      <c r="K44">
        <f t="shared" si="7"/>
        <v>0</v>
      </c>
      <c r="L44">
        <f t="shared" si="8"/>
        <v>4</v>
      </c>
      <c r="M44">
        <f t="shared" si="9"/>
        <v>0</v>
      </c>
      <c r="N44">
        <f t="shared" si="10"/>
        <v>20</v>
      </c>
      <c r="O44" t="str">
        <f t="shared" si="11"/>
        <v>NIE</v>
      </c>
    </row>
    <row r="45" spans="1:15">
      <c r="A45">
        <v>504669045</v>
      </c>
      <c r="B45">
        <f>COUNTIF(telefony,A45)</f>
        <v>30</v>
      </c>
      <c r="D45" t="str">
        <f t="shared" si="0"/>
        <v>504</v>
      </c>
      <c r="E45">
        <f t="shared" si="1"/>
        <v>0</v>
      </c>
      <c r="F45">
        <f t="shared" si="2"/>
        <v>0</v>
      </c>
      <c r="G45">
        <f t="shared" si="3"/>
        <v>4</v>
      </c>
      <c r="H45">
        <f t="shared" si="4"/>
        <v>6</v>
      </c>
      <c r="I45">
        <f t="shared" si="5"/>
        <v>6</v>
      </c>
      <c r="J45">
        <f t="shared" si="6"/>
        <v>0</v>
      </c>
      <c r="K45">
        <f t="shared" si="7"/>
        <v>0</v>
      </c>
      <c r="L45">
        <f t="shared" si="8"/>
        <v>4</v>
      </c>
      <c r="M45">
        <f t="shared" si="9"/>
        <v>0</v>
      </c>
      <c r="N45">
        <f t="shared" si="10"/>
        <v>20</v>
      </c>
      <c r="O45" t="str">
        <f t="shared" si="11"/>
        <v>NIE</v>
      </c>
    </row>
    <row r="46" spans="1:15">
      <c r="A46">
        <v>504669045</v>
      </c>
      <c r="B46">
        <f>COUNTIF(telefony,A46)</f>
        <v>30</v>
      </c>
      <c r="D46" t="str">
        <f t="shared" si="0"/>
        <v>504</v>
      </c>
      <c r="E46">
        <f t="shared" si="1"/>
        <v>0</v>
      </c>
      <c r="F46">
        <f t="shared" si="2"/>
        <v>0</v>
      </c>
      <c r="G46">
        <f t="shared" si="3"/>
        <v>4</v>
      </c>
      <c r="H46">
        <f t="shared" si="4"/>
        <v>6</v>
      </c>
      <c r="I46">
        <f t="shared" si="5"/>
        <v>6</v>
      </c>
      <c r="J46">
        <f t="shared" si="6"/>
        <v>0</v>
      </c>
      <c r="K46">
        <f t="shared" si="7"/>
        <v>0</v>
      </c>
      <c r="L46">
        <f t="shared" si="8"/>
        <v>4</v>
      </c>
      <c r="M46">
        <f t="shared" si="9"/>
        <v>0</v>
      </c>
      <c r="N46">
        <f t="shared" si="10"/>
        <v>20</v>
      </c>
      <c r="O46" t="str">
        <f t="shared" si="11"/>
        <v>NIE</v>
      </c>
    </row>
    <row r="47" spans="1:15">
      <c r="A47">
        <v>699576296</v>
      </c>
      <c r="B47">
        <f>COUNTIF(telefony,A47)</f>
        <v>1</v>
      </c>
      <c r="D47" t="str">
        <f t="shared" si="0"/>
        <v>699</v>
      </c>
      <c r="E47">
        <f t="shared" si="1"/>
        <v>6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6</v>
      </c>
      <c r="K47">
        <f t="shared" si="7"/>
        <v>2</v>
      </c>
      <c r="L47">
        <f t="shared" si="8"/>
        <v>0</v>
      </c>
      <c r="M47">
        <f t="shared" si="9"/>
        <v>6</v>
      </c>
      <c r="N47">
        <f t="shared" si="10"/>
        <v>20</v>
      </c>
      <c r="O47" t="str">
        <f t="shared" si="11"/>
        <v>NIE</v>
      </c>
    </row>
    <row r="48" spans="1:15">
      <c r="A48">
        <v>754179405</v>
      </c>
      <c r="B48">
        <f>COUNTIF(telefony,A48)</f>
        <v>1</v>
      </c>
      <c r="D48" t="str">
        <f t="shared" si="0"/>
        <v>754</v>
      </c>
      <c r="E48">
        <f t="shared" si="1"/>
        <v>0</v>
      </c>
      <c r="F48">
        <f t="shared" si="2"/>
        <v>0</v>
      </c>
      <c r="G48">
        <f t="shared" si="3"/>
        <v>4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4</v>
      </c>
      <c r="L48">
        <f t="shared" si="8"/>
        <v>0</v>
      </c>
      <c r="M48">
        <f t="shared" si="9"/>
        <v>0</v>
      </c>
      <c r="N48">
        <f t="shared" si="10"/>
        <v>8</v>
      </c>
      <c r="O48" t="str">
        <f t="shared" si="11"/>
        <v>NIE</v>
      </c>
    </row>
    <row r="49" spans="1:15">
      <c r="A49">
        <v>535180808</v>
      </c>
      <c r="B49">
        <f>COUNTIF(telefony,A49)</f>
        <v>1</v>
      </c>
      <c r="D49" t="str">
        <f t="shared" si="0"/>
        <v>535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8</v>
      </c>
      <c r="J49">
        <f t="shared" si="6"/>
        <v>0</v>
      </c>
      <c r="K49">
        <f t="shared" si="7"/>
        <v>8</v>
      </c>
      <c r="L49">
        <f t="shared" si="8"/>
        <v>0</v>
      </c>
      <c r="M49">
        <f t="shared" si="9"/>
        <v>8</v>
      </c>
      <c r="N49">
        <f t="shared" si="10"/>
        <v>24</v>
      </c>
      <c r="O49" t="str">
        <f t="shared" si="11"/>
        <v>NIE</v>
      </c>
    </row>
    <row r="50" spans="1:15">
      <c r="A50">
        <v>588517083</v>
      </c>
      <c r="B50">
        <f>COUNTIF(telefony,A50)</f>
        <v>1</v>
      </c>
      <c r="D50" t="str">
        <f t="shared" si="0"/>
        <v>588</v>
      </c>
      <c r="E50">
        <f t="shared" si="1"/>
        <v>0</v>
      </c>
      <c r="F50">
        <f t="shared" si="2"/>
        <v>8</v>
      </c>
      <c r="G50">
        <f t="shared" si="3"/>
        <v>8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  <c r="L50">
        <f t="shared" si="8"/>
        <v>8</v>
      </c>
      <c r="M50">
        <f t="shared" si="9"/>
        <v>0</v>
      </c>
      <c r="N50">
        <f t="shared" si="10"/>
        <v>24</v>
      </c>
      <c r="O50" t="str">
        <f t="shared" si="11"/>
        <v>NIE</v>
      </c>
    </row>
    <row r="51" spans="1:15">
      <c r="A51">
        <v>637889815</v>
      </c>
      <c r="B51">
        <f>COUNTIF(telefony,A51)</f>
        <v>1</v>
      </c>
      <c r="D51" t="str">
        <f t="shared" si="0"/>
        <v>637</v>
      </c>
      <c r="E51">
        <f t="shared" si="1"/>
        <v>6</v>
      </c>
      <c r="F51">
        <f t="shared" si="2"/>
        <v>0</v>
      </c>
      <c r="G51">
        <f t="shared" si="3"/>
        <v>0</v>
      </c>
      <c r="H51">
        <f t="shared" si="4"/>
        <v>8</v>
      </c>
      <c r="I51">
        <f t="shared" si="5"/>
        <v>8</v>
      </c>
      <c r="J51">
        <f t="shared" si="6"/>
        <v>0</v>
      </c>
      <c r="K51">
        <f t="shared" si="7"/>
        <v>8</v>
      </c>
      <c r="L51">
        <f t="shared" si="8"/>
        <v>0</v>
      </c>
      <c r="M51">
        <f t="shared" si="9"/>
        <v>0</v>
      </c>
      <c r="N51">
        <f t="shared" si="10"/>
        <v>30</v>
      </c>
      <c r="O51" t="str">
        <f t="shared" si="11"/>
        <v>NIE</v>
      </c>
    </row>
    <row r="52" spans="1:15">
      <c r="A52">
        <v>738328944</v>
      </c>
      <c r="B52">
        <f>COUNTIF(telefony,A52)</f>
        <v>1</v>
      </c>
      <c r="D52" t="str">
        <f t="shared" si="0"/>
        <v>738</v>
      </c>
      <c r="E52">
        <f t="shared" si="1"/>
        <v>0</v>
      </c>
      <c r="F52">
        <f t="shared" si="2"/>
        <v>0</v>
      </c>
      <c r="G52">
        <f t="shared" si="3"/>
        <v>8</v>
      </c>
      <c r="H52">
        <f t="shared" si="4"/>
        <v>0</v>
      </c>
      <c r="I52">
        <f t="shared" si="5"/>
        <v>2</v>
      </c>
      <c r="J52">
        <f t="shared" si="6"/>
        <v>8</v>
      </c>
      <c r="K52">
        <f t="shared" si="7"/>
        <v>0</v>
      </c>
      <c r="L52">
        <f t="shared" si="8"/>
        <v>4</v>
      </c>
      <c r="M52">
        <f t="shared" si="9"/>
        <v>4</v>
      </c>
      <c r="N52">
        <f t="shared" si="10"/>
        <v>26</v>
      </c>
      <c r="O52" t="str">
        <f t="shared" si="11"/>
        <v>NIE</v>
      </c>
    </row>
    <row r="53" spans="1:15">
      <c r="A53">
        <v>770309737</v>
      </c>
      <c r="B53">
        <f>COUNTIF(telefony,A53)</f>
        <v>49</v>
      </c>
      <c r="D53" t="str">
        <f t="shared" si="0"/>
        <v>770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0</v>
      </c>
      <c r="L53">
        <f t="shared" si="8"/>
        <v>0</v>
      </c>
      <c r="M53">
        <f t="shared" si="9"/>
        <v>0</v>
      </c>
      <c r="N53">
        <f t="shared" si="10"/>
        <v>0</v>
      </c>
      <c r="O53" t="str">
        <f t="shared" si="11"/>
        <v>NIE</v>
      </c>
    </row>
    <row r="54" spans="1:15">
      <c r="A54">
        <v>539367013</v>
      </c>
      <c r="B54">
        <f>COUNTIF(telefony,A54)</f>
        <v>1</v>
      </c>
      <c r="D54" t="str">
        <f t="shared" si="0"/>
        <v>539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6</v>
      </c>
      <c r="J54">
        <f t="shared" si="6"/>
        <v>0</v>
      </c>
      <c r="K54">
        <f t="shared" si="7"/>
        <v>0</v>
      </c>
      <c r="L54">
        <f t="shared" si="8"/>
        <v>0</v>
      </c>
      <c r="M54">
        <f t="shared" si="9"/>
        <v>0</v>
      </c>
      <c r="N54">
        <f t="shared" si="10"/>
        <v>6</v>
      </c>
      <c r="O54" t="str">
        <f t="shared" si="11"/>
        <v>NIE</v>
      </c>
    </row>
    <row r="55" spans="1:15">
      <c r="A55">
        <v>511499123</v>
      </c>
      <c r="B55">
        <f>COUNTIF(telefony,A55)</f>
        <v>1</v>
      </c>
      <c r="D55" t="str">
        <f t="shared" si="0"/>
        <v>511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4</v>
      </c>
      <c r="I55">
        <f t="shared" si="5"/>
        <v>0</v>
      </c>
      <c r="J55">
        <f t="shared" si="6"/>
        <v>0</v>
      </c>
      <c r="K55">
        <f t="shared" si="7"/>
        <v>0</v>
      </c>
      <c r="L55">
        <f t="shared" si="8"/>
        <v>2</v>
      </c>
      <c r="M55">
        <f t="shared" si="9"/>
        <v>0</v>
      </c>
      <c r="N55">
        <f t="shared" si="10"/>
        <v>6</v>
      </c>
      <c r="O55" t="str">
        <f t="shared" si="11"/>
        <v>NIE</v>
      </c>
    </row>
    <row r="56" spans="1:15">
      <c r="A56">
        <v>666661961</v>
      </c>
      <c r="B56">
        <f>COUNTIF(telefony,A56)</f>
        <v>1</v>
      </c>
      <c r="D56" t="str">
        <f t="shared" si="0"/>
        <v>666</v>
      </c>
      <c r="E56">
        <f t="shared" si="1"/>
        <v>6</v>
      </c>
      <c r="F56">
        <f t="shared" si="2"/>
        <v>6</v>
      </c>
      <c r="G56">
        <f t="shared" si="3"/>
        <v>6</v>
      </c>
      <c r="H56">
        <f t="shared" si="4"/>
        <v>6</v>
      </c>
      <c r="I56">
        <f t="shared" si="5"/>
        <v>6</v>
      </c>
      <c r="J56">
        <f t="shared" si="6"/>
        <v>0</v>
      </c>
      <c r="K56">
        <f t="shared" si="7"/>
        <v>0</v>
      </c>
      <c r="L56">
        <f t="shared" si="8"/>
        <v>6</v>
      </c>
      <c r="M56">
        <f t="shared" si="9"/>
        <v>0</v>
      </c>
      <c r="N56">
        <f t="shared" si="10"/>
        <v>36</v>
      </c>
      <c r="O56" t="str">
        <f t="shared" si="11"/>
        <v>NIE</v>
      </c>
    </row>
    <row r="57" spans="1:15">
      <c r="A57">
        <v>528523415</v>
      </c>
      <c r="B57">
        <f>COUNTIF(telefony,A57)</f>
        <v>1</v>
      </c>
      <c r="D57" t="str">
        <f t="shared" si="0"/>
        <v>528</v>
      </c>
      <c r="E57">
        <f t="shared" si="1"/>
        <v>0</v>
      </c>
      <c r="F57">
        <f t="shared" si="2"/>
        <v>2</v>
      </c>
      <c r="G57">
        <f t="shared" si="3"/>
        <v>8</v>
      </c>
      <c r="H57">
        <f t="shared" si="4"/>
        <v>0</v>
      </c>
      <c r="I57">
        <f t="shared" si="5"/>
        <v>2</v>
      </c>
      <c r="J57">
        <f t="shared" si="6"/>
        <v>0</v>
      </c>
      <c r="K57">
        <f t="shared" si="7"/>
        <v>4</v>
      </c>
      <c r="L57">
        <f t="shared" si="8"/>
        <v>0</v>
      </c>
      <c r="M57">
        <f t="shared" si="9"/>
        <v>0</v>
      </c>
      <c r="N57">
        <f t="shared" si="10"/>
        <v>16</v>
      </c>
      <c r="O57" t="str">
        <f t="shared" si="11"/>
        <v>NIE</v>
      </c>
    </row>
    <row r="58" spans="1:15">
      <c r="A58">
        <v>789557450</v>
      </c>
      <c r="B58">
        <f>COUNTIF(telefony,A58)</f>
        <v>1</v>
      </c>
      <c r="D58" t="str">
        <f t="shared" si="0"/>
        <v>789</v>
      </c>
      <c r="E58">
        <f t="shared" si="1"/>
        <v>0</v>
      </c>
      <c r="F58">
        <f t="shared" si="2"/>
        <v>8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4</v>
      </c>
      <c r="L58">
        <f t="shared" si="8"/>
        <v>0</v>
      </c>
      <c r="M58">
        <f t="shared" si="9"/>
        <v>0</v>
      </c>
      <c r="N58">
        <f t="shared" si="10"/>
        <v>12</v>
      </c>
      <c r="O58" t="str">
        <f t="shared" si="11"/>
        <v>NIE</v>
      </c>
    </row>
    <row r="59" spans="1:15">
      <c r="A59">
        <v>838973640</v>
      </c>
      <c r="B59">
        <f>COUNTIF(telefony,A59)</f>
        <v>1</v>
      </c>
      <c r="D59" t="str">
        <f t="shared" si="0"/>
        <v>838</v>
      </c>
      <c r="E59">
        <f t="shared" si="1"/>
        <v>8</v>
      </c>
      <c r="F59">
        <f t="shared" si="2"/>
        <v>0</v>
      </c>
      <c r="G59">
        <f t="shared" si="3"/>
        <v>8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6</v>
      </c>
      <c r="L59">
        <f t="shared" si="8"/>
        <v>4</v>
      </c>
      <c r="M59">
        <f t="shared" si="9"/>
        <v>0</v>
      </c>
      <c r="N59">
        <f t="shared" si="10"/>
        <v>26</v>
      </c>
      <c r="O59" t="str">
        <f t="shared" si="11"/>
        <v>NIE</v>
      </c>
    </row>
    <row r="60" spans="1:15">
      <c r="A60">
        <v>828169676</v>
      </c>
      <c r="B60">
        <f>COUNTIF(telefony,A60)</f>
        <v>1</v>
      </c>
      <c r="D60" t="str">
        <f t="shared" si="0"/>
        <v>828</v>
      </c>
      <c r="E60">
        <f t="shared" si="1"/>
        <v>8</v>
      </c>
      <c r="F60">
        <f t="shared" si="2"/>
        <v>2</v>
      </c>
      <c r="G60">
        <f t="shared" si="3"/>
        <v>8</v>
      </c>
      <c r="H60">
        <f t="shared" si="4"/>
        <v>0</v>
      </c>
      <c r="I60">
        <f t="shared" si="5"/>
        <v>6</v>
      </c>
      <c r="J60">
        <f t="shared" si="6"/>
        <v>0</v>
      </c>
      <c r="K60">
        <f t="shared" si="7"/>
        <v>6</v>
      </c>
      <c r="L60">
        <f t="shared" si="8"/>
        <v>0</v>
      </c>
      <c r="M60">
        <f t="shared" si="9"/>
        <v>6</v>
      </c>
      <c r="N60">
        <f t="shared" si="10"/>
        <v>36</v>
      </c>
      <c r="O60" t="str">
        <f t="shared" si="11"/>
        <v>NIE</v>
      </c>
    </row>
    <row r="61" spans="1:15">
      <c r="A61">
        <v>710023416</v>
      </c>
      <c r="B61">
        <f>COUNTIF(telefony,A61)</f>
        <v>1</v>
      </c>
      <c r="D61" t="str">
        <f t="shared" si="0"/>
        <v>710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2</v>
      </c>
      <c r="J61">
        <f t="shared" si="6"/>
        <v>0</v>
      </c>
      <c r="K61">
        <f t="shared" si="7"/>
        <v>4</v>
      </c>
      <c r="L61">
        <f t="shared" si="8"/>
        <v>0</v>
      </c>
      <c r="M61">
        <f t="shared" si="9"/>
        <v>6</v>
      </c>
      <c r="N61">
        <f t="shared" si="10"/>
        <v>12</v>
      </c>
      <c r="O61" t="str">
        <f t="shared" si="11"/>
        <v>NIE</v>
      </c>
    </row>
    <row r="62" spans="1:15">
      <c r="A62">
        <v>731704885</v>
      </c>
      <c r="B62">
        <f>COUNTIF(telefony,A62)</f>
        <v>1</v>
      </c>
      <c r="D62" t="str">
        <f t="shared" si="0"/>
        <v>731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4</v>
      </c>
      <c r="K62">
        <f t="shared" si="7"/>
        <v>8</v>
      </c>
      <c r="L62">
        <f t="shared" si="8"/>
        <v>8</v>
      </c>
      <c r="M62">
        <f t="shared" si="9"/>
        <v>0</v>
      </c>
      <c r="N62">
        <f t="shared" si="10"/>
        <v>20</v>
      </c>
      <c r="O62" t="str">
        <f t="shared" si="11"/>
        <v>NIE</v>
      </c>
    </row>
    <row r="63" spans="1:15">
      <c r="A63">
        <v>511416750</v>
      </c>
      <c r="B63">
        <f>COUNTIF(telefony,A63)</f>
        <v>1</v>
      </c>
      <c r="D63" t="str">
        <f t="shared" si="0"/>
        <v>511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4</v>
      </c>
      <c r="I63">
        <f t="shared" si="5"/>
        <v>0</v>
      </c>
      <c r="J63">
        <f t="shared" si="6"/>
        <v>6</v>
      </c>
      <c r="K63">
        <f t="shared" si="7"/>
        <v>0</v>
      </c>
      <c r="L63">
        <f t="shared" si="8"/>
        <v>0</v>
      </c>
      <c r="M63">
        <f t="shared" si="9"/>
        <v>0</v>
      </c>
      <c r="N63">
        <f t="shared" si="10"/>
        <v>10</v>
      </c>
      <c r="O63" t="str">
        <f t="shared" si="11"/>
        <v>NIE</v>
      </c>
    </row>
    <row r="64" spans="1:15">
      <c r="A64">
        <v>604226721</v>
      </c>
      <c r="B64">
        <f>COUNTIF(telefony,A64)</f>
        <v>1</v>
      </c>
      <c r="D64" t="str">
        <f t="shared" si="0"/>
        <v>604</v>
      </c>
      <c r="E64">
        <f t="shared" si="1"/>
        <v>6</v>
      </c>
      <c r="F64">
        <f t="shared" si="2"/>
        <v>0</v>
      </c>
      <c r="G64">
        <f t="shared" si="3"/>
        <v>4</v>
      </c>
      <c r="H64">
        <f t="shared" si="4"/>
        <v>2</v>
      </c>
      <c r="I64">
        <f t="shared" si="5"/>
        <v>2</v>
      </c>
      <c r="J64">
        <f t="shared" si="6"/>
        <v>6</v>
      </c>
      <c r="K64">
        <f t="shared" si="7"/>
        <v>0</v>
      </c>
      <c r="L64">
        <f t="shared" si="8"/>
        <v>2</v>
      </c>
      <c r="M64">
        <f t="shared" si="9"/>
        <v>0</v>
      </c>
      <c r="N64">
        <f t="shared" si="10"/>
        <v>22</v>
      </c>
      <c r="O64" t="str">
        <f t="shared" si="11"/>
        <v>NIE</v>
      </c>
    </row>
    <row r="65" spans="1:15">
      <c r="A65">
        <v>670473590</v>
      </c>
      <c r="B65">
        <f>COUNTIF(telefony,A65)</f>
        <v>1</v>
      </c>
      <c r="D65" t="str">
        <f t="shared" si="0"/>
        <v>670</v>
      </c>
      <c r="E65">
        <f t="shared" si="1"/>
        <v>6</v>
      </c>
      <c r="F65">
        <f t="shared" si="2"/>
        <v>0</v>
      </c>
      <c r="G65">
        <f t="shared" si="3"/>
        <v>0</v>
      </c>
      <c r="H65">
        <f t="shared" si="4"/>
        <v>4</v>
      </c>
      <c r="I65">
        <f t="shared" si="5"/>
        <v>0</v>
      </c>
      <c r="J65">
        <f t="shared" si="6"/>
        <v>0</v>
      </c>
      <c r="K65">
        <f t="shared" si="7"/>
        <v>0</v>
      </c>
      <c r="L65">
        <f t="shared" si="8"/>
        <v>0</v>
      </c>
      <c r="M65">
        <f t="shared" si="9"/>
        <v>0</v>
      </c>
      <c r="N65">
        <f t="shared" si="10"/>
        <v>10</v>
      </c>
      <c r="O65" t="str">
        <f t="shared" si="11"/>
        <v>NIE</v>
      </c>
    </row>
    <row r="66" spans="1:15">
      <c r="A66">
        <v>750190145</v>
      </c>
      <c r="B66">
        <f>COUNTIF(telefony,A66)</f>
        <v>1</v>
      </c>
      <c r="D66" t="str">
        <f t="shared" si="0"/>
        <v>750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0</v>
      </c>
      <c r="L66">
        <f t="shared" si="8"/>
        <v>4</v>
      </c>
      <c r="M66">
        <f t="shared" si="9"/>
        <v>0</v>
      </c>
      <c r="N66">
        <f t="shared" si="10"/>
        <v>4</v>
      </c>
      <c r="O66" t="str">
        <f t="shared" si="11"/>
        <v>NIE</v>
      </c>
    </row>
    <row r="67" spans="1:15">
      <c r="A67">
        <v>770309737</v>
      </c>
      <c r="B67">
        <f>COUNTIF(telefony,A67)</f>
        <v>49</v>
      </c>
      <c r="D67" t="str">
        <f t="shared" ref="D67:D130" si="12">MID(A67,1,3)</f>
        <v>770</v>
      </c>
      <c r="E67">
        <f t="shared" ref="E67:E130" si="13">IF(MOD(MID(A67,1,1)*1,2)=0,(MID(A67,1,1)*1),0)</f>
        <v>0</v>
      </c>
      <c r="F67">
        <f t="shared" ref="F67:F130" si="14">IF(MOD(MID(A67,2,1)*1,2)=0,(MID(A67,2,1)*1),0)</f>
        <v>0</v>
      </c>
      <c r="G67">
        <f t="shared" ref="G67:G130" si="15">IF(MOD(MID(A67,3,1)*1,2)=0,(MID(A67,3,1)*1),0)</f>
        <v>0</v>
      </c>
      <c r="H67">
        <f t="shared" ref="H67:H130" si="16">IF(MOD(MID(A67,4,1)*1,2)=0,(MID(A67,4,1)*1),0)</f>
        <v>0</v>
      </c>
      <c r="I67">
        <f t="shared" ref="I67:I130" si="17">IF(MOD(MID(A67,5,1)*1,2)=0,(MID(A67,5,1)*1),0)</f>
        <v>0</v>
      </c>
      <c r="J67">
        <f t="shared" ref="J67:J130" si="18">IF(MOD(MID(A67,6,1)*1,2)=0,(MID(A67,6,1)*1),0)</f>
        <v>0</v>
      </c>
      <c r="K67">
        <f t="shared" ref="K67:K130" si="19">IF(MOD(MID(A67,7,1)*1,2)=0,(MID(A67,7,1)*1),0)</f>
        <v>0</v>
      </c>
      <c r="L67">
        <f t="shared" ref="L67:L130" si="20">IF(MOD(MID(A67,8,1)*1,2)=0,(MID(A67,8,1)*1),0)</f>
        <v>0</v>
      </c>
      <c r="M67">
        <f t="shared" ref="M67:M130" si="21">IF(MOD(MID(A67,9,1)*1,2)=0,(MID(A67,9,1)*1),0)</f>
        <v>0</v>
      </c>
      <c r="N67">
        <f t="shared" ref="N67:N130" si="22">SUM(E67:M67)</f>
        <v>0</v>
      </c>
      <c r="O67" t="str">
        <f t="shared" ref="O67:O130" si="23">IF(N67&gt;42,"TAK","NIE")</f>
        <v>NIE</v>
      </c>
    </row>
    <row r="68" spans="1:15">
      <c r="A68">
        <v>770309737</v>
      </c>
      <c r="B68">
        <f>COUNTIF(telefony,A68)</f>
        <v>49</v>
      </c>
      <c r="D68" t="str">
        <f t="shared" si="12"/>
        <v>770</v>
      </c>
      <c r="E68">
        <f t="shared" si="13"/>
        <v>0</v>
      </c>
      <c r="F68">
        <f t="shared" si="14"/>
        <v>0</v>
      </c>
      <c r="G68">
        <f t="shared" si="15"/>
        <v>0</v>
      </c>
      <c r="H68">
        <f t="shared" si="16"/>
        <v>0</v>
      </c>
      <c r="I68">
        <f t="shared" si="17"/>
        <v>0</v>
      </c>
      <c r="J68">
        <f t="shared" si="18"/>
        <v>0</v>
      </c>
      <c r="K68">
        <f t="shared" si="19"/>
        <v>0</v>
      </c>
      <c r="L68">
        <f t="shared" si="20"/>
        <v>0</v>
      </c>
      <c r="M68">
        <f t="shared" si="21"/>
        <v>0</v>
      </c>
      <c r="N68">
        <f t="shared" si="22"/>
        <v>0</v>
      </c>
      <c r="O68" t="str">
        <f t="shared" si="23"/>
        <v>NIE</v>
      </c>
    </row>
    <row r="69" spans="1:15">
      <c r="A69">
        <v>770309737</v>
      </c>
      <c r="B69">
        <f>COUNTIF(telefony,A69)</f>
        <v>49</v>
      </c>
      <c r="D69" t="str">
        <f t="shared" si="12"/>
        <v>770</v>
      </c>
      <c r="E69">
        <f t="shared" si="13"/>
        <v>0</v>
      </c>
      <c r="F69">
        <f t="shared" si="14"/>
        <v>0</v>
      </c>
      <c r="G69">
        <f t="shared" si="15"/>
        <v>0</v>
      </c>
      <c r="H69">
        <f t="shared" si="16"/>
        <v>0</v>
      </c>
      <c r="I69">
        <f t="shared" si="17"/>
        <v>0</v>
      </c>
      <c r="J69">
        <f t="shared" si="18"/>
        <v>0</v>
      </c>
      <c r="K69">
        <f t="shared" si="19"/>
        <v>0</v>
      </c>
      <c r="L69">
        <f t="shared" si="20"/>
        <v>0</v>
      </c>
      <c r="M69">
        <f t="shared" si="21"/>
        <v>0</v>
      </c>
      <c r="N69">
        <f t="shared" si="22"/>
        <v>0</v>
      </c>
      <c r="O69" t="str">
        <f t="shared" si="23"/>
        <v>NIE</v>
      </c>
    </row>
    <row r="70" spans="1:15">
      <c r="A70">
        <v>770309737</v>
      </c>
      <c r="B70">
        <f>COUNTIF(telefony,A70)</f>
        <v>49</v>
      </c>
      <c r="D70" t="str">
        <f t="shared" si="12"/>
        <v>770</v>
      </c>
      <c r="E70">
        <f t="shared" si="13"/>
        <v>0</v>
      </c>
      <c r="F70">
        <f t="shared" si="14"/>
        <v>0</v>
      </c>
      <c r="G70">
        <f t="shared" si="15"/>
        <v>0</v>
      </c>
      <c r="H70">
        <f t="shared" si="16"/>
        <v>0</v>
      </c>
      <c r="I70">
        <f t="shared" si="17"/>
        <v>0</v>
      </c>
      <c r="J70">
        <f t="shared" si="18"/>
        <v>0</v>
      </c>
      <c r="K70">
        <f t="shared" si="19"/>
        <v>0</v>
      </c>
      <c r="L70">
        <f t="shared" si="20"/>
        <v>0</v>
      </c>
      <c r="M70">
        <f t="shared" si="21"/>
        <v>0</v>
      </c>
      <c r="N70">
        <f t="shared" si="22"/>
        <v>0</v>
      </c>
      <c r="O70" t="str">
        <f t="shared" si="23"/>
        <v>NIE</v>
      </c>
    </row>
    <row r="71" spans="1:15">
      <c r="A71">
        <v>770309737</v>
      </c>
      <c r="B71">
        <f>COUNTIF(telefony,A71)</f>
        <v>49</v>
      </c>
      <c r="D71" t="str">
        <f t="shared" si="12"/>
        <v>770</v>
      </c>
      <c r="E71">
        <f t="shared" si="13"/>
        <v>0</v>
      </c>
      <c r="F71">
        <f t="shared" si="14"/>
        <v>0</v>
      </c>
      <c r="G71">
        <f t="shared" si="15"/>
        <v>0</v>
      </c>
      <c r="H71">
        <f t="shared" si="16"/>
        <v>0</v>
      </c>
      <c r="I71">
        <f t="shared" si="17"/>
        <v>0</v>
      </c>
      <c r="J71">
        <f t="shared" si="18"/>
        <v>0</v>
      </c>
      <c r="K71">
        <f t="shared" si="19"/>
        <v>0</v>
      </c>
      <c r="L71">
        <f t="shared" si="20"/>
        <v>0</v>
      </c>
      <c r="M71">
        <f t="shared" si="21"/>
        <v>0</v>
      </c>
      <c r="N71">
        <f t="shared" si="22"/>
        <v>0</v>
      </c>
      <c r="O71" t="str">
        <f t="shared" si="23"/>
        <v>NIE</v>
      </c>
    </row>
    <row r="72" spans="1:15">
      <c r="A72">
        <v>770309737</v>
      </c>
      <c r="B72">
        <f>COUNTIF(telefony,A72)</f>
        <v>49</v>
      </c>
      <c r="D72" t="str">
        <f t="shared" si="12"/>
        <v>770</v>
      </c>
      <c r="E72">
        <f t="shared" si="13"/>
        <v>0</v>
      </c>
      <c r="F72">
        <f t="shared" si="14"/>
        <v>0</v>
      </c>
      <c r="G72">
        <f t="shared" si="15"/>
        <v>0</v>
      </c>
      <c r="H72">
        <f t="shared" si="16"/>
        <v>0</v>
      </c>
      <c r="I72">
        <f t="shared" si="17"/>
        <v>0</v>
      </c>
      <c r="J72">
        <f t="shared" si="18"/>
        <v>0</v>
      </c>
      <c r="K72">
        <f t="shared" si="19"/>
        <v>0</v>
      </c>
      <c r="L72">
        <f t="shared" si="20"/>
        <v>0</v>
      </c>
      <c r="M72">
        <f t="shared" si="21"/>
        <v>0</v>
      </c>
      <c r="N72">
        <f t="shared" si="22"/>
        <v>0</v>
      </c>
      <c r="O72" t="str">
        <f t="shared" si="23"/>
        <v>NIE</v>
      </c>
    </row>
    <row r="73" spans="1:15">
      <c r="A73">
        <v>770309737</v>
      </c>
      <c r="B73">
        <f>COUNTIF(telefony,A73)</f>
        <v>49</v>
      </c>
      <c r="D73" t="str">
        <f t="shared" si="12"/>
        <v>770</v>
      </c>
      <c r="E73">
        <f t="shared" si="13"/>
        <v>0</v>
      </c>
      <c r="F73">
        <f t="shared" si="14"/>
        <v>0</v>
      </c>
      <c r="G73">
        <f t="shared" si="15"/>
        <v>0</v>
      </c>
      <c r="H73">
        <f t="shared" si="16"/>
        <v>0</v>
      </c>
      <c r="I73">
        <f t="shared" si="17"/>
        <v>0</v>
      </c>
      <c r="J73">
        <f t="shared" si="18"/>
        <v>0</v>
      </c>
      <c r="K73">
        <f t="shared" si="19"/>
        <v>0</v>
      </c>
      <c r="L73">
        <f t="shared" si="20"/>
        <v>0</v>
      </c>
      <c r="M73">
        <f t="shared" si="21"/>
        <v>0</v>
      </c>
      <c r="N73">
        <f t="shared" si="22"/>
        <v>0</v>
      </c>
      <c r="O73" t="str">
        <f t="shared" si="23"/>
        <v>NIE</v>
      </c>
    </row>
    <row r="74" spans="1:15">
      <c r="A74">
        <v>723612277</v>
      </c>
      <c r="B74">
        <f>COUNTIF(telefony,A74)</f>
        <v>1</v>
      </c>
      <c r="D74" t="str">
        <f t="shared" si="12"/>
        <v>723</v>
      </c>
      <c r="E74">
        <f t="shared" si="13"/>
        <v>0</v>
      </c>
      <c r="F74">
        <f t="shared" si="14"/>
        <v>2</v>
      </c>
      <c r="G74">
        <f t="shared" si="15"/>
        <v>0</v>
      </c>
      <c r="H74">
        <f t="shared" si="16"/>
        <v>6</v>
      </c>
      <c r="I74">
        <f t="shared" si="17"/>
        <v>0</v>
      </c>
      <c r="J74">
        <f t="shared" si="18"/>
        <v>2</v>
      </c>
      <c r="K74">
        <f t="shared" si="19"/>
        <v>2</v>
      </c>
      <c r="L74">
        <f t="shared" si="20"/>
        <v>0</v>
      </c>
      <c r="M74">
        <f t="shared" si="21"/>
        <v>0</v>
      </c>
      <c r="N74">
        <f t="shared" si="22"/>
        <v>12</v>
      </c>
      <c r="O74" t="str">
        <f t="shared" si="23"/>
        <v>NIE</v>
      </c>
    </row>
    <row r="75" spans="1:15">
      <c r="A75">
        <v>776298328</v>
      </c>
      <c r="B75">
        <f>COUNTIF(telefony,A75)</f>
        <v>1</v>
      </c>
      <c r="D75" t="str">
        <f t="shared" si="12"/>
        <v>776</v>
      </c>
      <c r="E75">
        <f t="shared" si="13"/>
        <v>0</v>
      </c>
      <c r="F75">
        <f t="shared" si="14"/>
        <v>0</v>
      </c>
      <c r="G75">
        <f t="shared" si="15"/>
        <v>6</v>
      </c>
      <c r="H75">
        <f t="shared" si="16"/>
        <v>2</v>
      </c>
      <c r="I75">
        <f t="shared" si="17"/>
        <v>0</v>
      </c>
      <c r="J75">
        <f t="shared" si="18"/>
        <v>8</v>
      </c>
      <c r="K75">
        <f t="shared" si="19"/>
        <v>0</v>
      </c>
      <c r="L75">
        <f t="shared" si="20"/>
        <v>2</v>
      </c>
      <c r="M75">
        <f t="shared" si="21"/>
        <v>8</v>
      </c>
      <c r="N75">
        <f t="shared" si="22"/>
        <v>26</v>
      </c>
      <c r="O75" t="str">
        <f t="shared" si="23"/>
        <v>NIE</v>
      </c>
    </row>
    <row r="76" spans="1:15">
      <c r="A76">
        <v>833710179</v>
      </c>
      <c r="B76">
        <f>COUNTIF(telefony,A76)</f>
        <v>1</v>
      </c>
      <c r="D76" t="str">
        <f t="shared" si="12"/>
        <v>833</v>
      </c>
      <c r="E76">
        <f t="shared" si="13"/>
        <v>8</v>
      </c>
      <c r="F76">
        <f t="shared" si="14"/>
        <v>0</v>
      </c>
      <c r="G76">
        <f t="shared" si="15"/>
        <v>0</v>
      </c>
      <c r="H76">
        <f t="shared" si="16"/>
        <v>0</v>
      </c>
      <c r="I76">
        <f t="shared" si="17"/>
        <v>0</v>
      </c>
      <c r="J76">
        <f t="shared" si="18"/>
        <v>0</v>
      </c>
      <c r="K76">
        <f t="shared" si="19"/>
        <v>0</v>
      </c>
      <c r="L76">
        <f t="shared" si="20"/>
        <v>0</v>
      </c>
      <c r="M76">
        <f t="shared" si="21"/>
        <v>0</v>
      </c>
      <c r="N76">
        <f t="shared" si="22"/>
        <v>8</v>
      </c>
      <c r="O76" t="str">
        <f t="shared" si="23"/>
        <v>NIE</v>
      </c>
    </row>
    <row r="77" spans="1:15">
      <c r="A77">
        <v>872765329</v>
      </c>
      <c r="B77">
        <f>COUNTIF(telefony,A77)</f>
        <v>1</v>
      </c>
      <c r="D77" t="str">
        <f t="shared" si="12"/>
        <v>872</v>
      </c>
      <c r="E77">
        <f t="shared" si="13"/>
        <v>8</v>
      </c>
      <c r="F77">
        <f t="shared" si="14"/>
        <v>0</v>
      </c>
      <c r="G77">
        <f t="shared" si="15"/>
        <v>2</v>
      </c>
      <c r="H77">
        <f t="shared" si="16"/>
        <v>0</v>
      </c>
      <c r="I77">
        <f t="shared" si="17"/>
        <v>6</v>
      </c>
      <c r="J77">
        <f t="shared" si="18"/>
        <v>0</v>
      </c>
      <c r="K77">
        <f t="shared" si="19"/>
        <v>0</v>
      </c>
      <c r="L77">
        <f t="shared" si="20"/>
        <v>2</v>
      </c>
      <c r="M77">
        <f t="shared" si="21"/>
        <v>0</v>
      </c>
      <c r="N77">
        <f t="shared" si="22"/>
        <v>18</v>
      </c>
      <c r="O77" t="str">
        <f t="shared" si="23"/>
        <v>NIE</v>
      </c>
    </row>
    <row r="78" spans="1:15">
      <c r="A78">
        <v>511208890</v>
      </c>
      <c r="B78">
        <f>COUNTIF(telefony,A78)</f>
        <v>1</v>
      </c>
      <c r="D78" t="str">
        <f t="shared" si="12"/>
        <v>511</v>
      </c>
      <c r="E78">
        <f t="shared" si="13"/>
        <v>0</v>
      </c>
      <c r="F78">
        <f t="shared" si="14"/>
        <v>0</v>
      </c>
      <c r="G78">
        <f t="shared" si="15"/>
        <v>0</v>
      </c>
      <c r="H78">
        <f t="shared" si="16"/>
        <v>2</v>
      </c>
      <c r="I78">
        <f t="shared" si="17"/>
        <v>0</v>
      </c>
      <c r="J78">
        <f t="shared" si="18"/>
        <v>8</v>
      </c>
      <c r="K78">
        <f t="shared" si="19"/>
        <v>8</v>
      </c>
      <c r="L78">
        <f t="shared" si="20"/>
        <v>0</v>
      </c>
      <c r="M78">
        <f t="shared" si="21"/>
        <v>0</v>
      </c>
      <c r="N78">
        <f t="shared" si="22"/>
        <v>18</v>
      </c>
      <c r="O78" t="str">
        <f t="shared" si="23"/>
        <v>NIE</v>
      </c>
    </row>
    <row r="79" spans="1:15">
      <c r="A79">
        <v>651857837</v>
      </c>
      <c r="B79">
        <f>COUNTIF(telefony,A79)</f>
        <v>1</v>
      </c>
      <c r="D79" t="str">
        <f t="shared" si="12"/>
        <v>651</v>
      </c>
      <c r="E79">
        <f t="shared" si="13"/>
        <v>6</v>
      </c>
      <c r="F79">
        <f t="shared" si="14"/>
        <v>0</v>
      </c>
      <c r="G79">
        <f t="shared" si="15"/>
        <v>0</v>
      </c>
      <c r="H79">
        <f t="shared" si="16"/>
        <v>8</v>
      </c>
      <c r="I79">
        <f t="shared" si="17"/>
        <v>0</v>
      </c>
      <c r="J79">
        <f t="shared" si="18"/>
        <v>0</v>
      </c>
      <c r="K79">
        <f t="shared" si="19"/>
        <v>8</v>
      </c>
      <c r="L79">
        <f t="shared" si="20"/>
        <v>0</v>
      </c>
      <c r="M79">
        <f t="shared" si="21"/>
        <v>0</v>
      </c>
      <c r="N79">
        <f t="shared" si="22"/>
        <v>22</v>
      </c>
      <c r="O79" t="str">
        <f t="shared" si="23"/>
        <v>NIE</v>
      </c>
    </row>
    <row r="80" spans="1:15">
      <c r="A80">
        <v>818481032</v>
      </c>
      <c r="B80">
        <f>COUNTIF(telefony,A80)</f>
        <v>1</v>
      </c>
      <c r="D80" t="str">
        <f t="shared" si="12"/>
        <v>818</v>
      </c>
      <c r="E80">
        <f t="shared" si="13"/>
        <v>8</v>
      </c>
      <c r="F80">
        <f t="shared" si="14"/>
        <v>0</v>
      </c>
      <c r="G80">
        <f t="shared" si="15"/>
        <v>8</v>
      </c>
      <c r="H80">
        <f t="shared" si="16"/>
        <v>4</v>
      </c>
      <c r="I80">
        <f t="shared" si="17"/>
        <v>8</v>
      </c>
      <c r="J80">
        <f t="shared" si="18"/>
        <v>0</v>
      </c>
      <c r="K80">
        <f t="shared" si="19"/>
        <v>0</v>
      </c>
      <c r="L80">
        <f t="shared" si="20"/>
        <v>0</v>
      </c>
      <c r="M80">
        <f t="shared" si="21"/>
        <v>2</v>
      </c>
      <c r="N80">
        <f t="shared" si="22"/>
        <v>30</v>
      </c>
      <c r="O80" t="str">
        <f t="shared" si="23"/>
        <v>NIE</v>
      </c>
    </row>
    <row r="81" spans="1:15">
      <c r="A81">
        <v>552326796</v>
      </c>
      <c r="B81">
        <f>COUNTIF(telefony,A81)</f>
        <v>1</v>
      </c>
      <c r="D81" t="str">
        <f t="shared" si="12"/>
        <v>552</v>
      </c>
      <c r="E81">
        <f t="shared" si="13"/>
        <v>0</v>
      </c>
      <c r="F81">
        <f t="shared" si="14"/>
        <v>0</v>
      </c>
      <c r="G81">
        <f t="shared" si="15"/>
        <v>2</v>
      </c>
      <c r="H81">
        <f t="shared" si="16"/>
        <v>0</v>
      </c>
      <c r="I81">
        <f t="shared" si="17"/>
        <v>2</v>
      </c>
      <c r="J81">
        <f t="shared" si="18"/>
        <v>6</v>
      </c>
      <c r="K81">
        <f t="shared" si="19"/>
        <v>0</v>
      </c>
      <c r="L81">
        <f t="shared" si="20"/>
        <v>0</v>
      </c>
      <c r="M81">
        <f t="shared" si="21"/>
        <v>6</v>
      </c>
      <c r="N81">
        <f t="shared" si="22"/>
        <v>16</v>
      </c>
      <c r="O81" t="str">
        <f t="shared" si="23"/>
        <v>NIE</v>
      </c>
    </row>
    <row r="82" spans="1:15">
      <c r="A82">
        <v>823134487</v>
      </c>
      <c r="B82">
        <f>COUNTIF(telefony,A82)</f>
        <v>1</v>
      </c>
      <c r="D82" t="str">
        <f t="shared" si="12"/>
        <v>823</v>
      </c>
      <c r="E82">
        <f t="shared" si="13"/>
        <v>8</v>
      </c>
      <c r="F82">
        <f t="shared" si="14"/>
        <v>2</v>
      </c>
      <c r="G82">
        <f t="shared" si="15"/>
        <v>0</v>
      </c>
      <c r="H82">
        <f t="shared" si="16"/>
        <v>0</v>
      </c>
      <c r="I82">
        <f t="shared" si="17"/>
        <v>0</v>
      </c>
      <c r="J82">
        <f t="shared" si="18"/>
        <v>4</v>
      </c>
      <c r="K82">
        <f t="shared" si="19"/>
        <v>4</v>
      </c>
      <c r="L82">
        <f t="shared" si="20"/>
        <v>8</v>
      </c>
      <c r="M82">
        <f t="shared" si="21"/>
        <v>0</v>
      </c>
      <c r="N82">
        <f t="shared" si="22"/>
        <v>26</v>
      </c>
      <c r="O82" t="str">
        <f t="shared" si="23"/>
        <v>NIE</v>
      </c>
    </row>
    <row r="83" spans="1:15">
      <c r="A83">
        <v>883149184</v>
      </c>
      <c r="B83">
        <f>COUNTIF(telefony,A83)</f>
        <v>1</v>
      </c>
      <c r="D83" t="str">
        <f t="shared" si="12"/>
        <v>883</v>
      </c>
      <c r="E83">
        <f t="shared" si="13"/>
        <v>8</v>
      </c>
      <c r="F83">
        <f t="shared" si="14"/>
        <v>8</v>
      </c>
      <c r="G83">
        <f t="shared" si="15"/>
        <v>0</v>
      </c>
      <c r="H83">
        <f t="shared" si="16"/>
        <v>0</v>
      </c>
      <c r="I83">
        <f t="shared" si="17"/>
        <v>4</v>
      </c>
      <c r="J83">
        <f t="shared" si="18"/>
        <v>0</v>
      </c>
      <c r="K83">
        <f t="shared" si="19"/>
        <v>0</v>
      </c>
      <c r="L83">
        <f t="shared" si="20"/>
        <v>8</v>
      </c>
      <c r="M83">
        <f t="shared" si="21"/>
        <v>4</v>
      </c>
      <c r="N83">
        <f t="shared" si="22"/>
        <v>32</v>
      </c>
      <c r="O83" t="str">
        <f t="shared" si="23"/>
        <v>NIE</v>
      </c>
    </row>
    <row r="84" spans="1:15">
      <c r="A84">
        <v>632085548</v>
      </c>
      <c r="B84">
        <f>COUNTIF(telefony,A84)</f>
        <v>1</v>
      </c>
      <c r="D84" t="str">
        <f t="shared" si="12"/>
        <v>632</v>
      </c>
      <c r="E84">
        <f t="shared" si="13"/>
        <v>6</v>
      </c>
      <c r="F84">
        <f t="shared" si="14"/>
        <v>0</v>
      </c>
      <c r="G84">
        <f t="shared" si="15"/>
        <v>2</v>
      </c>
      <c r="H84">
        <f t="shared" si="16"/>
        <v>0</v>
      </c>
      <c r="I84">
        <f t="shared" si="17"/>
        <v>8</v>
      </c>
      <c r="J84">
        <f t="shared" si="18"/>
        <v>0</v>
      </c>
      <c r="K84">
        <f t="shared" si="19"/>
        <v>0</v>
      </c>
      <c r="L84">
        <f t="shared" si="20"/>
        <v>4</v>
      </c>
      <c r="M84">
        <f t="shared" si="21"/>
        <v>8</v>
      </c>
      <c r="N84">
        <f t="shared" si="22"/>
        <v>28</v>
      </c>
      <c r="O84" t="str">
        <f t="shared" si="23"/>
        <v>NIE</v>
      </c>
    </row>
    <row r="85" spans="1:15">
      <c r="A85">
        <v>599343891</v>
      </c>
      <c r="B85">
        <f>COUNTIF(telefony,A85)</f>
        <v>1</v>
      </c>
      <c r="D85" t="str">
        <f t="shared" si="12"/>
        <v>599</v>
      </c>
      <c r="E85">
        <f t="shared" si="13"/>
        <v>0</v>
      </c>
      <c r="F85">
        <f t="shared" si="14"/>
        <v>0</v>
      </c>
      <c r="G85">
        <f t="shared" si="15"/>
        <v>0</v>
      </c>
      <c r="H85">
        <f t="shared" si="16"/>
        <v>0</v>
      </c>
      <c r="I85">
        <f t="shared" si="17"/>
        <v>4</v>
      </c>
      <c r="J85">
        <f t="shared" si="18"/>
        <v>0</v>
      </c>
      <c r="K85">
        <f t="shared" si="19"/>
        <v>8</v>
      </c>
      <c r="L85">
        <f t="shared" si="20"/>
        <v>0</v>
      </c>
      <c r="M85">
        <f t="shared" si="21"/>
        <v>0</v>
      </c>
      <c r="N85">
        <f t="shared" si="22"/>
        <v>12</v>
      </c>
      <c r="O85" t="str">
        <f t="shared" si="23"/>
        <v>NIE</v>
      </c>
    </row>
    <row r="86" spans="1:15">
      <c r="A86">
        <v>779448634</v>
      </c>
      <c r="B86">
        <f>COUNTIF(telefony,A86)</f>
        <v>1</v>
      </c>
      <c r="D86" t="str">
        <f t="shared" si="12"/>
        <v>779</v>
      </c>
      <c r="E86">
        <f t="shared" si="13"/>
        <v>0</v>
      </c>
      <c r="F86">
        <f t="shared" si="14"/>
        <v>0</v>
      </c>
      <c r="G86">
        <f t="shared" si="15"/>
        <v>0</v>
      </c>
      <c r="H86">
        <f t="shared" si="16"/>
        <v>4</v>
      </c>
      <c r="I86">
        <f t="shared" si="17"/>
        <v>4</v>
      </c>
      <c r="J86">
        <f t="shared" si="18"/>
        <v>8</v>
      </c>
      <c r="K86">
        <f t="shared" si="19"/>
        <v>6</v>
      </c>
      <c r="L86">
        <f t="shared" si="20"/>
        <v>0</v>
      </c>
      <c r="M86">
        <f t="shared" si="21"/>
        <v>4</v>
      </c>
      <c r="N86">
        <f t="shared" si="22"/>
        <v>26</v>
      </c>
      <c r="O86" t="str">
        <f t="shared" si="23"/>
        <v>NIE</v>
      </c>
    </row>
    <row r="87" spans="1:15">
      <c r="A87">
        <v>511227980</v>
      </c>
      <c r="B87">
        <f>COUNTIF(telefony,A87)</f>
        <v>1</v>
      </c>
      <c r="D87" t="str">
        <f t="shared" si="12"/>
        <v>511</v>
      </c>
      <c r="E87">
        <f t="shared" si="13"/>
        <v>0</v>
      </c>
      <c r="F87">
        <f t="shared" si="14"/>
        <v>0</v>
      </c>
      <c r="G87">
        <f t="shared" si="15"/>
        <v>0</v>
      </c>
      <c r="H87">
        <f t="shared" si="16"/>
        <v>2</v>
      </c>
      <c r="I87">
        <f t="shared" si="17"/>
        <v>2</v>
      </c>
      <c r="J87">
        <f t="shared" si="18"/>
        <v>0</v>
      </c>
      <c r="K87">
        <f t="shared" si="19"/>
        <v>0</v>
      </c>
      <c r="L87">
        <f t="shared" si="20"/>
        <v>8</v>
      </c>
      <c r="M87">
        <f t="shared" si="21"/>
        <v>0</v>
      </c>
      <c r="N87">
        <f t="shared" si="22"/>
        <v>12</v>
      </c>
      <c r="O87" t="str">
        <f t="shared" si="23"/>
        <v>NIE</v>
      </c>
    </row>
    <row r="88" spans="1:15">
      <c r="A88">
        <v>527231153</v>
      </c>
      <c r="B88">
        <f>COUNTIF(telefony,A88)</f>
        <v>39</v>
      </c>
      <c r="D88" t="str">
        <f t="shared" si="12"/>
        <v>527</v>
      </c>
      <c r="E88">
        <f t="shared" si="13"/>
        <v>0</v>
      </c>
      <c r="F88">
        <f t="shared" si="14"/>
        <v>2</v>
      </c>
      <c r="G88">
        <f t="shared" si="15"/>
        <v>0</v>
      </c>
      <c r="H88">
        <f t="shared" si="16"/>
        <v>2</v>
      </c>
      <c r="I88">
        <f t="shared" si="17"/>
        <v>0</v>
      </c>
      <c r="J88">
        <f t="shared" si="18"/>
        <v>0</v>
      </c>
      <c r="K88">
        <f t="shared" si="19"/>
        <v>0</v>
      </c>
      <c r="L88">
        <f t="shared" si="20"/>
        <v>0</v>
      </c>
      <c r="M88">
        <f t="shared" si="21"/>
        <v>0</v>
      </c>
      <c r="N88">
        <f t="shared" si="22"/>
        <v>4</v>
      </c>
      <c r="O88" t="str">
        <f t="shared" si="23"/>
        <v>NIE</v>
      </c>
    </row>
    <row r="89" spans="1:15">
      <c r="A89">
        <v>527231153</v>
      </c>
      <c r="B89">
        <f>COUNTIF(telefony,A89)</f>
        <v>39</v>
      </c>
      <c r="D89" t="str">
        <f t="shared" si="12"/>
        <v>527</v>
      </c>
      <c r="E89">
        <f t="shared" si="13"/>
        <v>0</v>
      </c>
      <c r="F89">
        <f t="shared" si="14"/>
        <v>2</v>
      </c>
      <c r="G89">
        <f t="shared" si="15"/>
        <v>0</v>
      </c>
      <c r="H89">
        <f t="shared" si="16"/>
        <v>2</v>
      </c>
      <c r="I89">
        <f t="shared" si="17"/>
        <v>0</v>
      </c>
      <c r="J89">
        <f t="shared" si="18"/>
        <v>0</v>
      </c>
      <c r="K89">
        <f t="shared" si="19"/>
        <v>0</v>
      </c>
      <c r="L89">
        <f t="shared" si="20"/>
        <v>0</v>
      </c>
      <c r="M89">
        <f t="shared" si="21"/>
        <v>0</v>
      </c>
      <c r="N89">
        <f t="shared" si="22"/>
        <v>4</v>
      </c>
      <c r="O89" t="str">
        <f t="shared" si="23"/>
        <v>NIE</v>
      </c>
    </row>
    <row r="90" spans="1:15">
      <c r="A90">
        <v>527231153</v>
      </c>
      <c r="B90">
        <f>COUNTIF(telefony,A90)</f>
        <v>39</v>
      </c>
      <c r="D90" t="str">
        <f t="shared" si="12"/>
        <v>527</v>
      </c>
      <c r="E90">
        <f t="shared" si="13"/>
        <v>0</v>
      </c>
      <c r="F90">
        <f t="shared" si="14"/>
        <v>2</v>
      </c>
      <c r="G90">
        <f t="shared" si="15"/>
        <v>0</v>
      </c>
      <c r="H90">
        <f t="shared" si="16"/>
        <v>2</v>
      </c>
      <c r="I90">
        <f t="shared" si="17"/>
        <v>0</v>
      </c>
      <c r="J90">
        <f t="shared" si="18"/>
        <v>0</v>
      </c>
      <c r="K90">
        <f t="shared" si="19"/>
        <v>0</v>
      </c>
      <c r="L90">
        <f t="shared" si="20"/>
        <v>0</v>
      </c>
      <c r="M90">
        <f t="shared" si="21"/>
        <v>0</v>
      </c>
      <c r="N90">
        <f t="shared" si="22"/>
        <v>4</v>
      </c>
      <c r="O90" t="str">
        <f t="shared" si="23"/>
        <v>NIE</v>
      </c>
    </row>
    <row r="91" spans="1:15">
      <c r="A91">
        <v>527231153</v>
      </c>
      <c r="B91">
        <f>COUNTIF(telefony,A91)</f>
        <v>39</v>
      </c>
      <c r="D91" t="str">
        <f t="shared" si="12"/>
        <v>527</v>
      </c>
      <c r="E91">
        <f t="shared" si="13"/>
        <v>0</v>
      </c>
      <c r="F91">
        <f t="shared" si="14"/>
        <v>2</v>
      </c>
      <c r="G91">
        <f t="shared" si="15"/>
        <v>0</v>
      </c>
      <c r="H91">
        <f t="shared" si="16"/>
        <v>2</v>
      </c>
      <c r="I91">
        <f t="shared" si="17"/>
        <v>0</v>
      </c>
      <c r="J91">
        <f t="shared" si="18"/>
        <v>0</v>
      </c>
      <c r="K91">
        <f t="shared" si="19"/>
        <v>0</v>
      </c>
      <c r="L91">
        <f t="shared" si="20"/>
        <v>0</v>
      </c>
      <c r="M91">
        <f t="shared" si="21"/>
        <v>0</v>
      </c>
      <c r="N91">
        <f t="shared" si="22"/>
        <v>4</v>
      </c>
      <c r="O91" t="str">
        <f t="shared" si="23"/>
        <v>NIE</v>
      </c>
    </row>
    <row r="92" spans="1:15">
      <c r="A92">
        <v>527231153</v>
      </c>
      <c r="B92">
        <f>COUNTIF(telefony,A92)</f>
        <v>39</v>
      </c>
      <c r="D92" t="str">
        <f t="shared" si="12"/>
        <v>527</v>
      </c>
      <c r="E92">
        <f t="shared" si="13"/>
        <v>0</v>
      </c>
      <c r="F92">
        <f t="shared" si="14"/>
        <v>2</v>
      </c>
      <c r="G92">
        <f t="shared" si="15"/>
        <v>0</v>
      </c>
      <c r="H92">
        <f t="shared" si="16"/>
        <v>2</v>
      </c>
      <c r="I92">
        <f t="shared" si="17"/>
        <v>0</v>
      </c>
      <c r="J92">
        <f t="shared" si="18"/>
        <v>0</v>
      </c>
      <c r="K92">
        <f t="shared" si="19"/>
        <v>0</v>
      </c>
      <c r="L92">
        <f t="shared" si="20"/>
        <v>0</v>
      </c>
      <c r="M92">
        <f t="shared" si="21"/>
        <v>0</v>
      </c>
      <c r="N92">
        <f t="shared" si="22"/>
        <v>4</v>
      </c>
      <c r="O92" t="str">
        <f t="shared" si="23"/>
        <v>NIE</v>
      </c>
    </row>
    <row r="93" spans="1:15">
      <c r="A93">
        <v>527231153</v>
      </c>
      <c r="B93">
        <f>COUNTIF(telefony,A93)</f>
        <v>39</v>
      </c>
      <c r="D93" t="str">
        <f t="shared" si="12"/>
        <v>527</v>
      </c>
      <c r="E93">
        <f t="shared" si="13"/>
        <v>0</v>
      </c>
      <c r="F93">
        <f t="shared" si="14"/>
        <v>2</v>
      </c>
      <c r="G93">
        <f t="shared" si="15"/>
        <v>0</v>
      </c>
      <c r="H93">
        <f t="shared" si="16"/>
        <v>2</v>
      </c>
      <c r="I93">
        <f t="shared" si="17"/>
        <v>0</v>
      </c>
      <c r="J93">
        <f t="shared" si="18"/>
        <v>0</v>
      </c>
      <c r="K93">
        <f t="shared" si="19"/>
        <v>0</v>
      </c>
      <c r="L93">
        <f t="shared" si="20"/>
        <v>0</v>
      </c>
      <c r="M93">
        <f t="shared" si="21"/>
        <v>0</v>
      </c>
      <c r="N93">
        <f t="shared" si="22"/>
        <v>4</v>
      </c>
      <c r="O93" t="str">
        <f t="shared" si="23"/>
        <v>NIE</v>
      </c>
    </row>
    <row r="94" spans="1:15">
      <c r="A94">
        <v>527231153</v>
      </c>
      <c r="B94">
        <f>COUNTIF(telefony,A94)</f>
        <v>39</v>
      </c>
      <c r="D94" t="str">
        <f t="shared" si="12"/>
        <v>527</v>
      </c>
      <c r="E94">
        <f t="shared" si="13"/>
        <v>0</v>
      </c>
      <c r="F94">
        <f t="shared" si="14"/>
        <v>2</v>
      </c>
      <c r="G94">
        <f t="shared" si="15"/>
        <v>0</v>
      </c>
      <c r="H94">
        <f t="shared" si="16"/>
        <v>2</v>
      </c>
      <c r="I94">
        <f t="shared" si="17"/>
        <v>0</v>
      </c>
      <c r="J94">
        <f t="shared" si="18"/>
        <v>0</v>
      </c>
      <c r="K94">
        <f t="shared" si="19"/>
        <v>0</v>
      </c>
      <c r="L94">
        <f t="shared" si="20"/>
        <v>0</v>
      </c>
      <c r="M94">
        <f t="shared" si="21"/>
        <v>0</v>
      </c>
      <c r="N94">
        <f t="shared" si="22"/>
        <v>4</v>
      </c>
      <c r="O94" t="str">
        <f t="shared" si="23"/>
        <v>NIE</v>
      </c>
    </row>
    <row r="95" spans="1:15">
      <c r="A95">
        <v>527231153</v>
      </c>
      <c r="B95">
        <f>COUNTIF(telefony,A95)</f>
        <v>39</v>
      </c>
      <c r="D95" t="str">
        <f t="shared" si="12"/>
        <v>527</v>
      </c>
      <c r="E95">
        <f t="shared" si="13"/>
        <v>0</v>
      </c>
      <c r="F95">
        <f t="shared" si="14"/>
        <v>2</v>
      </c>
      <c r="G95">
        <f t="shared" si="15"/>
        <v>0</v>
      </c>
      <c r="H95">
        <f t="shared" si="16"/>
        <v>2</v>
      </c>
      <c r="I95">
        <f t="shared" si="17"/>
        <v>0</v>
      </c>
      <c r="J95">
        <f t="shared" si="18"/>
        <v>0</v>
      </c>
      <c r="K95">
        <f t="shared" si="19"/>
        <v>0</v>
      </c>
      <c r="L95">
        <f t="shared" si="20"/>
        <v>0</v>
      </c>
      <c r="M95">
        <f t="shared" si="21"/>
        <v>0</v>
      </c>
      <c r="N95">
        <f t="shared" si="22"/>
        <v>4</v>
      </c>
      <c r="O95" t="str">
        <f t="shared" si="23"/>
        <v>NIE</v>
      </c>
    </row>
    <row r="96" spans="1:15">
      <c r="A96">
        <v>527231153</v>
      </c>
      <c r="B96">
        <f>COUNTIF(telefony,A96)</f>
        <v>39</v>
      </c>
      <c r="D96" t="str">
        <f t="shared" si="12"/>
        <v>527</v>
      </c>
      <c r="E96">
        <f t="shared" si="13"/>
        <v>0</v>
      </c>
      <c r="F96">
        <f t="shared" si="14"/>
        <v>2</v>
      </c>
      <c r="G96">
        <f t="shared" si="15"/>
        <v>0</v>
      </c>
      <c r="H96">
        <f t="shared" si="16"/>
        <v>2</v>
      </c>
      <c r="I96">
        <f t="shared" si="17"/>
        <v>0</v>
      </c>
      <c r="J96">
        <f t="shared" si="18"/>
        <v>0</v>
      </c>
      <c r="K96">
        <f t="shared" si="19"/>
        <v>0</v>
      </c>
      <c r="L96">
        <f t="shared" si="20"/>
        <v>0</v>
      </c>
      <c r="M96">
        <f t="shared" si="21"/>
        <v>0</v>
      </c>
      <c r="N96">
        <f t="shared" si="22"/>
        <v>4</v>
      </c>
      <c r="O96" t="str">
        <f t="shared" si="23"/>
        <v>NIE</v>
      </c>
    </row>
    <row r="97" spans="1:15">
      <c r="A97">
        <v>527231153</v>
      </c>
      <c r="B97">
        <f>COUNTIF(telefony,A97)</f>
        <v>39</v>
      </c>
      <c r="D97" t="str">
        <f t="shared" si="12"/>
        <v>527</v>
      </c>
      <c r="E97">
        <f t="shared" si="13"/>
        <v>0</v>
      </c>
      <c r="F97">
        <f t="shared" si="14"/>
        <v>2</v>
      </c>
      <c r="G97">
        <f t="shared" si="15"/>
        <v>0</v>
      </c>
      <c r="H97">
        <f t="shared" si="16"/>
        <v>2</v>
      </c>
      <c r="I97">
        <f t="shared" si="17"/>
        <v>0</v>
      </c>
      <c r="J97">
        <f t="shared" si="18"/>
        <v>0</v>
      </c>
      <c r="K97">
        <f t="shared" si="19"/>
        <v>0</v>
      </c>
      <c r="L97">
        <f t="shared" si="20"/>
        <v>0</v>
      </c>
      <c r="M97">
        <f t="shared" si="21"/>
        <v>0</v>
      </c>
      <c r="N97">
        <f t="shared" si="22"/>
        <v>4</v>
      </c>
      <c r="O97" t="str">
        <f t="shared" si="23"/>
        <v>NIE</v>
      </c>
    </row>
    <row r="98" spans="1:15">
      <c r="A98">
        <v>511951640</v>
      </c>
      <c r="B98">
        <f>COUNTIF(telefony,A98)</f>
        <v>1</v>
      </c>
      <c r="D98" t="str">
        <f t="shared" si="12"/>
        <v>511</v>
      </c>
      <c r="E98">
        <f t="shared" si="13"/>
        <v>0</v>
      </c>
      <c r="F98">
        <f t="shared" si="14"/>
        <v>0</v>
      </c>
      <c r="G98">
        <f t="shared" si="15"/>
        <v>0</v>
      </c>
      <c r="H98">
        <f t="shared" si="16"/>
        <v>0</v>
      </c>
      <c r="I98">
        <f t="shared" si="17"/>
        <v>0</v>
      </c>
      <c r="J98">
        <f t="shared" si="18"/>
        <v>0</v>
      </c>
      <c r="K98">
        <f t="shared" si="19"/>
        <v>6</v>
      </c>
      <c r="L98">
        <f t="shared" si="20"/>
        <v>4</v>
      </c>
      <c r="M98">
        <f t="shared" si="21"/>
        <v>0</v>
      </c>
      <c r="N98">
        <f t="shared" si="22"/>
        <v>10</v>
      </c>
      <c r="O98" t="str">
        <f t="shared" si="23"/>
        <v>NIE</v>
      </c>
    </row>
    <row r="99" spans="1:15">
      <c r="A99">
        <v>789807861</v>
      </c>
      <c r="B99">
        <f>COUNTIF(telefony,A99)</f>
        <v>1</v>
      </c>
      <c r="D99" t="str">
        <f t="shared" si="12"/>
        <v>789</v>
      </c>
      <c r="E99">
        <f t="shared" si="13"/>
        <v>0</v>
      </c>
      <c r="F99">
        <f t="shared" si="14"/>
        <v>8</v>
      </c>
      <c r="G99">
        <f t="shared" si="15"/>
        <v>0</v>
      </c>
      <c r="H99">
        <f t="shared" si="16"/>
        <v>8</v>
      </c>
      <c r="I99">
        <f t="shared" si="17"/>
        <v>0</v>
      </c>
      <c r="J99">
        <f t="shared" si="18"/>
        <v>0</v>
      </c>
      <c r="K99">
        <f t="shared" si="19"/>
        <v>8</v>
      </c>
      <c r="L99">
        <f t="shared" si="20"/>
        <v>6</v>
      </c>
      <c r="M99">
        <f t="shared" si="21"/>
        <v>0</v>
      </c>
      <c r="N99">
        <f t="shared" si="22"/>
        <v>30</v>
      </c>
      <c r="O99" t="str">
        <f t="shared" si="23"/>
        <v>NIE</v>
      </c>
    </row>
    <row r="100" spans="1:15">
      <c r="A100">
        <v>796494407</v>
      </c>
      <c r="B100">
        <f>COUNTIF(telefony,A100)</f>
        <v>1</v>
      </c>
      <c r="D100" t="str">
        <f t="shared" si="12"/>
        <v>796</v>
      </c>
      <c r="E100">
        <f t="shared" si="13"/>
        <v>0</v>
      </c>
      <c r="F100">
        <f t="shared" si="14"/>
        <v>0</v>
      </c>
      <c r="G100">
        <f t="shared" si="15"/>
        <v>6</v>
      </c>
      <c r="H100">
        <f t="shared" si="16"/>
        <v>4</v>
      </c>
      <c r="I100">
        <f t="shared" si="17"/>
        <v>0</v>
      </c>
      <c r="J100">
        <f t="shared" si="18"/>
        <v>4</v>
      </c>
      <c r="K100">
        <f t="shared" si="19"/>
        <v>4</v>
      </c>
      <c r="L100">
        <f t="shared" si="20"/>
        <v>0</v>
      </c>
      <c r="M100">
        <f t="shared" si="21"/>
        <v>0</v>
      </c>
      <c r="N100">
        <f t="shared" si="22"/>
        <v>18</v>
      </c>
      <c r="O100" t="str">
        <f t="shared" si="23"/>
        <v>NIE</v>
      </c>
    </row>
    <row r="101" spans="1:15">
      <c r="A101">
        <v>562562858</v>
      </c>
      <c r="B101">
        <f>COUNTIF(telefony,A101)</f>
        <v>1</v>
      </c>
      <c r="D101" t="str">
        <f t="shared" si="12"/>
        <v>562</v>
      </c>
      <c r="E101">
        <f t="shared" si="13"/>
        <v>0</v>
      </c>
      <c r="F101">
        <f t="shared" si="14"/>
        <v>6</v>
      </c>
      <c r="G101">
        <f t="shared" si="15"/>
        <v>2</v>
      </c>
      <c r="H101">
        <f t="shared" si="16"/>
        <v>0</v>
      </c>
      <c r="I101">
        <f t="shared" si="17"/>
        <v>6</v>
      </c>
      <c r="J101">
        <f t="shared" si="18"/>
        <v>2</v>
      </c>
      <c r="K101">
        <f t="shared" si="19"/>
        <v>8</v>
      </c>
      <c r="L101">
        <f t="shared" si="20"/>
        <v>0</v>
      </c>
      <c r="M101">
        <f t="shared" si="21"/>
        <v>8</v>
      </c>
      <c r="N101">
        <f t="shared" si="22"/>
        <v>32</v>
      </c>
      <c r="O101" t="str">
        <f t="shared" si="23"/>
        <v>NIE</v>
      </c>
    </row>
    <row r="102" spans="1:15">
      <c r="A102">
        <v>850575909</v>
      </c>
      <c r="B102">
        <f>COUNTIF(telefony,A102)</f>
        <v>1</v>
      </c>
      <c r="D102" t="str">
        <f t="shared" si="12"/>
        <v>850</v>
      </c>
      <c r="E102">
        <f t="shared" si="13"/>
        <v>8</v>
      </c>
      <c r="F102">
        <f t="shared" si="14"/>
        <v>0</v>
      </c>
      <c r="G102">
        <f t="shared" si="15"/>
        <v>0</v>
      </c>
      <c r="H102">
        <f t="shared" si="16"/>
        <v>0</v>
      </c>
      <c r="I102">
        <f t="shared" si="17"/>
        <v>0</v>
      </c>
      <c r="J102">
        <f t="shared" si="18"/>
        <v>0</v>
      </c>
      <c r="K102">
        <f t="shared" si="19"/>
        <v>0</v>
      </c>
      <c r="L102">
        <f t="shared" si="20"/>
        <v>0</v>
      </c>
      <c r="M102">
        <f t="shared" si="21"/>
        <v>0</v>
      </c>
      <c r="N102">
        <f t="shared" si="22"/>
        <v>8</v>
      </c>
      <c r="O102" t="str">
        <f t="shared" si="23"/>
        <v>NIE</v>
      </c>
    </row>
    <row r="103" spans="1:15">
      <c r="A103">
        <v>762928233</v>
      </c>
      <c r="B103">
        <f>COUNTIF(telefony,A103)</f>
        <v>1</v>
      </c>
      <c r="D103" t="str">
        <f t="shared" si="12"/>
        <v>762</v>
      </c>
      <c r="E103">
        <f t="shared" si="13"/>
        <v>0</v>
      </c>
      <c r="F103">
        <f t="shared" si="14"/>
        <v>6</v>
      </c>
      <c r="G103">
        <f t="shared" si="15"/>
        <v>2</v>
      </c>
      <c r="H103">
        <f t="shared" si="16"/>
        <v>0</v>
      </c>
      <c r="I103">
        <f t="shared" si="17"/>
        <v>2</v>
      </c>
      <c r="J103">
        <f t="shared" si="18"/>
        <v>8</v>
      </c>
      <c r="K103">
        <f t="shared" si="19"/>
        <v>2</v>
      </c>
      <c r="L103">
        <f t="shared" si="20"/>
        <v>0</v>
      </c>
      <c r="M103">
        <f t="shared" si="21"/>
        <v>0</v>
      </c>
      <c r="N103">
        <f t="shared" si="22"/>
        <v>20</v>
      </c>
      <c r="O103" t="str">
        <f t="shared" si="23"/>
        <v>NIE</v>
      </c>
    </row>
    <row r="104" spans="1:15">
      <c r="A104">
        <v>899945866</v>
      </c>
      <c r="B104">
        <f>COUNTIF(telefony,A104)</f>
        <v>1</v>
      </c>
      <c r="D104" t="str">
        <f t="shared" si="12"/>
        <v>899</v>
      </c>
      <c r="E104">
        <f t="shared" si="13"/>
        <v>8</v>
      </c>
      <c r="F104">
        <f t="shared" si="14"/>
        <v>0</v>
      </c>
      <c r="G104">
        <f t="shared" si="15"/>
        <v>0</v>
      </c>
      <c r="H104">
        <f t="shared" si="16"/>
        <v>0</v>
      </c>
      <c r="I104">
        <f t="shared" si="17"/>
        <v>4</v>
      </c>
      <c r="J104">
        <f t="shared" si="18"/>
        <v>0</v>
      </c>
      <c r="K104">
        <f t="shared" si="19"/>
        <v>8</v>
      </c>
      <c r="L104">
        <f t="shared" si="20"/>
        <v>6</v>
      </c>
      <c r="M104">
        <f t="shared" si="21"/>
        <v>6</v>
      </c>
      <c r="N104">
        <f t="shared" si="22"/>
        <v>32</v>
      </c>
      <c r="O104" t="str">
        <f t="shared" si="23"/>
        <v>NIE</v>
      </c>
    </row>
    <row r="105" spans="1:15">
      <c r="A105">
        <v>515579101</v>
      </c>
      <c r="B105">
        <f>COUNTIF(telefony,A105)</f>
        <v>1</v>
      </c>
      <c r="D105" t="str">
        <f t="shared" si="12"/>
        <v>515</v>
      </c>
      <c r="E105">
        <f t="shared" si="13"/>
        <v>0</v>
      </c>
      <c r="F105">
        <f t="shared" si="14"/>
        <v>0</v>
      </c>
      <c r="G105">
        <f t="shared" si="15"/>
        <v>0</v>
      </c>
      <c r="H105">
        <f t="shared" si="16"/>
        <v>0</v>
      </c>
      <c r="I105">
        <f t="shared" si="17"/>
        <v>0</v>
      </c>
      <c r="J105">
        <f t="shared" si="18"/>
        <v>0</v>
      </c>
      <c r="K105">
        <f t="shared" si="19"/>
        <v>0</v>
      </c>
      <c r="L105">
        <f t="shared" si="20"/>
        <v>0</v>
      </c>
      <c r="M105">
        <f t="shared" si="21"/>
        <v>0</v>
      </c>
      <c r="N105">
        <f t="shared" si="22"/>
        <v>0</v>
      </c>
      <c r="O105" t="str">
        <f t="shared" si="23"/>
        <v>NIE</v>
      </c>
    </row>
    <row r="106" spans="1:15">
      <c r="A106">
        <v>511469905</v>
      </c>
      <c r="B106">
        <f>COUNTIF(telefony,A106)</f>
        <v>1</v>
      </c>
      <c r="D106" t="str">
        <f t="shared" si="12"/>
        <v>511</v>
      </c>
      <c r="E106">
        <f t="shared" si="13"/>
        <v>0</v>
      </c>
      <c r="F106">
        <f t="shared" si="14"/>
        <v>0</v>
      </c>
      <c r="G106">
        <f t="shared" si="15"/>
        <v>0</v>
      </c>
      <c r="H106">
        <f t="shared" si="16"/>
        <v>4</v>
      </c>
      <c r="I106">
        <f t="shared" si="17"/>
        <v>6</v>
      </c>
      <c r="J106">
        <f t="shared" si="18"/>
        <v>0</v>
      </c>
      <c r="K106">
        <f t="shared" si="19"/>
        <v>0</v>
      </c>
      <c r="L106">
        <f t="shared" si="20"/>
        <v>0</v>
      </c>
      <c r="M106">
        <f t="shared" si="21"/>
        <v>0</v>
      </c>
      <c r="N106">
        <f t="shared" si="22"/>
        <v>10</v>
      </c>
      <c r="O106" t="str">
        <f t="shared" si="23"/>
        <v>NIE</v>
      </c>
    </row>
    <row r="107" spans="1:15">
      <c r="A107">
        <v>740744073</v>
      </c>
      <c r="B107">
        <f>COUNTIF(telefony,A107)</f>
        <v>1</v>
      </c>
      <c r="D107" t="str">
        <f t="shared" si="12"/>
        <v>740</v>
      </c>
      <c r="E107">
        <f t="shared" si="13"/>
        <v>0</v>
      </c>
      <c r="F107">
        <f t="shared" si="14"/>
        <v>4</v>
      </c>
      <c r="G107">
        <f t="shared" si="15"/>
        <v>0</v>
      </c>
      <c r="H107">
        <f t="shared" si="16"/>
        <v>0</v>
      </c>
      <c r="I107">
        <f t="shared" si="17"/>
        <v>4</v>
      </c>
      <c r="J107">
        <f t="shared" si="18"/>
        <v>4</v>
      </c>
      <c r="K107">
        <f t="shared" si="19"/>
        <v>0</v>
      </c>
      <c r="L107">
        <f t="shared" si="20"/>
        <v>0</v>
      </c>
      <c r="M107">
        <f t="shared" si="21"/>
        <v>0</v>
      </c>
      <c r="N107">
        <f t="shared" si="22"/>
        <v>12</v>
      </c>
      <c r="O107" t="str">
        <f t="shared" si="23"/>
        <v>NIE</v>
      </c>
    </row>
    <row r="108" spans="1:15">
      <c r="A108">
        <v>768433888</v>
      </c>
      <c r="B108">
        <f>COUNTIF(telefony,A108)</f>
        <v>1</v>
      </c>
      <c r="D108" t="str">
        <f t="shared" si="12"/>
        <v>768</v>
      </c>
      <c r="E108">
        <f t="shared" si="13"/>
        <v>0</v>
      </c>
      <c r="F108">
        <f t="shared" si="14"/>
        <v>6</v>
      </c>
      <c r="G108">
        <f t="shared" si="15"/>
        <v>8</v>
      </c>
      <c r="H108">
        <f t="shared" si="16"/>
        <v>4</v>
      </c>
      <c r="I108">
        <f t="shared" si="17"/>
        <v>0</v>
      </c>
      <c r="J108">
        <f t="shared" si="18"/>
        <v>0</v>
      </c>
      <c r="K108">
        <f t="shared" si="19"/>
        <v>8</v>
      </c>
      <c r="L108">
        <f t="shared" si="20"/>
        <v>8</v>
      </c>
      <c r="M108">
        <f t="shared" si="21"/>
        <v>8</v>
      </c>
      <c r="N108">
        <f t="shared" si="22"/>
        <v>42</v>
      </c>
      <c r="O108" t="str">
        <f t="shared" si="23"/>
        <v>NIE</v>
      </c>
    </row>
    <row r="109" spans="1:15">
      <c r="A109">
        <v>695000757</v>
      </c>
      <c r="B109">
        <f>COUNTIF(telefony,A109)</f>
        <v>1</v>
      </c>
      <c r="D109" t="str">
        <f t="shared" si="12"/>
        <v>695</v>
      </c>
      <c r="E109">
        <f t="shared" si="13"/>
        <v>6</v>
      </c>
      <c r="F109">
        <f t="shared" si="14"/>
        <v>0</v>
      </c>
      <c r="G109">
        <f t="shared" si="15"/>
        <v>0</v>
      </c>
      <c r="H109">
        <f t="shared" si="16"/>
        <v>0</v>
      </c>
      <c r="I109">
        <f t="shared" si="17"/>
        <v>0</v>
      </c>
      <c r="J109">
        <f t="shared" si="18"/>
        <v>0</v>
      </c>
      <c r="K109">
        <f t="shared" si="19"/>
        <v>0</v>
      </c>
      <c r="L109">
        <f t="shared" si="20"/>
        <v>0</v>
      </c>
      <c r="M109">
        <f t="shared" si="21"/>
        <v>0</v>
      </c>
      <c r="N109">
        <f t="shared" si="22"/>
        <v>6</v>
      </c>
      <c r="O109" t="str">
        <f t="shared" si="23"/>
        <v>NIE</v>
      </c>
    </row>
    <row r="110" spans="1:15">
      <c r="A110">
        <v>525654564</v>
      </c>
      <c r="B110">
        <f>COUNTIF(telefony,A110)</f>
        <v>1</v>
      </c>
      <c r="D110" t="str">
        <f t="shared" si="12"/>
        <v>525</v>
      </c>
      <c r="E110">
        <f t="shared" si="13"/>
        <v>0</v>
      </c>
      <c r="F110">
        <f t="shared" si="14"/>
        <v>2</v>
      </c>
      <c r="G110">
        <f t="shared" si="15"/>
        <v>0</v>
      </c>
      <c r="H110">
        <f t="shared" si="16"/>
        <v>6</v>
      </c>
      <c r="I110">
        <f t="shared" si="17"/>
        <v>0</v>
      </c>
      <c r="J110">
        <f t="shared" si="18"/>
        <v>4</v>
      </c>
      <c r="K110">
        <f t="shared" si="19"/>
        <v>0</v>
      </c>
      <c r="L110">
        <f t="shared" si="20"/>
        <v>6</v>
      </c>
      <c r="M110">
        <f t="shared" si="21"/>
        <v>4</v>
      </c>
      <c r="N110">
        <f t="shared" si="22"/>
        <v>22</v>
      </c>
      <c r="O110" t="str">
        <f t="shared" si="23"/>
        <v>NIE</v>
      </c>
    </row>
    <row r="111" spans="1:15">
      <c r="A111">
        <v>881047650</v>
      </c>
      <c r="B111">
        <f>COUNTIF(telefony,A111)</f>
        <v>1</v>
      </c>
      <c r="D111" t="str">
        <f t="shared" si="12"/>
        <v>881</v>
      </c>
      <c r="E111">
        <f t="shared" si="13"/>
        <v>8</v>
      </c>
      <c r="F111">
        <f t="shared" si="14"/>
        <v>8</v>
      </c>
      <c r="G111">
        <f t="shared" si="15"/>
        <v>0</v>
      </c>
      <c r="H111">
        <f t="shared" si="16"/>
        <v>0</v>
      </c>
      <c r="I111">
        <f t="shared" si="17"/>
        <v>4</v>
      </c>
      <c r="J111">
        <f t="shared" si="18"/>
        <v>0</v>
      </c>
      <c r="K111">
        <f t="shared" si="19"/>
        <v>6</v>
      </c>
      <c r="L111">
        <f t="shared" si="20"/>
        <v>0</v>
      </c>
      <c r="M111">
        <f t="shared" si="21"/>
        <v>0</v>
      </c>
      <c r="N111">
        <f t="shared" si="22"/>
        <v>26</v>
      </c>
      <c r="O111" t="str">
        <f t="shared" si="23"/>
        <v>NIE</v>
      </c>
    </row>
    <row r="112" spans="1:15">
      <c r="A112">
        <v>657154593</v>
      </c>
      <c r="B112">
        <f>COUNTIF(telefony,A112)</f>
        <v>1</v>
      </c>
      <c r="D112" t="str">
        <f t="shared" si="12"/>
        <v>657</v>
      </c>
      <c r="E112">
        <f t="shared" si="13"/>
        <v>6</v>
      </c>
      <c r="F112">
        <f t="shared" si="14"/>
        <v>0</v>
      </c>
      <c r="G112">
        <f t="shared" si="15"/>
        <v>0</v>
      </c>
      <c r="H112">
        <f t="shared" si="16"/>
        <v>0</v>
      </c>
      <c r="I112">
        <f t="shared" si="17"/>
        <v>0</v>
      </c>
      <c r="J112">
        <f t="shared" si="18"/>
        <v>4</v>
      </c>
      <c r="K112">
        <f t="shared" si="19"/>
        <v>0</v>
      </c>
      <c r="L112">
        <f t="shared" si="20"/>
        <v>0</v>
      </c>
      <c r="M112">
        <f t="shared" si="21"/>
        <v>0</v>
      </c>
      <c r="N112">
        <f t="shared" si="22"/>
        <v>10</v>
      </c>
      <c r="O112" t="str">
        <f t="shared" si="23"/>
        <v>NIE</v>
      </c>
    </row>
    <row r="113" spans="1:15">
      <c r="A113">
        <v>865873953</v>
      </c>
      <c r="B113">
        <f>COUNTIF(telefony,A113)</f>
        <v>1</v>
      </c>
      <c r="D113" t="str">
        <f t="shared" si="12"/>
        <v>865</v>
      </c>
      <c r="E113">
        <f t="shared" si="13"/>
        <v>8</v>
      </c>
      <c r="F113">
        <f t="shared" si="14"/>
        <v>6</v>
      </c>
      <c r="G113">
        <f t="shared" si="15"/>
        <v>0</v>
      </c>
      <c r="H113">
        <f t="shared" si="16"/>
        <v>8</v>
      </c>
      <c r="I113">
        <f t="shared" si="17"/>
        <v>0</v>
      </c>
      <c r="J113">
        <f t="shared" si="18"/>
        <v>0</v>
      </c>
      <c r="K113">
        <f t="shared" si="19"/>
        <v>0</v>
      </c>
      <c r="L113">
        <f t="shared" si="20"/>
        <v>0</v>
      </c>
      <c r="M113">
        <f t="shared" si="21"/>
        <v>0</v>
      </c>
      <c r="N113">
        <f t="shared" si="22"/>
        <v>22</v>
      </c>
      <c r="O113" t="str">
        <f t="shared" si="23"/>
        <v>NIE</v>
      </c>
    </row>
    <row r="114" spans="1:15">
      <c r="A114">
        <v>511141395</v>
      </c>
      <c r="B114">
        <f>COUNTIF(telefony,A114)</f>
        <v>1</v>
      </c>
      <c r="D114" t="str">
        <f t="shared" si="12"/>
        <v>511</v>
      </c>
      <c r="E114">
        <f t="shared" si="13"/>
        <v>0</v>
      </c>
      <c r="F114">
        <f t="shared" si="14"/>
        <v>0</v>
      </c>
      <c r="G114">
        <f t="shared" si="15"/>
        <v>0</v>
      </c>
      <c r="H114">
        <f t="shared" si="16"/>
        <v>0</v>
      </c>
      <c r="I114">
        <f t="shared" si="17"/>
        <v>4</v>
      </c>
      <c r="J114">
        <f t="shared" si="18"/>
        <v>0</v>
      </c>
      <c r="K114">
        <f t="shared" si="19"/>
        <v>0</v>
      </c>
      <c r="L114">
        <f t="shared" si="20"/>
        <v>0</v>
      </c>
      <c r="M114">
        <f t="shared" si="21"/>
        <v>0</v>
      </c>
      <c r="N114">
        <f t="shared" si="22"/>
        <v>4</v>
      </c>
      <c r="O114" t="str">
        <f t="shared" si="23"/>
        <v>NIE</v>
      </c>
    </row>
    <row r="115" spans="1:15">
      <c r="A115">
        <v>731245665</v>
      </c>
      <c r="B115">
        <f>COUNTIF(telefony,A115)</f>
        <v>1</v>
      </c>
      <c r="D115" t="str">
        <f t="shared" si="12"/>
        <v>731</v>
      </c>
      <c r="E115">
        <f t="shared" si="13"/>
        <v>0</v>
      </c>
      <c r="F115">
        <f t="shared" si="14"/>
        <v>0</v>
      </c>
      <c r="G115">
        <f t="shared" si="15"/>
        <v>0</v>
      </c>
      <c r="H115">
        <f t="shared" si="16"/>
        <v>2</v>
      </c>
      <c r="I115">
        <f t="shared" si="17"/>
        <v>4</v>
      </c>
      <c r="J115">
        <f t="shared" si="18"/>
        <v>0</v>
      </c>
      <c r="K115">
        <f t="shared" si="19"/>
        <v>6</v>
      </c>
      <c r="L115">
        <f t="shared" si="20"/>
        <v>6</v>
      </c>
      <c r="M115">
        <f t="shared" si="21"/>
        <v>0</v>
      </c>
      <c r="N115">
        <f t="shared" si="22"/>
        <v>18</v>
      </c>
      <c r="O115" t="str">
        <f t="shared" si="23"/>
        <v>NIE</v>
      </c>
    </row>
    <row r="116" spans="1:15">
      <c r="A116">
        <v>826449915</v>
      </c>
      <c r="B116">
        <f>COUNTIF(telefony,A116)</f>
        <v>1</v>
      </c>
      <c r="D116" t="str">
        <f t="shared" si="12"/>
        <v>826</v>
      </c>
      <c r="E116">
        <f t="shared" si="13"/>
        <v>8</v>
      </c>
      <c r="F116">
        <f t="shared" si="14"/>
        <v>2</v>
      </c>
      <c r="G116">
        <f t="shared" si="15"/>
        <v>6</v>
      </c>
      <c r="H116">
        <f t="shared" si="16"/>
        <v>4</v>
      </c>
      <c r="I116">
        <f t="shared" si="17"/>
        <v>4</v>
      </c>
      <c r="J116">
        <f t="shared" si="18"/>
        <v>0</v>
      </c>
      <c r="K116">
        <f t="shared" si="19"/>
        <v>0</v>
      </c>
      <c r="L116">
        <f t="shared" si="20"/>
        <v>0</v>
      </c>
      <c r="M116">
        <f t="shared" si="21"/>
        <v>0</v>
      </c>
      <c r="N116">
        <f t="shared" si="22"/>
        <v>24</v>
      </c>
      <c r="O116" t="str">
        <f t="shared" si="23"/>
        <v>NIE</v>
      </c>
    </row>
    <row r="117" spans="1:15">
      <c r="A117">
        <v>554198020</v>
      </c>
      <c r="B117">
        <f>COUNTIF(telefony,A117)</f>
        <v>1</v>
      </c>
      <c r="D117" t="str">
        <f t="shared" si="12"/>
        <v>554</v>
      </c>
      <c r="E117">
        <f t="shared" si="13"/>
        <v>0</v>
      </c>
      <c r="F117">
        <f t="shared" si="14"/>
        <v>0</v>
      </c>
      <c r="G117">
        <f t="shared" si="15"/>
        <v>4</v>
      </c>
      <c r="H117">
        <f t="shared" si="16"/>
        <v>0</v>
      </c>
      <c r="I117">
        <f t="shared" si="17"/>
        <v>0</v>
      </c>
      <c r="J117">
        <f t="shared" si="18"/>
        <v>8</v>
      </c>
      <c r="K117">
        <f t="shared" si="19"/>
        <v>0</v>
      </c>
      <c r="L117">
        <f t="shared" si="20"/>
        <v>2</v>
      </c>
      <c r="M117">
        <f t="shared" si="21"/>
        <v>0</v>
      </c>
      <c r="N117">
        <f t="shared" si="22"/>
        <v>14</v>
      </c>
      <c r="O117" t="str">
        <f t="shared" si="23"/>
        <v>NIE</v>
      </c>
    </row>
    <row r="118" spans="1:15">
      <c r="A118">
        <v>898555527</v>
      </c>
      <c r="B118">
        <f>COUNTIF(telefony,A118)</f>
        <v>1</v>
      </c>
      <c r="D118" t="str">
        <f t="shared" si="12"/>
        <v>898</v>
      </c>
      <c r="E118">
        <f t="shared" si="13"/>
        <v>8</v>
      </c>
      <c r="F118">
        <f t="shared" si="14"/>
        <v>0</v>
      </c>
      <c r="G118">
        <f t="shared" si="15"/>
        <v>8</v>
      </c>
      <c r="H118">
        <f t="shared" si="16"/>
        <v>0</v>
      </c>
      <c r="I118">
        <f t="shared" si="17"/>
        <v>0</v>
      </c>
      <c r="J118">
        <f t="shared" si="18"/>
        <v>0</v>
      </c>
      <c r="K118">
        <f t="shared" si="19"/>
        <v>0</v>
      </c>
      <c r="L118">
        <f t="shared" si="20"/>
        <v>2</v>
      </c>
      <c r="M118">
        <f t="shared" si="21"/>
        <v>0</v>
      </c>
      <c r="N118">
        <f t="shared" si="22"/>
        <v>18</v>
      </c>
      <c r="O118" t="str">
        <f t="shared" si="23"/>
        <v>NIE</v>
      </c>
    </row>
    <row r="119" spans="1:15">
      <c r="A119">
        <v>585505649</v>
      </c>
      <c r="B119">
        <f>COUNTIF(telefony,A119)</f>
        <v>1</v>
      </c>
      <c r="D119" t="str">
        <f t="shared" si="12"/>
        <v>585</v>
      </c>
      <c r="E119">
        <f t="shared" si="13"/>
        <v>0</v>
      </c>
      <c r="F119">
        <f t="shared" si="14"/>
        <v>8</v>
      </c>
      <c r="G119">
        <f t="shared" si="15"/>
        <v>0</v>
      </c>
      <c r="H119">
        <f t="shared" si="16"/>
        <v>0</v>
      </c>
      <c r="I119">
        <f t="shared" si="17"/>
        <v>0</v>
      </c>
      <c r="J119">
        <f t="shared" si="18"/>
        <v>0</v>
      </c>
      <c r="K119">
        <f t="shared" si="19"/>
        <v>6</v>
      </c>
      <c r="L119">
        <f t="shared" si="20"/>
        <v>4</v>
      </c>
      <c r="M119">
        <f t="shared" si="21"/>
        <v>0</v>
      </c>
      <c r="N119">
        <f t="shared" si="22"/>
        <v>18</v>
      </c>
      <c r="O119" t="str">
        <f t="shared" si="23"/>
        <v>NIE</v>
      </c>
    </row>
    <row r="120" spans="1:15">
      <c r="A120">
        <v>533036214</v>
      </c>
      <c r="B120">
        <f>COUNTIF(telefony,A120)</f>
        <v>1</v>
      </c>
      <c r="D120" t="str">
        <f t="shared" si="12"/>
        <v>533</v>
      </c>
      <c r="E120">
        <f t="shared" si="13"/>
        <v>0</v>
      </c>
      <c r="F120">
        <f t="shared" si="14"/>
        <v>0</v>
      </c>
      <c r="G120">
        <f t="shared" si="15"/>
        <v>0</v>
      </c>
      <c r="H120">
        <f t="shared" si="16"/>
        <v>0</v>
      </c>
      <c r="I120">
        <f t="shared" si="17"/>
        <v>0</v>
      </c>
      <c r="J120">
        <f t="shared" si="18"/>
        <v>6</v>
      </c>
      <c r="K120">
        <f t="shared" si="19"/>
        <v>2</v>
      </c>
      <c r="L120">
        <f t="shared" si="20"/>
        <v>0</v>
      </c>
      <c r="M120">
        <f t="shared" si="21"/>
        <v>4</v>
      </c>
      <c r="N120">
        <f t="shared" si="22"/>
        <v>12</v>
      </c>
      <c r="O120" t="str">
        <f t="shared" si="23"/>
        <v>NIE</v>
      </c>
    </row>
    <row r="121" spans="1:15">
      <c r="A121">
        <v>610432747</v>
      </c>
      <c r="B121">
        <f>COUNTIF(telefony,A121)</f>
        <v>1</v>
      </c>
      <c r="D121" t="str">
        <f t="shared" si="12"/>
        <v>610</v>
      </c>
      <c r="E121">
        <f t="shared" si="13"/>
        <v>6</v>
      </c>
      <c r="F121">
        <f t="shared" si="14"/>
        <v>0</v>
      </c>
      <c r="G121">
        <f t="shared" si="15"/>
        <v>0</v>
      </c>
      <c r="H121">
        <f t="shared" si="16"/>
        <v>4</v>
      </c>
      <c r="I121">
        <f t="shared" si="17"/>
        <v>0</v>
      </c>
      <c r="J121">
        <f t="shared" si="18"/>
        <v>2</v>
      </c>
      <c r="K121">
        <f t="shared" si="19"/>
        <v>0</v>
      </c>
      <c r="L121">
        <f t="shared" si="20"/>
        <v>4</v>
      </c>
      <c r="M121">
        <f t="shared" si="21"/>
        <v>0</v>
      </c>
      <c r="N121">
        <f t="shared" si="22"/>
        <v>16</v>
      </c>
      <c r="O121" t="str">
        <f t="shared" si="23"/>
        <v>NIE</v>
      </c>
    </row>
    <row r="122" spans="1:15">
      <c r="A122">
        <v>864830423</v>
      </c>
      <c r="B122">
        <f>COUNTIF(telefony,A122)</f>
        <v>1</v>
      </c>
      <c r="D122" t="str">
        <f t="shared" si="12"/>
        <v>864</v>
      </c>
      <c r="E122">
        <f t="shared" si="13"/>
        <v>8</v>
      </c>
      <c r="F122">
        <f t="shared" si="14"/>
        <v>6</v>
      </c>
      <c r="G122">
        <f t="shared" si="15"/>
        <v>4</v>
      </c>
      <c r="H122">
        <f t="shared" si="16"/>
        <v>8</v>
      </c>
      <c r="I122">
        <f t="shared" si="17"/>
        <v>0</v>
      </c>
      <c r="J122">
        <f t="shared" si="18"/>
        <v>0</v>
      </c>
      <c r="K122">
        <f t="shared" si="19"/>
        <v>4</v>
      </c>
      <c r="L122">
        <f t="shared" si="20"/>
        <v>2</v>
      </c>
      <c r="M122">
        <f t="shared" si="21"/>
        <v>0</v>
      </c>
      <c r="N122">
        <f t="shared" si="22"/>
        <v>32</v>
      </c>
      <c r="O122" t="str">
        <f t="shared" si="23"/>
        <v>NIE</v>
      </c>
    </row>
    <row r="123" spans="1:15">
      <c r="A123">
        <v>647045197</v>
      </c>
      <c r="B123">
        <f>COUNTIF(telefony,A123)</f>
        <v>1</v>
      </c>
      <c r="D123" t="str">
        <f t="shared" si="12"/>
        <v>647</v>
      </c>
      <c r="E123">
        <f t="shared" si="13"/>
        <v>6</v>
      </c>
      <c r="F123">
        <f t="shared" si="14"/>
        <v>4</v>
      </c>
      <c r="G123">
        <f t="shared" si="15"/>
        <v>0</v>
      </c>
      <c r="H123">
        <f t="shared" si="16"/>
        <v>0</v>
      </c>
      <c r="I123">
        <f t="shared" si="17"/>
        <v>4</v>
      </c>
      <c r="J123">
        <f t="shared" si="18"/>
        <v>0</v>
      </c>
      <c r="K123">
        <f t="shared" si="19"/>
        <v>0</v>
      </c>
      <c r="L123">
        <f t="shared" si="20"/>
        <v>0</v>
      </c>
      <c r="M123">
        <f t="shared" si="21"/>
        <v>0</v>
      </c>
      <c r="N123">
        <f t="shared" si="22"/>
        <v>14</v>
      </c>
      <c r="O123" t="str">
        <f t="shared" si="23"/>
        <v>NIE</v>
      </c>
    </row>
    <row r="124" spans="1:15">
      <c r="A124">
        <v>849403619</v>
      </c>
      <c r="B124">
        <f>COUNTIF(telefony,A124)</f>
        <v>1</v>
      </c>
      <c r="D124" t="str">
        <f t="shared" si="12"/>
        <v>849</v>
      </c>
      <c r="E124">
        <f t="shared" si="13"/>
        <v>8</v>
      </c>
      <c r="F124">
        <f t="shared" si="14"/>
        <v>4</v>
      </c>
      <c r="G124">
        <f t="shared" si="15"/>
        <v>0</v>
      </c>
      <c r="H124">
        <f t="shared" si="16"/>
        <v>4</v>
      </c>
      <c r="I124">
        <f t="shared" si="17"/>
        <v>0</v>
      </c>
      <c r="J124">
        <f t="shared" si="18"/>
        <v>0</v>
      </c>
      <c r="K124">
        <f t="shared" si="19"/>
        <v>6</v>
      </c>
      <c r="L124">
        <f t="shared" si="20"/>
        <v>0</v>
      </c>
      <c r="M124">
        <f t="shared" si="21"/>
        <v>0</v>
      </c>
      <c r="N124">
        <f t="shared" si="22"/>
        <v>22</v>
      </c>
      <c r="O124" t="str">
        <f t="shared" si="23"/>
        <v>NIE</v>
      </c>
    </row>
    <row r="125" spans="1:15">
      <c r="A125">
        <v>700755284</v>
      </c>
      <c r="B125">
        <f>COUNTIF(telefony,A125)</f>
        <v>1</v>
      </c>
      <c r="D125" t="str">
        <f t="shared" si="12"/>
        <v>700</v>
      </c>
      <c r="E125">
        <f t="shared" si="13"/>
        <v>0</v>
      </c>
      <c r="F125">
        <f t="shared" si="14"/>
        <v>0</v>
      </c>
      <c r="G125">
        <f t="shared" si="15"/>
        <v>0</v>
      </c>
      <c r="H125">
        <f t="shared" si="16"/>
        <v>0</v>
      </c>
      <c r="I125">
        <f t="shared" si="17"/>
        <v>0</v>
      </c>
      <c r="J125">
        <f t="shared" si="18"/>
        <v>0</v>
      </c>
      <c r="K125">
        <f t="shared" si="19"/>
        <v>2</v>
      </c>
      <c r="L125">
        <f t="shared" si="20"/>
        <v>8</v>
      </c>
      <c r="M125">
        <f t="shared" si="21"/>
        <v>4</v>
      </c>
      <c r="N125">
        <f t="shared" si="22"/>
        <v>14</v>
      </c>
      <c r="O125" t="str">
        <f t="shared" si="23"/>
        <v>NIE</v>
      </c>
    </row>
    <row r="126" spans="1:15">
      <c r="A126">
        <v>511692135</v>
      </c>
      <c r="B126">
        <f>COUNTIF(telefony,A126)</f>
        <v>1</v>
      </c>
      <c r="D126" t="str">
        <f t="shared" si="12"/>
        <v>511</v>
      </c>
      <c r="E126">
        <f t="shared" si="13"/>
        <v>0</v>
      </c>
      <c r="F126">
        <f t="shared" si="14"/>
        <v>0</v>
      </c>
      <c r="G126">
        <f t="shared" si="15"/>
        <v>0</v>
      </c>
      <c r="H126">
        <f t="shared" si="16"/>
        <v>6</v>
      </c>
      <c r="I126">
        <f t="shared" si="17"/>
        <v>0</v>
      </c>
      <c r="J126">
        <f t="shared" si="18"/>
        <v>2</v>
      </c>
      <c r="K126">
        <f t="shared" si="19"/>
        <v>0</v>
      </c>
      <c r="L126">
        <f t="shared" si="20"/>
        <v>0</v>
      </c>
      <c r="M126">
        <f t="shared" si="21"/>
        <v>0</v>
      </c>
      <c r="N126">
        <f t="shared" si="22"/>
        <v>8</v>
      </c>
      <c r="O126" t="str">
        <f t="shared" si="23"/>
        <v>NIE</v>
      </c>
    </row>
    <row r="127" spans="1:15">
      <c r="A127">
        <v>711065275</v>
      </c>
      <c r="B127">
        <f>COUNTIF(telefony,A127)</f>
        <v>1</v>
      </c>
      <c r="D127" t="str">
        <f t="shared" si="12"/>
        <v>711</v>
      </c>
      <c r="E127">
        <f t="shared" si="13"/>
        <v>0</v>
      </c>
      <c r="F127">
        <f t="shared" si="14"/>
        <v>0</v>
      </c>
      <c r="G127">
        <f t="shared" si="15"/>
        <v>0</v>
      </c>
      <c r="H127">
        <f t="shared" si="16"/>
        <v>0</v>
      </c>
      <c r="I127">
        <f t="shared" si="17"/>
        <v>6</v>
      </c>
      <c r="J127">
        <f t="shared" si="18"/>
        <v>0</v>
      </c>
      <c r="K127">
        <f t="shared" si="19"/>
        <v>2</v>
      </c>
      <c r="L127">
        <f t="shared" si="20"/>
        <v>0</v>
      </c>
      <c r="M127">
        <f t="shared" si="21"/>
        <v>0</v>
      </c>
      <c r="N127">
        <f t="shared" si="22"/>
        <v>8</v>
      </c>
      <c r="O127" t="str">
        <f t="shared" si="23"/>
        <v>NIE</v>
      </c>
    </row>
    <row r="128" spans="1:15">
      <c r="A128">
        <v>838618400</v>
      </c>
      <c r="B128">
        <f>COUNTIF(telefony,A128)</f>
        <v>1</v>
      </c>
      <c r="D128" t="str">
        <f t="shared" si="12"/>
        <v>838</v>
      </c>
      <c r="E128">
        <f t="shared" si="13"/>
        <v>8</v>
      </c>
      <c r="F128">
        <f t="shared" si="14"/>
        <v>0</v>
      </c>
      <c r="G128">
        <f t="shared" si="15"/>
        <v>8</v>
      </c>
      <c r="H128">
        <f t="shared" si="16"/>
        <v>6</v>
      </c>
      <c r="I128">
        <f t="shared" si="17"/>
        <v>0</v>
      </c>
      <c r="J128">
        <f t="shared" si="18"/>
        <v>8</v>
      </c>
      <c r="K128">
        <f t="shared" si="19"/>
        <v>4</v>
      </c>
      <c r="L128">
        <f t="shared" si="20"/>
        <v>0</v>
      </c>
      <c r="M128">
        <f t="shared" si="21"/>
        <v>0</v>
      </c>
      <c r="N128">
        <f t="shared" si="22"/>
        <v>34</v>
      </c>
      <c r="O128" t="str">
        <f t="shared" si="23"/>
        <v>NIE</v>
      </c>
    </row>
    <row r="129" spans="1:15">
      <c r="A129">
        <v>808344247</v>
      </c>
      <c r="B129">
        <f>COUNTIF(telefony,A129)</f>
        <v>1</v>
      </c>
      <c r="D129" t="str">
        <f t="shared" si="12"/>
        <v>808</v>
      </c>
      <c r="E129">
        <f t="shared" si="13"/>
        <v>8</v>
      </c>
      <c r="F129">
        <f t="shared" si="14"/>
        <v>0</v>
      </c>
      <c r="G129">
        <f t="shared" si="15"/>
        <v>8</v>
      </c>
      <c r="H129">
        <f t="shared" si="16"/>
        <v>0</v>
      </c>
      <c r="I129">
        <f t="shared" si="17"/>
        <v>4</v>
      </c>
      <c r="J129">
        <f t="shared" si="18"/>
        <v>4</v>
      </c>
      <c r="K129">
        <f t="shared" si="19"/>
        <v>2</v>
      </c>
      <c r="L129">
        <f t="shared" si="20"/>
        <v>4</v>
      </c>
      <c r="M129">
        <f t="shared" si="21"/>
        <v>0</v>
      </c>
      <c r="N129">
        <f t="shared" si="22"/>
        <v>30</v>
      </c>
      <c r="O129" t="str">
        <f t="shared" si="23"/>
        <v>NIE</v>
      </c>
    </row>
    <row r="130" spans="1:15">
      <c r="A130">
        <v>844265746</v>
      </c>
      <c r="B130">
        <f>COUNTIF(telefony,A130)</f>
        <v>1</v>
      </c>
      <c r="D130" t="str">
        <f t="shared" si="12"/>
        <v>844</v>
      </c>
      <c r="E130">
        <f t="shared" si="13"/>
        <v>8</v>
      </c>
      <c r="F130">
        <f t="shared" si="14"/>
        <v>4</v>
      </c>
      <c r="G130">
        <f t="shared" si="15"/>
        <v>4</v>
      </c>
      <c r="H130">
        <f t="shared" si="16"/>
        <v>2</v>
      </c>
      <c r="I130">
        <f t="shared" si="17"/>
        <v>6</v>
      </c>
      <c r="J130">
        <f t="shared" si="18"/>
        <v>0</v>
      </c>
      <c r="K130">
        <f t="shared" si="19"/>
        <v>0</v>
      </c>
      <c r="L130">
        <f t="shared" si="20"/>
        <v>4</v>
      </c>
      <c r="M130">
        <f t="shared" si="21"/>
        <v>6</v>
      </c>
      <c r="N130">
        <f t="shared" si="22"/>
        <v>34</v>
      </c>
      <c r="O130" t="str">
        <f t="shared" si="23"/>
        <v>NIE</v>
      </c>
    </row>
    <row r="131" spans="1:15">
      <c r="A131">
        <v>830340078</v>
      </c>
      <c r="B131">
        <f>COUNTIF(telefony,A131)</f>
        <v>1</v>
      </c>
      <c r="D131" t="str">
        <f t="shared" ref="D131:D194" si="24">MID(A131,1,3)</f>
        <v>830</v>
      </c>
      <c r="E131">
        <f t="shared" ref="E131:E194" si="25">IF(MOD(MID(A131,1,1)*1,2)=0,(MID(A131,1,1)*1),0)</f>
        <v>8</v>
      </c>
      <c r="F131">
        <f t="shared" ref="F131:F194" si="26">IF(MOD(MID(A131,2,1)*1,2)=0,(MID(A131,2,1)*1),0)</f>
        <v>0</v>
      </c>
      <c r="G131">
        <f t="shared" ref="G131:G194" si="27">IF(MOD(MID(A131,3,1)*1,2)=0,(MID(A131,3,1)*1),0)</f>
        <v>0</v>
      </c>
      <c r="H131">
        <f t="shared" ref="H131:H194" si="28">IF(MOD(MID(A131,4,1)*1,2)=0,(MID(A131,4,1)*1),0)</f>
        <v>0</v>
      </c>
      <c r="I131">
        <f t="shared" ref="I131:I194" si="29">IF(MOD(MID(A131,5,1)*1,2)=0,(MID(A131,5,1)*1),0)</f>
        <v>4</v>
      </c>
      <c r="J131">
        <f t="shared" ref="J131:J194" si="30">IF(MOD(MID(A131,6,1)*1,2)=0,(MID(A131,6,1)*1),0)</f>
        <v>0</v>
      </c>
      <c r="K131">
        <f t="shared" ref="K131:K194" si="31">IF(MOD(MID(A131,7,1)*1,2)=0,(MID(A131,7,1)*1),0)</f>
        <v>0</v>
      </c>
      <c r="L131">
        <f t="shared" ref="L131:L194" si="32">IF(MOD(MID(A131,8,1)*1,2)=0,(MID(A131,8,1)*1),0)</f>
        <v>0</v>
      </c>
      <c r="M131">
        <f t="shared" ref="M131:M194" si="33">IF(MOD(MID(A131,9,1)*1,2)=0,(MID(A131,9,1)*1),0)</f>
        <v>8</v>
      </c>
      <c r="N131">
        <f t="shared" ref="N131:N194" si="34">SUM(E131:M131)</f>
        <v>20</v>
      </c>
      <c r="O131" t="str">
        <f t="shared" ref="O131:O194" si="35">IF(N131&gt;42,"TAK","NIE")</f>
        <v>NIE</v>
      </c>
    </row>
    <row r="132" spans="1:15">
      <c r="A132">
        <v>718704988</v>
      </c>
      <c r="B132">
        <f>COUNTIF(telefony,A132)</f>
        <v>1</v>
      </c>
      <c r="D132" t="str">
        <f t="shared" si="24"/>
        <v>718</v>
      </c>
      <c r="E132">
        <f t="shared" si="25"/>
        <v>0</v>
      </c>
      <c r="F132">
        <f t="shared" si="26"/>
        <v>0</v>
      </c>
      <c r="G132">
        <f t="shared" si="27"/>
        <v>8</v>
      </c>
      <c r="H132">
        <f t="shared" si="28"/>
        <v>0</v>
      </c>
      <c r="I132">
        <f t="shared" si="29"/>
        <v>0</v>
      </c>
      <c r="J132">
        <f t="shared" si="30"/>
        <v>4</v>
      </c>
      <c r="K132">
        <f t="shared" si="31"/>
        <v>0</v>
      </c>
      <c r="L132">
        <f t="shared" si="32"/>
        <v>8</v>
      </c>
      <c r="M132">
        <f t="shared" si="33"/>
        <v>8</v>
      </c>
      <c r="N132">
        <f t="shared" si="34"/>
        <v>28</v>
      </c>
      <c r="O132" t="str">
        <f t="shared" si="35"/>
        <v>NIE</v>
      </c>
    </row>
    <row r="133" spans="1:15">
      <c r="A133">
        <v>880115617</v>
      </c>
      <c r="B133">
        <f>COUNTIF(telefony,A133)</f>
        <v>1</v>
      </c>
      <c r="D133" t="str">
        <f t="shared" si="24"/>
        <v>880</v>
      </c>
      <c r="E133">
        <f t="shared" si="25"/>
        <v>8</v>
      </c>
      <c r="F133">
        <f t="shared" si="26"/>
        <v>8</v>
      </c>
      <c r="G133">
        <f t="shared" si="27"/>
        <v>0</v>
      </c>
      <c r="H133">
        <f t="shared" si="28"/>
        <v>0</v>
      </c>
      <c r="I133">
        <f t="shared" si="29"/>
        <v>0</v>
      </c>
      <c r="J133">
        <f t="shared" si="30"/>
        <v>0</v>
      </c>
      <c r="K133">
        <f t="shared" si="31"/>
        <v>6</v>
      </c>
      <c r="L133">
        <f t="shared" si="32"/>
        <v>0</v>
      </c>
      <c r="M133">
        <f t="shared" si="33"/>
        <v>0</v>
      </c>
      <c r="N133">
        <f t="shared" si="34"/>
        <v>22</v>
      </c>
      <c r="O133" t="str">
        <f t="shared" si="35"/>
        <v>NIE</v>
      </c>
    </row>
    <row r="134" spans="1:15">
      <c r="A134">
        <v>711062720</v>
      </c>
      <c r="B134">
        <f>COUNTIF(telefony,A134)</f>
        <v>1</v>
      </c>
      <c r="D134" t="str">
        <f t="shared" si="24"/>
        <v>711</v>
      </c>
      <c r="E134">
        <f t="shared" si="25"/>
        <v>0</v>
      </c>
      <c r="F134">
        <f t="shared" si="26"/>
        <v>0</v>
      </c>
      <c r="G134">
        <f t="shared" si="27"/>
        <v>0</v>
      </c>
      <c r="H134">
        <f t="shared" si="28"/>
        <v>0</v>
      </c>
      <c r="I134">
        <f t="shared" si="29"/>
        <v>6</v>
      </c>
      <c r="J134">
        <f t="shared" si="30"/>
        <v>2</v>
      </c>
      <c r="K134">
        <f t="shared" si="31"/>
        <v>0</v>
      </c>
      <c r="L134">
        <f t="shared" si="32"/>
        <v>2</v>
      </c>
      <c r="M134">
        <f t="shared" si="33"/>
        <v>0</v>
      </c>
      <c r="N134">
        <f t="shared" si="34"/>
        <v>10</v>
      </c>
      <c r="O134" t="str">
        <f t="shared" si="35"/>
        <v>NIE</v>
      </c>
    </row>
    <row r="135" spans="1:15">
      <c r="A135">
        <v>530258583</v>
      </c>
      <c r="B135">
        <f>COUNTIF(telefony,A135)</f>
        <v>1</v>
      </c>
      <c r="D135" t="str">
        <f t="shared" si="24"/>
        <v>530</v>
      </c>
      <c r="E135">
        <f t="shared" si="25"/>
        <v>0</v>
      </c>
      <c r="F135">
        <f t="shared" si="26"/>
        <v>0</v>
      </c>
      <c r="G135">
        <f t="shared" si="27"/>
        <v>0</v>
      </c>
      <c r="H135">
        <f t="shared" si="28"/>
        <v>2</v>
      </c>
      <c r="I135">
        <f t="shared" si="29"/>
        <v>0</v>
      </c>
      <c r="J135">
        <f t="shared" si="30"/>
        <v>8</v>
      </c>
      <c r="K135">
        <f t="shared" si="31"/>
        <v>0</v>
      </c>
      <c r="L135">
        <f t="shared" si="32"/>
        <v>8</v>
      </c>
      <c r="M135">
        <f t="shared" si="33"/>
        <v>0</v>
      </c>
      <c r="N135">
        <f t="shared" si="34"/>
        <v>18</v>
      </c>
      <c r="O135" t="str">
        <f t="shared" si="35"/>
        <v>NIE</v>
      </c>
    </row>
    <row r="136" spans="1:15">
      <c r="A136">
        <v>808755546</v>
      </c>
      <c r="B136">
        <f>COUNTIF(telefony,A136)</f>
        <v>1</v>
      </c>
      <c r="D136" t="str">
        <f t="shared" si="24"/>
        <v>808</v>
      </c>
      <c r="E136">
        <f t="shared" si="25"/>
        <v>8</v>
      </c>
      <c r="F136">
        <f t="shared" si="26"/>
        <v>0</v>
      </c>
      <c r="G136">
        <f t="shared" si="27"/>
        <v>8</v>
      </c>
      <c r="H136">
        <f t="shared" si="28"/>
        <v>0</v>
      </c>
      <c r="I136">
        <f t="shared" si="29"/>
        <v>0</v>
      </c>
      <c r="J136">
        <f t="shared" si="30"/>
        <v>0</v>
      </c>
      <c r="K136">
        <f t="shared" si="31"/>
        <v>0</v>
      </c>
      <c r="L136">
        <f t="shared" si="32"/>
        <v>4</v>
      </c>
      <c r="M136">
        <f t="shared" si="33"/>
        <v>6</v>
      </c>
      <c r="N136">
        <f t="shared" si="34"/>
        <v>26</v>
      </c>
      <c r="O136" t="str">
        <f t="shared" si="35"/>
        <v>NIE</v>
      </c>
    </row>
    <row r="137" spans="1:15">
      <c r="A137">
        <v>559582269</v>
      </c>
      <c r="B137">
        <f>COUNTIF(telefony,A137)</f>
        <v>1</v>
      </c>
      <c r="D137" t="str">
        <f t="shared" si="24"/>
        <v>559</v>
      </c>
      <c r="E137">
        <f t="shared" si="25"/>
        <v>0</v>
      </c>
      <c r="F137">
        <f t="shared" si="26"/>
        <v>0</v>
      </c>
      <c r="G137">
        <f t="shared" si="27"/>
        <v>0</v>
      </c>
      <c r="H137">
        <f t="shared" si="28"/>
        <v>0</v>
      </c>
      <c r="I137">
        <f t="shared" si="29"/>
        <v>8</v>
      </c>
      <c r="J137">
        <f t="shared" si="30"/>
        <v>2</v>
      </c>
      <c r="K137">
        <f t="shared" si="31"/>
        <v>2</v>
      </c>
      <c r="L137">
        <f t="shared" si="32"/>
        <v>6</v>
      </c>
      <c r="M137">
        <f t="shared" si="33"/>
        <v>0</v>
      </c>
      <c r="N137">
        <f t="shared" si="34"/>
        <v>18</v>
      </c>
      <c r="O137" t="str">
        <f t="shared" si="35"/>
        <v>NIE</v>
      </c>
    </row>
    <row r="138" spans="1:15">
      <c r="A138">
        <v>672517956</v>
      </c>
      <c r="B138">
        <f>COUNTIF(telefony,A138)</f>
        <v>1</v>
      </c>
      <c r="D138" t="str">
        <f t="shared" si="24"/>
        <v>672</v>
      </c>
      <c r="E138">
        <f t="shared" si="25"/>
        <v>6</v>
      </c>
      <c r="F138">
        <f t="shared" si="26"/>
        <v>0</v>
      </c>
      <c r="G138">
        <f t="shared" si="27"/>
        <v>2</v>
      </c>
      <c r="H138">
        <f t="shared" si="28"/>
        <v>0</v>
      </c>
      <c r="I138">
        <f t="shared" si="29"/>
        <v>0</v>
      </c>
      <c r="J138">
        <f t="shared" si="30"/>
        <v>0</v>
      </c>
      <c r="K138">
        <f t="shared" si="31"/>
        <v>0</v>
      </c>
      <c r="L138">
        <f t="shared" si="32"/>
        <v>0</v>
      </c>
      <c r="M138">
        <f t="shared" si="33"/>
        <v>6</v>
      </c>
      <c r="N138">
        <f t="shared" si="34"/>
        <v>14</v>
      </c>
      <c r="O138" t="str">
        <f t="shared" si="35"/>
        <v>NIE</v>
      </c>
    </row>
    <row r="139" spans="1:15">
      <c r="A139">
        <v>860880792</v>
      </c>
      <c r="B139">
        <f>COUNTIF(telefony,A139)</f>
        <v>1</v>
      </c>
      <c r="D139" t="str">
        <f t="shared" si="24"/>
        <v>860</v>
      </c>
      <c r="E139">
        <f t="shared" si="25"/>
        <v>8</v>
      </c>
      <c r="F139">
        <f t="shared" si="26"/>
        <v>6</v>
      </c>
      <c r="G139">
        <f t="shared" si="27"/>
        <v>0</v>
      </c>
      <c r="H139">
        <f t="shared" si="28"/>
        <v>8</v>
      </c>
      <c r="I139">
        <f t="shared" si="29"/>
        <v>8</v>
      </c>
      <c r="J139">
        <f t="shared" si="30"/>
        <v>0</v>
      </c>
      <c r="K139">
        <f t="shared" si="31"/>
        <v>0</v>
      </c>
      <c r="L139">
        <f t="shared" si="32"/>
        <v>0</v>
      </c>
      <c r="M139">
        <f t="shared" si="33"/>
        <v>2</v>
      </c>
      <c r="N139">
        <f t="shared" si="34"/>
        <v>32</v>
      </c>
      <c r="O139" t="str">
        <f t="shared" si="35"/>
        <v>NIE</v>
      </c>
    </row>
    <row r="140" spans="1:15">
      <c r="A140">
        <v>770309737</v>
      </c>
      <c r="B140">
        <f>COUNTIF(telefony,A140)</f>
        <v>49</v>
      </c>
      <c r="D140" t="str">
        <f t="shared" si="24"/>
        <v>770</v>
      </c>
      <c r="E140">
        <f t="shared" si="25"/>
        <v>0</v>
      </c>
      <c r="F140">
        <f t="shared" si="26"/>
        <v>0</v>
      </c>
      <c r="G140">
        <f t="shared" si="27"/>
        <v>0</v>
      </c>
      <c r="H140">
        <f t="shared" si="28"/>
        <v>0</v>
      </c>
      <c r="I140">
        <f t="shared" si="29"/>
        <v>0</v>
      </c>
      <c r="J140">
        <f t="shared" si="30"/>
        <v>0</v>
      </c>
      <c r="K140">
        <f t="shared" si="31"/>
        <v>0</v>
      </c>
      <c r="L140">
        <f t="shared" si="32"/>
        <v>0</v>
      </c>
      <c r="M140">
        <f t="shared" si="33"/>
        <v>0</v>
      </c>
      <c r="N140">
        <f t="shared" si="34"/>
        <v>0</v>
      </c>
      <c r="O140" t="str">
        <f t="shared" si="35"/>
        <v>NIE</v>
      </c>
    </row>
    <row r="141" spans="1:15">
      <c r="A141">
        <v>770309737</v>
      </c>
      <c r="B141">
        <f>COUNTIF(telefony,A141)</f>
        <v>49</v>
      </c>
      <c r="D141" t="str">
        <f t="shared" si="24"/>
        <v>770</v>
      </c>
      <c r="E141">
        <f t="shared" si="25"/>
        <v>0</v>
      </c>
      <c r="F141">
        <f t="shared" si="26"/>
        <v>0</v>
      </c>
      <c r="G141">
        <f t="shared" si="27"/>
        <v>0</v>
      </c>
      <c r="H141">
        <f t="shared" si="28"/>
        <v>0</v>
      </c>
      <c r="I141">
        <f t="shared" si="29"/>
        <v>0</v>
      </c>
      <c r="J141">
        <f t="shared" si="30"/>
        <v>0</v>
      </c>
      <c r="K141">
        <f t="shared" si="31"/>
        <v>0</v>
      </c>
      <c r="L141">
        <f t="shared" si="32"/>
        <v>0</v>
      </c>
      <c r="M141">
        <f t="shared" si="33"/>
        <v>0</v>
      </c>
      <c r="N141">
        <f t="shared" si="34"/>
        <v>0</v>
      </c>
      <c r="O141" t="str">
        <f t="shared" si="35"/>
        <v>NIE</v>
      </c>
    </row>
    <row r="142" spans="1:15">
      <c r="A142">
        <v>770309737</v>
      </c>
      <c r="B142">
        <f>COUNTIF(telefony,A142)</f>
        <v>49</v>
      </c>
      <c r="D142" t="str">
        <f t="shared" si="24"/>
        <v>770</v>
      </c>
      <c r="E142">
        <f t="shared" si="25"/>
        <v>0</v>
      </c>
      <c r="F142">
        <f t="shared" si="26"/>
        <v>0</v>
      </c>
      <c r="G142">
        <f t="shared" si="27"/>
        <v>0</v>
      </c>
      <c r="H142">
        <f t="shared" si="28"/>
        <v>0</v>
      </c>
      <c r="I142">
        <f t="shared" si="29"/>
        <v>0</v>
      </c>
      <c r="J142">
        <f t="shared" si="30"/>
        <v>0</v>
      </c>
      <c r="K142">
        <f t="shared" si="31"/>
        <v>0</v>
      </c>
      <c r="L142">
        <f t="shared" si="32"/>
        <v>0</v>
      </c>
      <c r="M142">
        <f t="shared" si="33"/>
        <v>0</v>
      </c>
      <c r="N142">
        <f t="shared" si="34"/>
        <v>0</v>
      </c>
      <c r="O142" t="str">
        <f t="shared" si="35"/>
        <v>NIE</v>
      </c>
    </row>
    <row r="143" spans="1:15">
      <c r="A143">
        <v>770309737</v>
      </c>
      <c r="B143">
        <f>COUNTIF(telefony,A143)</f>
        <v>49</v>
      </c>
      <c r="D143" t="str">
        <f t="shared" si="24"/>
        <v>770</v>
      </c>
      <c r="E143">
        <f t="shared" si="25"/>
        <v>0</v>
      </c>
      <c r="F143">
        <f t="shared" si="26"/>
        <v>0</v>
      </c>
      <c r="G143">
        <f t="shared" si="27"/>
        <v>0</v>
      </c>
      <c r="H143">
        <f t="shared" si="28"/>
        <v>0</v>
      </c>
      <c r="I143">
        <f t="shared" si="29"/>
        <v>0</v>
      </c>
      <c r="J143">
        <f t="shared" si="30"/>
        <v>0</v>
      </c>
      <c r="K143">
        <f t="shared" si="31"/>
        <v>0</v>
      </c>
      <c r="L143">
        <f t="shared" si="32"/>
        <v>0</v>
      </c>
      <c r="M143">
        <f t="shared" si="33"/>
        <v>0</v>
      </c>
      <c r="N143">
        <f t="shared" si="34"/>
        <v>0</v>
      </c>
      <c r="O143" t="str">
        <f t="shared" si="35"/>
        <v>NIE</v>
      </c>
    </row>
    <row r="144" spans="1:15">
      <c r="A144">
        <v>770309737</v>
      </c>
      <c r="B144">
        <f>COUNTIF(telefony,A144)</f>
        <v>49</v>
      </c>
      <c r="D144" t="str">
        <f t="shared" si="24"/>
        <v>770</v>
      </c>
      <c r="E144">
        <f t="shared" si="25"/>
        <v>0</v>
      </c>
      <c r="F144">
        <f t="shared" si="26"/>
        <v>0</v>
      </c>
      <c r="G144">
        <f t="shared" si="27"/>
        <v>0</v>
      </c>
      <c r="H144">
        <f t="shared" si="28"/>
        <v>0</v>
      </c>
      <c r="I144">
        <f t="shared" si="29"/>
        <v>0</v>
      </c>
      <c r="J144">
        <f t="shared" si="30"/>
        <v>0</v>
      </c>
      <c r="K144">
        <f t="shared" si="31"/>
        <v>0</v>
      </c>
      <c r="L144">
        <f t="shared" si="32"/>
        <v>0</v>
      </c>
      <c r="M144">
        <f t="shared" si="33"/>
        <v>0</v>
      </c>
      <c r="N144">
        <f t="shared" si="34"/>
        <v>0</v>
      </c>
      <c r="O144" t="str">
        <f t="shared" si="35"/>
        <v>NIE</v>
      </c>
    </row>
    <row r="145" spans="1:15">
      <c r="A145">
        <v>770309737</v>
      </c>
      <c r="B145">
        <f>COUNTIF(telefony,A145)</f>
        <v>49</v>
      </c>
      <c r="D145" t="str">
        <f t="shared" si="24"/>
        <v>770</v>
      </c>
      <c r="E145">
        <f t="shared" si="25"/>
        <v>0</v>
      </c>
      <c r="F145">
        <f t="shared" si="26"/>
        <v>0</v>
      </c>
      <c r="G145">
        <f t="shared" si="27"/>
        <v>0</v>
      </c>
      <c r="H145">
        <f t="shared" si="28"/>
        <v>0</v>
      </c>
      <c r="I145">
        <f t="shared" si="29"/>
        <v>0</v>
      </c>
      <c r="J145">
        <f t="shared" si="30"/>
        <v>0</v>
      </c>
      <c r="K145">
        <f t="shared" si="31"/>
        <v>0</v>
      </c>
      <c r="L145">
        <f t="shared" si="32"/>
        <v>0</v>
      </c>
      <c r="M145">
        <f t="shared" si="33"/>
        <v>0</v>
      </c>
      <c r="N145">
        <f t="shared" si="34"/>
        <v>0</v>
      </c>
      <c r="O145" t="str">
        <f t="shared" si="35"/>
        <v>NIE</v>
      </c>
    </row>
    <row r="146" spans="1:15">
      <c r="A146">
        <v>770309737</v>
      </c>
      <c r="B146">
        <f>COUNTIF(telefony,A146)</f>
        <v>49</v>
      </c>
      <c r="D146" t="str">
        <f t="shared" si="24"/>
        <v>770</v>
      </c>
      <c r="E146">
        <f t="shared" si="25"/>
        <v>0</v>
      </c>
      <c r="F146">
        <f t="shared" si="26"/>
        <v>0</v>
      </c>
      <c r="G146">
        <f t="shared" si="27"/>
        <v>0</v>
      </c>
      <c r="H146">
        <f t="shared" si="28"/>
        <v>0</v>
      </c>
      <c r="I146">
        <f t="shared" si="29"/>
        <v>0</v>
      </c>
      <c r="J146">
        <f t="shared" si="30"/>
        <v>0</v>
      </c>
      <c r="K146">
        <f t="shared" si="31"/>
        <v>0</v>
      </c>
      <c r="L146">
        <f t="shared" si="32"/>
        <v>0</v>
      </c>
      <c r="M146">
        <f t="shared" si="33"/>
        <v>0</v>
      </c>
      <c r="N146">
        <f t="shared" si="34"/>
        <v>0</v>
      </c>
      <c r="O146" t="str">
        <f t="shared" si="35"/>
        <v>NIE</v>
      </c>
    </row>
    <row r="147" spans="1:15">
      <c r="A147">
        <v>770309737</v>
      </c>
      <c r="B147">
        <f>COUNTIF(telefony,A147)</f>
        <v>49</v>
      </c>
      <c r="D147" t="str">
        <f t="shared" si="24"/>
        <v>770</v>
      </c>
      <c r="E147">
        <f t="shared" si="25"/>
        <v>0</v>
      </c>
      <c r="F147">
        <f t="shared" si="26"/>
        <v>0</v>
      </c>
      <c r="G147">
        <f t="shared" si="27"/>
        <v>0</v>
      </c>
      <c r="H147">
        <f t="shared" si="28"/>
        <v>0</v>
      </c>
      <c r="I147">
        <f t="shared" si="29"/>
        <v>0</v>
      </c>
      <c r="J147">
        <f t="shared" si="30"/>
        <v>0</v>
      </c>
      <c r="K147">
        <f t="shared" si="31"/>
        <v>0</v>
      </c>
      <c r="L147">
        <f t="shared" si="32"/>
        <v>0</v>
      </c>
      <c r="M147">
        <f t="shared" si="33"/>
        <v>0</v>
      </c>
      <c r="N147">
        <f t="shared" si="34"/>
        <v>0</v>
      </c>
      <c r="O147" t="str">
        <f t="shared" si="35"/>
        <v>NIE</v>
      </c>
    </row>
    <row r="148" spans="1:15">
      <c r="A148">
        <v>770309737</v>
      </c>
      <c r="B148">
        <f>COUNTIF(telefony,A148)</f>
        <v>49</v>
      </c>
      <c r="D148" t="str">
        <f t="shared" si="24"/>
        <v>770</v>
      </c>
      <c r="E148">
        <f t="shared" si="25"/>
        <v>0</v>
      </c>
      <c r="F148">
        <f t="shared" si="26"/>
        <v>0</v>
      </c>
      <c r="G148">
        <f t="shared" si="27"/>
        <v>0</v>
      </c>
      <c r="H148">
        <f t="shared" si="28"/>
        <v>0</v>
      </c>
      <c r="I148">
        <f t="shared" si="29"/>
        <v>0</v>
      </c>
      <c r="J148">
        <f t="shared" si="30"/>
        <v>0</v>
      </c>
      <c r="K148">
        <f t="shared" si="31"/>
        <v>0</v>
      </c>
      <c r="L148">
        <f t="shared" si="32"/>
        <v>0</v>
      </c>
      <c r="M148">
        <f t="shared" si="33"/>
        <v>0</v>
      </c>
      <c r="N148">
        <f t="shared" si="34"/>
        <v>0</v>
      </c>
      <c r="O148" t="str">
        <f t="shared" si="35"/>
        <v>NIE</v>
      </c>
    </row>
    <row r="149" spans="1:15">
      <c r="A149">
        <v>770309737</v>
      </c>
      <c r="B149">
        <f>COUNTIF(telefony,A149)</f>
        <v>49</v>
      </c>
      <c r="D149" t="str">
        <f t="shared" si="24"/>
        <v>770</v>
      </c>
      <c r="E149">
        <f t="shared" si="25"/>
        <v>0</v>
      </c>
      <c r="F149">
        <f t="shared" si="26"/>
        <v>0</v>
      </c>
      <c r="G149">
        <f t="shared" si="27"/>
        <v>0</v>
      </c>
      <c r="H149">
        <f t="shared" si="28"/>
        <v>0</v>
      </c>
      <c r="I149">
        <f t="shared" si="29"/>
        <v>0</v>
      </c>
      <c r="J149">
        <f t="shared" si="30"/>
        <v>0</v>
      </c>
      <c r="K149">
        <f t="shared" si="31"/>
        <v>0</v>
      </c>
      <c r="L149">
        <f t="shared" si="32"/>
        <v>0</v>
      </c>
      <c r="M149">
        <f t="shared" si="33"/>
        <v>0</v>
      </c>
      <c r="N149">
        <f t="shared" si="34"/>
        <v>0</v>
      </c>
      <c r="O149" t="str">
        <f t="shared" si="35"/>
        <v>NIE</v>
      </c>
    </row>
    <row r="150" spans="1:15">
      <c r="A150">
        <v>770309737</v>
      </c>
      <c r="B150">
        <f>COUNTIF(telefony,A150)</f>
        <v>49</v>
      </c>
      <c r="D150" t="str">
        <f t="shared" si="24"/>
        <v>770</v>
      </c>
      <c r="E150">
        <f t="shared" si="25"/>
        <v>0</v>
      </c>
      <c r="F150">
        <f t="shared" si="26"/>
        <v>0</v>
      </c>
      <c r="G150">
        <f t="shared" si="27"/>
        <v>0</v>
      </c>
      <c r="H150">
        <f t="shared" si="28"/>
        <v>0</v>
      </c>
      <c r="I150">
        <f t="shared" si="29"/>
        <v>0</v>
      </c>
      <c r="J150">
        <f t="shared" si="30"/>
        <v>0</v>
      </c>
      <c r="K150">
        <f t="shared" si="31"/>
        <v>0</v>
      </c>
      <c r="L150">
        <f t="shared" si="32"/>
        <v>0</v>
      </c>
      <c r="M150">
        <f t="shared" si="33"/>
        <v>0</v>
      </c>
      <c r="N150">
        <f t="shared" si="34"/>
        <v>0</v>
      </c>
      <c r="O150" t="str">
        <f t="shared" si="35"/>
        <v>NIE</v>
      </c>
    </row>
    <row r="151" spans="1:15">
      <c r="A151">
        <v>830387840</v>
      </c>
      <c r="B151">
        <f>COUNTIF(telefony,A151)</f>
        <v>1</v>
      </c>
      <c r="D151" t="str">
        <f t="shared" si="24"/>
        <v>830</v>
      </c>
      <c r="E151">
        <f t="shared" si="25"/>
        <v>8</v>
      </c>
      <c r="F151">
        <f t="shared" si="26"/>
        <v>0</v>
      </c>
      <c r="G151">
        <f t="shared" si="27"/>
        <v>0</v>
      </c>
      <c r="H151">
        <f t="shared" si="28"/>
        <v>0</v>
      </c>
      <c r="I151">
        <f t="shared" si="29"/>
        <v>8</v>
      </c>
      <c r="J151">
        <f t="shared" si="30"/>
        <v>0</v>
      </c>
      <c r="K151">
        <f t="shared" si="31"/>
        <v>8</v>
      </c>
      <c r="L151">
        <f t="shared" si="32"/>
        <v>4</v>
      </c>
      <c r="M151">
        <f t="shared" si="33"/>
        <v>0</v>
      </c>
      <c r="N151">
        <f t="shared" si="34"/>
        <v>28</v>
      </c>
      <c r="O151" t="str">
        <f t="shared" si="35"/>
        <v>NIE</v>
      </c>
    </row>
    <row r="152" spans="1:15">
      <c r="A152">
        <v>829138418</v>
      </c>
      <c r="B152">
        <f>COUNTIF(telefony,A152)</f>
        <v>1</v>
      </c>
      <c r="D152" t="str">
        <f t="shared" si="24"/>
        <v>829</v>
      </c>
      <c r="E152">
        <f t="shared" si="25"/>
        <v>8</v>
      </c>
      <c r="F152">
        <f t="shared" si="26"/>
        <v>2</v>
      </c>
      <c r="G152">
        <f t="shared" si="27"/>
        <v>0</v>
      </c>
      <c r="H152">
        <f t="shared" si="28"/>
        <v>0</v>
      </c>
      <c r="I152">
        <f t="shared" si="29"/>
        <v>0</v>
      </c>
      <c r="J152">
        <f t="shared" si="30"/>
        <v>8</v>
      </c>
      <c r="K152">
        <f t="shared" si="31"/>
        <v>4</v>
      </c>
      <c r="L152">
        <f t="shared" si="32"/>
        <v>0</v>
      </c>
      <c r="M152">
        <f t="shared" si="33"/>
        <v>8</v>
      </c>
      <c r="N152">
        <f t="shared" si="34"/>
        <v>30</v>
      </c>
      <c r="O152" t="str">
        <f t="shared" si="35"/>
        <v>NIE</v>
      </c>
    </row>
    <row r="153" spans="1:15">
      <c r="A153">
        <v>510442188</v>
      </c>
      <c r="B153">
        <f>COUNTIF(telefony,A153)</f>
        <v>1</v>
      </c>
      <c r="D153" t="str">
        <f t="shared" si="24"/>
        <v>510</v>
      </c>
      <c r="E153">
        <f t="shared" si="25"/>
        <v>0</v>
      </c>
      <c r="F153">
        <f t="shared" si="26"/>
        <v>0</v>
      </c>
      <c r="G153">
        <f t="shared" si="27"/>
        <v>0</v>
      </c>
      <c r="H153">
        <f t="shared" si="28"/>
        <v>4</v>
      </c>
      <c r="I153">
        <f t="shared" si="29"/>
        <v>4</v>
      </c>
      <c r="J153">
        <f t="shared" si="30"/>
        <v>2</v>
      </c>
      <c r="K153">
        <f t="shared" si="31"/>
        <v>0</v>
      </c>
      <c r="L153">
        <f t="shared" si="32"/>
        <v>8</v>
      </c>
      <c r="M153">
        <f t="shared" si="33"/>
        <v>8</v>
      </c>
      <c r="N153">
        <f t="shared" si="34"/>
        <v>26</v>
      </c>
      <c r="O153" t="str">
        <f t="shared" si="35"/>
        <v>NIE</v>
      </c>
    </row>
    <row r="154" spans="1:15">
      <c r="A154">
        <v>648801892</v>
      </c>
      <c r="B154">
        <f>COUNTIF(telefony,A154)</f>
        <v>1</v>
      </c>
      <c r="D154" t="str">
        <f t="shared" si="24"/>
        <v>648</v>
      </c>
      <c r="E154">
        <f t="shared" si="25"/>
        <v>6</v>
      </c>
      <c r="F154">
        <f t="shared" si="26"/>
        <v>4</v>
      </c>
      <c r="G154">
        <f t="shared" si="27"/>
        <v>8</v>
      </c>
      <c r="H154">
        <f t="shared" si="28"/>
        <v>8</v>
      </c>
      <c r="I154">
        <f t="shared" si="29"/>
        <v>0</v>
      </c>
      <c r="J154">
        <f t="shared" si="30"/>
        <v>0</v>
      </c>
      <c r="K154">
        <f t="shared" si="31"/>
        <v>8</v>
      </c>
      <c r="L154">
        <f t="shared" si="32"/>
        <v>0</v>
      </c>
      <c r="M154">
        <f t="shared" si="33"/>
        <v>2</v>
      </c>
      <c r="N154">
        <f t="shared" si="34"/>
        <v>36</v>
      </c>
      <c r="O154" t="str">
        <f t="shared" si="35"/>
        <v>NIE</v>
      </c>
    </row>
    <row r="155" spans="1:15">
      <c r="A155">
        <v>542471673</v>
      </c>
      <c r="B155">
        <f>COUNTIF(telefony,A155)</f>
        <v>1</v>
      </c>
      <c r="D155" t="str">
        <f t="shared" si="24"/>
        <v>542</v>
      </c>
      <c r="E155">
        <f t="shared" si="25"/>
        <v>0</v>
      </c>
      <c r="F155">
        <f t="shared" si="26"/>
        <v>4</v>
      </c>
      <c r="G155">
        <f t="shared" si="27"/>
        <v>2</v>
      </c>
      <c r="H155">
        <f t="shared" si="28"/>
        <v>4</v>
      </c>
      <c r="I155">
        <f t="shared" si="29"/>
        <v>0</v>
      </c>
      <c r="J155">
        <f t="shared" si="30"/>
        <v>0</v>
      </c>
      <c r="K155">
        <f t="shared" si="31"/>
        <v>6</v>
      </c>
      <c r="L155">
        <f t="shared" si="32"/>
        <v>0</v>
      </c>
      <c r="M155">
        <f t="shared" si="33"/>
        <v>0</v>
      </c>
      <c r="N155">
        <f t="shared" si="34"/>
        <v>16</v>
      </c>
      <c r="O155" t="str">
        <f t="shared" si="35"/>
        <v>NIE</v>
      </c>
    </row>
    <row r="156" spans="1:15">
      <c r="A156">
        <v>599932679</v>
      </c>
      <c r="B156">
        <f>COUNTIF(telefony,A156)</f>
        <v>1</v>
      </c>
      <c r="D156" t="str">
        <f t="shared" si="24"/>
        <v>599</v>
      </c>
      <c r="E156">
        <f t="shared" si="25"/>
        <v>0</v>
      </c>
      <c r="F156">
        <f t="shared" si="26"/>
        <v>0</v>
      </c>
      <c r="G156">
        <f t="shared" si="27"/>
        <v>0</v>
      </c>
      <c r="H156">
        <f t="shared" si="28"/>
        <v>0</v>
      </c>
      <c r="I156">
        <f t="shared" si="29"/>
        <v>0</v>
      </c>
      <c r="J156">
        <f t="shared" si="30"/>
        <v>2</v>
      </c>
      <c r="K156">
        <f t="shared" si="31"/>
        <v>6</v>
      </c>
      <c r="L156">
        <f t="shared" si="32"/>
        <v>0</v>
      </c>
      <c r="M156">
        <f t="shared" si="33"/>
        <v>0</v>
      </c>
      <c r="N156">
        <f t="shared" si="34"/>
        <v>8</v>
      </c>
      <c r="O156" t="str">
        <f t="shared" si="35"/>
        <v>NIE</v>
      </c>
    </row>
    <row r="157" spans="1:15">
      <c r="A157">
        <v>829376732</v>
      </c>
      <c r="B157">
        <f>COUNTIF(telefony,A157)</f>
        <v>1</v>
      </c>
      <c r="D157" t="str">
        <f t="shared" si="24"/>
        <v>829</v>
      </c>
      <c r="E157">
        <f t="shared" si="25"/>
        <v>8</v>
      </c>
      <c r="F157">
        <f t="shared" si="26"/>
        <v>2</v>
      </c>
      <c r="G157">
        <f t="shared" si="27"/>
        <v>0</v>
      </c>
      <c r="H157">
        <f t="shared" si="28"/>
        <v>0</v>
      </c>
      <c r="I157">
        <f t="shared" si="29"/>
        <v>0</v>
      </c>
      <c r="J157">
        <f t="shared" si="30"/>
        <v>6</v>
      </c>
      <c r="K157">
        <f t="shared" si="31"/>
        <v>0</v>
      </c>
      <c r="L157">
        <f t="shared" si="32"/>
        <v>0</v>
      </c>
      <c r="M157">
        <f t="shared" si="33"/>
        <v>2</v>
      </c>
      <c r="N157">
        <f t="shared" si="34"/>
        <v>18</v>
      </c>
      <c r="O157" t="str">
        <f t="shared" si="35"/>
        <v>NIE</v>
      </c>
    </row>
    <row r="158" spans="1:15">
      <c r="A158">
        <v>575316093</v>
      </c>
      <c r="B158">
        <f>COUNTIF(telefony,A158)</f>
        <v>1</v>
      </c>
      <c r="D158" t="str">
        <f t="shared" si="24"/>
        <v>575</v>
      </c>
      <c r="E158">
        <f t="shared" si="25"/>
        <v>0</v>
      </c>
      <c r="F158">
        <f t="shared" si="26"/>
        <v>0</v>
      </c>
      <c r="G158">
        <f t="shared" si="27"/>
        <v>0</v>
      </c>
      <c r="H158">
        <f t="shared" si="28"/>
        <v>0</v>
      </c>
      <c r="I158">
        <f t="shared" si="29"/>
        <v>0</v>
      </c>
      <c r="J158">
        <f t="shared" si="30"/>
        <v>6</v>
      </c>
      <c r="K158">
        <f t="shared" si="31"/>
        <v>0</v>
      </c>
      <c r="L158">
        <f t="shared" si="32"/>
        <v>0</v>
      </c>
      <c r="M158">
        <f t="shared" si="33"/>
        <v>0</v>
      </c>
      <c r="N158">
        <f t="shared" si="34"/>
        <v>6</v>
      </c>
      <c r="O158" t="str">
        <f t="shared" si="35"/>
        <v>NIE</v>
      </c>
    </row>
    <row r="159" spans="1:15">
      <c r="A159">
        <v>866642007</v>
      </c>
      <c r="B159">
        <f>COUNTIF(telefony,A159)</f>
        <v>1</v>
      </c>
      <c r="D159" t="str">
        <f t="shared" si="24"/>
        <v>866</v>
      </c>
      <c r="E159">
        <f t="shared" si="25"/>
        <v>8</v>
      </c>
      <c r="F159">
        <f t="shared" si="26"/>
        <v>6</v>
      </c>
      <c r="G159">
        <f t="shared" si="27"/>
        <v>6</v>
      </c>
      <c r="H159">
        <f t="shared" si="28"/>
        <v>6</v>
      </c>
      <c r="I159">
        <f t="shared" si="29"/>
        <v>4</v>
      </c>
      <c r="J159">
        <f t="shared" si="30"/>
        <v>2</v>
      </c>
      <c r="K159">
        <f t="shared" si="31"/>
        <v>0</v>
      </c>
      <c r="L159">
        <f t="shared" si="32"/>
        <v>0</v>
      </c>
      <c r="M159">
        <f t="shared" si="33"/>
        <v>0</v>
      </c>
      <c r="N159">
        <f t="shared" si="34"/>
        <v>32</v>
      </c>
      <c r="O159" t="str">
        <f t="shared" si="35"/>
        <v>NIE</v>
      </c>
    </row>
    <row r="160" spans="1:15">
      <c r="A160">
        <v>511549617</v>
      </c>
      <c r="B160">
        <f>COUNTIF(telefony,A160)</f>
        <v>1</v>
      </c>
      <c r="D160" t="str">
        <f t="shared" si="24"/>
        <v>511</v>
      </c>
      <c r="E160">
        <f t="shared" si="25"/>
        <v>0</v>
      </c>
      <c r="F160">
        <f t="shared" si="26"/>
        <v>0</v>
      </c>
      <c r="G160">
        <f t="shared" si="27"/>
        <v>0</v>
      </c>
      <c r="H160">
        <f t="shared" si="28"/>
        <v>0</v>
      </c>
      <c r="I160">
        <f t="shared" si="29"/>
        <v>4</v>
      </c>
      <c r="J160">
        <f t="shared" si="30"/>
        <v>0</v>
      </c>
      <c r="K160">
        <f t="shared" si="31"/>
        <v>6</v>
      </c>
      <c r="L160">
        <f t="shared" si="32"/>
        <v>0</v>
      </c>
      <c r="M160">
        <f t="shared" si="33"/>
        <v>0</v>
      </c>
      <c r="N160">
        <f t="shared" si="34"/>
        <v>10</v>
      </c>
      <c r="O160" t="str">
        <f t="shared" si="35"/>
        <v>NIE</v>
      </c>
    </row>
    <row r="161" spans="1:15">
      <c r="A161">
        <v>616014336</v>
      </c>
      <c r="B161">
        <f>COUNTIF(telefony,A161)</f>
        <v>1</v>
      </c>
      <c r="D161" t="str">
        <f t="shared" si="24"/>
        <v>616</v>
      </c>
      <c r="E161">
        <f t="shared" si="25"/>
        <v>6</v>
      </c>
      <c r="F161">
        <f t="shared" si="26"/>
        <v>0</v>
      </c>
      <c r="G161">
        <f t="shared" si="27"/>
        <v>6</v>
      </c>
      <c r="H161">
        <f t="shared" si="28"/>
        <v>0</v>
      </c>
      <c r="I161">
        <f t="shared" si="29"/>
        <v>0</v>
      </c>
      <c r="J161">
        <f t="shared" si="30"/>
        <v>4</v>
      </c>
      <c r="K161">
        <f t="shared" si="31"/>
        <v>0</v>
      </c>
      <c r="L161">
        <f t="shared" si="32"/>
        <v>0</v>
      </c>
      <c r="M161">
        <f t="shared" si="33"/>
        <v>6</v>
      </c>
      <c r="N161">
        <f t="shared" si="34"/>
        <v>22</v>
      </c>
      <c r="O161" t="str">
        <f t="shared" si="35"/>
        <v>NIE</v>
      </c>
    </row>
    <row r="162" spans="1:15">
      <c r="A162">
        <v>715115458</v>
      </c>
      <c r="B162">
        <f>COUNTIF(telefony,A162)</f>
        <v>1</v>
      </c>
      <c r="D162" t="str">
        <f t="shared" si="24"/>
        <v>715</v>
      </c>
      <c r="E162">
        <f t="shared" si="25"/>
        <v>0</v>
      </c>
      <c r="F162">
        <f t="shared" si="26"/>
        <v>0</v>
      </c>
      <c r="G162">
        <f t="shared" si="27"/>
        <v>0</v>
      </c>
      <c r="H162">
        <f t="shared" si="28"/>
        <v>0</v>
      </c>
      <c r="I162">
        <f t="shared" si="29"/>
        <v>0</v>
      </c>
      <c r="J162">
        <f t="shared" si="30"/>
        <v>0</v>
      </c>
      <c r="K162">
        <f t="shared" si="31"/>
        <v>4</v>
      </c>
      <c r="L162">
        <f t="shared" si="32"/>
        <v>0</v>
      </c>
      <c r="M162">
        <f t="shared" si="33"/>
        <v>8</v>
      </c>
      <c r="N162">
        <f t="shared" si="34"/>
        <v>12</v>
      </c>
      <c r="O162" t="str">
        <f t="shared" si="35"/>
        <v>NIE</v>
      </c>
    </row>
    <row r="163" spans="1:15">
      <c r="A163">
        <v>629347288</v>
      </c>
      <c r="B163">
        <f>COUNTIF(telefony,A163)</f>
        <v>1</v>
      </c>
      <c r="D163" t="str">
        <f t="shared" si="24"/>
        <v>629</v>
      </c>
      <c r="E163">
        <f t="shared" si="25"/>
        <v>6</v>
      </c>
      <c r="F163">
        <f t="shared" si="26"/>
        <v>2</v>
      </c>
      <c r="G163">
        <f t="shared" si="27"/>
        <v>0</v>
      </c>
      <c r="H163">
        <f t="shared" si="28"/>
        <v>0</v>
      </c>
      <c r="I163">
        <f t="shared" si="29"/>
        <v>4</v>
      </c>
      <c r="J163">
        <f t="shared" si="30"/>
        <v>0</v>
      </c>
      <c r="K163">
        <f t="shared" si="31"/>
        <v>2</v>
      </c>
      <c r="L163">
        <f t="shared" si="32"/>
        <v>8</v>
      </c>
      <c r="M163">
        <f t="shared" si="33"/>
        <v>8</v>
      </c>
      <c r="N163">
        <f t="shared" si="34"/>
        <v>30</v>
      </c>
      <c r="O163" t="str">
        <f t="shared" si="35"/>
        <v>NIE</v>
      </c>
    </row>
    <row r="164" spans="1:15">
      <c r="A164">
        <v>520634164</v>
      </c>
      <c r="B164">
        <f>COUNTIF(telefony,A164)</f>
        <v>1</v>
      </c>
      <c r="D164" t="str">
        <f t="shared" si="24"/>
        <v>520</v>
      </c>
      <c r="E164">
        <f t="shared" si="25"/>
        <v>0</v>
      </c>
      <c r="F164">
        <f t="shared" si="26"/>
        <v>2</v>
      </c>
      <c r="G164">
        <f t="shared" si="27"/>
        <v>0</v>
      </c>
      <c r="H164">
        <f t="shared" si="28"/>
        <v>6</v>
      </c>
      <c r="I164">
        <f t="shared" si="29"/>
        <v>0</v>
      </c>
      <c r="J164">
        <f t="shared" si="30"/>
        <v>4</v>
      </c>
      <c r="K164">
        <f t="shared" si="31"/>
        <v>0</v>
      </c>
      <c r="L164">
        <f t="shared" si="32"/>
        <v>6</v>
      </c>
      <c r="M164">
        <f t="shared" si="33"/>
        <v>4</v>
      </c>
      <c r="N164">
        <f t="shared" si="34"/>
        <v>22</v>
      </c>
      <c r="O164" t="str">
        <f t="shared" si="35"/>
        <v>NIE</v>
      </c>
    </row>
    <row r="165" spans="1:15">
      <c r="A165">
        <v>511972687</v>
      </c>
      <c r="B165">
        <f>COUNTIF(telefony,A165)</f>
        <v>1</v>
      </c>
      <c r="D165" t="str">
        <f t="shared" si="24"/>
        <v>511</v>
      </c>
      <c r="E165">
        <f t="shared" si="25"/>
        <v>0</v>
      </c>
      <c r="F165">
        <f t="shared" si="26"/>
        <v>0</v>
      </c>
      <c r="G165">
        <f t="shared" si="27"/>
        <v>0</v>
      </c>
      <c r="H165">
        <f t="shared" si="28"/>
        <v>0</v>
      </c>
      <c r="I165">
        <f t="shared" si="29"/>
        <v>0</v>
      </c>
      <c r="J165">
        <f t="shared" si="30"/>
        <v>2</v>
      </c>
      <c r="K165">
        <f t="shared" si="31"/>
        <v>6</v>
      </c>
      <c r="L165">
        <f t="shared" si="32"/>
        <v>8</v>
      </c>
      <c r="M165">
        <f t="shared" si="33"/>
        <v>0</v>
      </c>
      <c r="N165">
        <f t="shared" si="34"/>
        <v>16</v>
      </c>
      <c r="O165" t="str">
        <f t="shared" si="35"/>
        <v>NIE</v>
      </c>
    </row>
    <row r="166" spans="1:15">
      <c r="A166">
        <v>582478588</v>
      </c>
      <c r="B166">
        <f>COUNTIF(telefony,A166)</f>
        <v>1</v>
      </c>
      <c r="D166" t="str">
        <f t="shared" si="24"/>
        <v>582</v>
      </c>
      <c r="E166">
        <f t="shared" si="25"/>
        <v>0</v>
      </c>
      <c r="F166">
        <f t="shared" si="26"/>
        <v>8</v>
      </c>
      <c r="G166">
        <f t="shared" si="27"/>
        <v>2</v>
      </c>
      <c r="H166">
        <f t="shared" si="28"/>
        <v>4</v>
      </c>
      <c r="I166">
        <f t="shared" si="29"/>
        <v>0</v>
      </c>
      <c r="J166">
        <f t="shared" si="30"/>
        <v>8</v>
      </c>
      <c r="K166">
        <f t="shared" si="31"/>
        <v>0</v>
      </c>
      <c r="L166">
        <f t="shared" si="32"/>
        <v>8</v>
      </c>
      <c r="M166">
        <f t="shared" si="33"/>
        <v>8</v>
      </c>
      <c r="N166">
        <f t="shared" si="34"/>
        <v>38</v>
      </c>
      <c r="O166" t="str">
        <f t="shared" si="35"/>
        <v>NIE</v>
      </c>
    </row>
    <row r="167" spans="1:15">
      <c r="A167">
        <v>758172242</v>
      </c>
      <c r="B167">
        <f>COUNTIF(telefony,A167)</f>
        <v>1</v>
      </c>
      <c r="D167" t="str">
        <f t="shared" si="24"/>
        <v>758</v>
      </c>
      <c r="E167">
        <f t="shared" si="25"/>
        <v>0</v>
      </c>
      <c r="F167">
        <f t="shared" si="26"/>
        <v>0</v>
      </c>
      <c r="G167">
        <f t="shared" si="27"/>
        <v>8</v>
      </c>
      <c r="H167">
        <f t="shared" si="28"/>
        <v>0</v>
      </c>
      <c r="I167">
        <f t="shared" si="29"/>
        <v>0</v>
      </c>
      <c r="J167">
        <f t="shared" si="30"/>
        <v>2</v>
      </c>
      <c r="K167">
        <f t="shared" si="31"/>
        <v>2</v>
      </c>
      <c r="L167">
        <f t="shared" si="32"/>
        <v>4</v>
      </c>
      <c r="M167">
        <f t="shared" si="33"/>
        <v>2</v>
      </c>
      <c r="N167">
        <f t="shared" si="34"/>
        <v>18</v>
      </c>
      <c r="O167" t="str">
        <f t="shared" si="35"/>
        <v>NIE</v>
      </c>
    </row>
    <row r="168" spans="1:15">
      <c r="A168">
        <v>580874505</v>
      </c>
      <c r="B168">
        <f>COUNTIF(telefony,A168)</f>
        <v>1</v>
      </c>
      <c r="D168" t="str">
        <f t="shared" si="24"/>
        <v>580</v>
      </c>
      <c r="E168">
        <f t="shared" si="25"/>
        <v>0</v>
      </c>
      <c r="F168">
        <f t="shared" si="26"/>
        <v>8</v>
      </c>
      <c r="G168">
        <f t="shared" si="27"/>
        <v>0</v>
      </c>
      <c r="H168">
        <f t="shared" si="28"/>
        <v>8</v>
      </c>
      <c r="I168">
        <f t="shared" si="29"/>
        <v>0</v>
      </c>
      <c r="J168">
        <f t="shared" si="30"/>
        <v>4</v>
      </c>
      <c r="K168">
        <f t="shared" si="31"/>
        <v>0</v>
      </c>
      <c r="L168">
        <f t="shared" si="32"/>
        <v>0</v>
      </c>
      <c r="M168">
        <f t="shared" si="33"/>
        <v>0</v>
      </c>
      <c r="N168">
        <f t="shared" si="34"/>
        <v>20</v>
      </c>
      <c r="O168" t="str">
        <f t="shared" si="35"/>
        <v>NIE</v>
      </c>
    </row>
    <row r="169" spans="1:15">
      <c r="A169">
        <v>651977190</v>
      </c>
      <c r="B169">
        <f>COUNTIF(telefony,A169)</f>
        <v>1</v>
      </c>
      <c r="D169" t="str">
        <f t="shared" si="24"/>
        <v>651</v>
      </c>
      <c r="E169">
        <f t="shared" si="25"/>
        <v>6</v>
      </c>
      <c r="F169">
        <f t="shared" si="26"/>
        <v>0</v>
      </c>
      <c r="G169">
        <f t="shared" si="27"/>
        <v>0</v>
      </c>
      <c r="H169">
        <f t="shared" si="28"/>
        <v>0</v>
      </c>
      <c r="I169">
        <f t="shared" si="29"/>
        <v>0</v>
      </c>
      <c r="J169">
        <f t="shared" si="30"/>
        <v>0</v>
      </c>
      <c r="K169">
        <f t="shared" si="31"/>
        <v>0</v>
      </c>
      <c r="L169">
        <f t="shared" si="32"/>
        <v>0</v>
      </c>
      <c r="M169">
        <f t="shared" si="33"/>
        <v>0</v>
      </c>
      <c r="N169">
        <f t="shared" si="34"/>
        <v>6</v>
      </c>
      <c r="O169" t="str">
        <f t="shared" si="35"/>
        <v>NIE</v>
      </c>
    </row>
    <row r="170" spans="1:15">
      <c r="A170">
        <v>719800313</v>
      </c>
      <c r="B170">
        <f>COUNTIF(telefony,A170)</f>
        <v>1</v>
      </c>
      <c r="D170" t="str">
        <f t="shared" si="24"/>
        <v>719</v>
      </c>
      <c r="E170">
        <f t="shared" si="25"/>
        <v>0</v>
      </c>
      <c r="F170">
        <f t="shared" si="26"/>
        <v>0</v>
      </c>
      <c r="G170">
        <f t="shared" si="27"/>
        <v>0</v>
      </c>
      <c r="H170">
        <f t="shared" si="28"/>
        <v>8</v>
      </c>
      <c r="I170">
        <f t="shared" si="29"/>
        <v>0</v>
      </c>
      <c r="J170">
        <f t="shared" si="30"/>
        <v>0</v>
      </c>
      <c r="K170">
        <f t="shared" si="31"/>
        <v>0</v>
      </c>
      <c r="L170">
        <f t="shared" si="32"/>
        <v>0</v>
      </c>
      <c r="M170">
        <f t="shared" si="33"/>
        <v>0</v>
      </c>
      <c r="N170">
        <f t="shared" si="34"/>
        <v>8</v>
      </c>
      <c r="O170" t="str">
        <f t="shared" si="35"/>
        <v>NIE</v>
      </c>
    </row>
    <row r="171" spans="1:15">
      <c r="A171">
        <v>759000881</v>
      </c>
      <c r="B171">
        <f>COUNTIF(telefony,A171)</f>
        <v>1</v>
      </c>
      <c r="D171" t="str">
        <f t="shared" si="24"/>
        <v>759</v>
      </c>
      <c r="E171">
        <f t="shared" si="25"/>
        <v>0</v>
      </c>
      <c r="F171">
        <f t="shared" si="26"/>
        <v>0</v>
      </c>
      <c r="G171">
        <f t="shared" si="27"/>
        <v>0</v>
      </c>
      <c r="H171">
        <f t="shared" si="28"/>
        <v>0</v>
      </c>
      <c r="I171">
        <f t="shared" si="29"/>
        <v>0</v>
      </c>
      <c r="J171">
        <f t="shared" si="30"/>
        <v>0</v>
      </c>
      <c r="K171">
        <f t="shared" si="31"/>
        <v>8</v>
      </c>
      <c r="L171">
        <f t="shared" si="32"/>
        <v>8</v>
      </c>
      <c r="M171">
        <f t="shared" si="33"/>
        <v>0</v>
      </c>
      <c r="N171">
        <f t="shared" si="34"/>
        <v>16</v>
      </c>
      <c r="O171" t="str">
        <f t="shared" si="35"/>
        <v>NIE</v>
      </c>
    </row>
    <row r="172" spans="1:15">
      <c r="A172">
        <v>868088757</v>
      </c>
      <c r="B172">
        <f>COUNTIF(telefony,A172)</f>
        <v>1</v>
      </c>
      <c r="D172" t="str">
        <f t="shared" si="24"/>
        <v>868</v>
      </c>
      <c r="E172">
        <f t="shared" si="25"/>
        <v>8</v>
      </c>
      <c r="F172">
        <f t="shared" si="26"/>
        <v>6</v>
      </c>
      <c r="G172">
        <f t="shared" si="27"/>
        <v>8</v>
      </c>
      <c r="H172">
        <f t="shared" si="28"/>
        <v>0</v>
      </c>
      <c r="I172">
        <f t="shared" si="29"/>
        <v>8</v>
      </c>
      <c r="J172">
        <f t="shared" si="30"/>
        <v>8</v>
      </c>
      <c r="K172">
        <f t="shared" si="31"/>
        <v>0</v>
      </c>
      <c r="L172">
        <f t="shared" si="32"/>
        <v>0</v>
      </c>
      <c r="M172">
        <f t="shared" si="33"/>
        <v>0</v>
      </c>
      <c r="N172">
        <f t="shared" si="34"/>
        <v>38</v>
      </c>
      <c r="O172" t="str">
        <f t="shared" si="35"/>
        <v>NIE</v>
      </c>
    </row>
    <row r="173" spans="1:15">
      <c r="A173">
        <v>837836991</v>
      </c>
      <c r="B173">
        <f>COUNTIF(telefony,A173)</f>
        <v>1</v>
      </c>
      <c r="D173" t="str">
        <f t="shared" si="24"/>
        <v>837</v>
      </c>
      <c r="E173">
        <f t="shared" si="25"/>
        <v>8</v>
      </c>
      <c r="F173">
        <f t="shared" si="26"/>
        <v>0</v>
      </c>
      <c r="G173">
        <f t="shared" si="27"/>
        <v>0</v>
      </c>
      <c r="H173">
        <f t="shared" si="28"/>
        <v>8</v>
      </c>
      <c r="I173">
        <f t="shared" si="29"/>
        <v>0</v>
      </c>
      <c r="J173">
        <f t="shared" si="30"/>
        <v>6</v>
      </c>
      <c r="K173">
        <f t="shared" si="31"/>
        <v>0</v>
      </c>
      <c r="L173">
        <f t="shared" si="32"/>
        <v>0</v>
      </c>
      <c r="M173">
        <f t="shared" si="33"/>
        <v>0</v>
      </c>
      <c r="N173">
        <f t="shared" si="34"/>
        <v>22</v>
      </c>
      <c r="O173" t="str">
        <f t="shared" si="35"/>
        <v>NIE</v>
      </c>
    </row>
    <row r="174" spans="1:15">
      <c r="A174">
        <v>506954709</v>
      </c>
      <c r="B174">
        <f>COUNTIF(telefony,A174)</f>
        <v>1</v>
      </c>
      <c r="D174" t="str">
        <f t="shared" si="24"/>
        <v>506</v>
      </c>
      <c r="E174">
        <f t="shared" si="25"/>
        <v>0</v>
      </c>
      <c r="F174">
        <f t="shared" si="26"/>
        <v>0</v>
      </c>
      <c r="G174">
        <f t="shared" si="27"/>
        <v>6</v>
      </c>
      <c r="H174">
        <f t="shared" si="28"/>
        <v>0</v>
      </c>
      <c r="I174">
        <f t="shared" si="29"/>
        <v>0</v>
      </c>
      <c r="J174">
        <f t="shared" si="30"/>
        <v>4</v>
      </c>
      <c r="K174">
        <f t="shared" si="31"/>
        <v>0</v>
      </c>
      <c r="L174">
        <f t="shared" si="32"/>
        <v>0</v>
      </c>
      <c r="M174">
        <f t="shared" si="33"/>
        <v>0</v>
      </c>
      <c r="N174">
        <f t="shared" si="34"/>
        <v>10</v>
      </c>
      <c r="O174" t="str">
        <f t="shared" si="35"/>
        <v>NIE</v>
      </c>
    </row>
    <row r="175" spans="1:15">
      <c r="A175">
        <v>892450551</v>
      </c>
      <c r="B175">
        <f>COUNTIF(telefony,A175)</f>
        <v>1</v>
      </c>
      <c r="D175" t="str">
        <f t="shared" si="24"/>
        <v>892</v>
      </c>
      <c r="E175">
        <f t="shared" si="25"/>
        <v>8</v>
      </c>
      <c r="F175">
        <f t="shared" si="26"/>
        <v>0</v>
      </c>
      <c r="G175">
        <f t="shared" si="27"/>
        <v>2</v>
      </c>
      <c r="H175">
        <f t="shared" si="28"/>
        <v>4</v>
      </c>
      <c r="I175">
        <f t="shared" si="29"/>
        <v>0</v>
      </c>
      <c r="J175">
        <f t="shared" si="30"/>
        <v>0</v>
      </c>
      <c r="K175">
        <f t="shared" si="31"/>
        <v>0</v>
      </c>
      <c r="L175">
        <f t="shared" si="32"/>
        <v>0</v>
      </c>
      <c r="M175">
        <f t="shared" si="33"/>
        <v>0</v>
      </c>
      <c r="N175">
        <f t="shared" si="34"/>
        <v>14</v>
      </c>
      <c r="O175" t="str">
        <f t="shared" si="35"/>
        <v>NIE</v>
      </c>
    </row>
    <row r="176" spans="1:15">
      <c r="A176">
        <v>646970164</v>
      </c>
      <c r="B176">
        <f>COUNTIF(telefony,A176)</f>
        <v>1</v>
      </c>
      <c r="D176" t="str">
        <f t="shared" si="24"/>
        <v>646</v>
      </c>
      <c r="E176">
        <f t="shared" si="25"/>
        <v>6</v>
      </c>
      <c r="F176">
        <f t="shared" si="26"/>
        <v>4</v>
      </c>
      <c r="G176">
        <f t="shared" si="27"/>
        <v>6</v>
      </c>
      <c r="H176">
        <f t="shared" si="28"/>
        <v>0</v>
      </c>
      <c r="I176">
        <f t="shared" si="29"/>
        <v>0</v>
      </c>
      <c r="J176">
        <f t="shared" si="30"/>
        <v>0</v>
      </c>
      <c r="K176">
        <f t="shared" si="31"/>
        <v>0</v>
      </c>
      <c r="L176">
        <f t="shared" si="32"/>
        <v>6</v>
      </c>
      <c r="M176">
        <f t="shared" si="33"/>
        <v>4</v>
      </c>
      <c r="N176">
        <f t="shared" si="34"/>
        <v>26</v>
      </c>
      <c r="O176" t="str">
        <f t="shared" si="35"/>
        <v>NIE</v>
      </c>
    </row>
    <row r="177" spans="1:15">
      <c r="A177">
        <v>581069298</v>
      </c>
      <c r="B177">
        <f>COUNTIF(telefony,A177)</f>
        <v>1</v>
      </c>
      <c r="D177" t="str">
        <f t="shared" si="24"/>
        <v>581</v>
      </c>
      <c r="E177">
        <f t="shared" si="25"/>
        <v>0</v>
      </c>
      <c r="F177">
        <f t="shared" si="26"/>
        <v>8</v>
      </c>
      <c r="G177">
        <f t="shared" si="27"/>
        <v>0</v>
      </c>
      <c r="H177">
        <f t="shared" si="28"/>
        <v>0</v>
      </c>
      <c r="I177">
        <f t="shared" si="29"/>
        <v>6</v>
      </c>
      <c r="J177">
        <f t="shared" si="30"/>
        <v>0</v>
      </c>
      <c r="K177">
        <f t="shared" si="31"/>
        <v>2</v>
      </c>
      <c r="L177">
        <f t="shared" si="32"/>
        <v>0</v>
      </c>
      <c r="M177">
        <f t="shared" si="33"/>
        <v>8</v>
      </c>
      <c r="N177">
        <f t="shared" si="34"/>
        <v>24</v>
      </c>
      <c r="O177" t="str">
        <f t="shared" si="35"/>
        <v>NIE</v>
      </c>
    </row>
    <row r="178" spans="1:15">
      <c r="A178">
        <v>511033876</v>
      </c>
      <c r="B178">
        <f>COUNTIF(telefony,A178)</f>
        <v>1</v>
      </c>
      <c r="D178" t="str">
        <f t="shared" si="24"/>
        <v>511</v>
      </c>
      <c r="E178">
        <f t="shared" si="25"/>
        <v>0</v>
      </c>
      <c r="F178">
        <f t="shared" si="26"/>
        <v>0</v>
      </c>
      <c r="G178">
        <f t="shared" si="27"/>
        <v>0</v>
      </c>
      <c r="H178">
        <f t="shared" si="28"/>
        <v>0</v>
      </c>
      <c r="I178">
        <f t="shared" si="29"/>
        <v>0</v>
      </c>
      <c r="J178">
        <f t="shared" si="30"/>
        <v>0</v>
      </c>
      <c r="K178">
        <f t="shared" si="31"/>
        <v>8</v>
      </c>
      <c r="L178">
        <f t="shared" si="32"/>
        <v>0</v>
      </c>
      <c r="M178">
        <f t="shared" si="33"/>
        <v>6</v>
      </c>
      <c r="N178">
        <f t="shared" si="34"/>
        <v>14</v>
      </c>
      <c r="O178" t="str">
        <f t="shared" si="35"/>
        <v>NIE</v>
      </c>
    </row>
    <row r="179" spans="1:15">
      <c r="A179">
        <v>617386695</v>
      </c>
      <c r="B179">
        <f>COUNTIF(telefony,A179)</f>
        <v>1</v>
      </c>
      <c r="D179" t="str">
        <f t="shared" si="24"/>
        <v>617</v>
      </c>
      <c r="E179">
        <f t="shared" si="25"/>
        <v>6</v>
      </c>
      <c r="F179">
        <f t="shared" si="26"/>
        <v>0</v>
      </c>
      <c r="G179">
        <f t="shared" si="27"/>
        <v>0</v>
      </c>
      <c r="H179">
        <f t="shared" si="28"/>
        <v>0</v>
      </c>
      <c r="I179">
        <f t="shared" si="29"/>
        <v>8</v>
      </c>
      <c r="J179">
        <f t="shared" si="30"/>
        <v>6</v>
      </c>
      <c r="K179">
        <f t="shared" si="31"/>
        <v>6</v>
      </c>
      <c r="L179">
        <f t="shared" si="32"/>
        <v>0</v>
      </c>
      <c r="M179">
        <f t="shared" si="33"/>
        <v>0</v>
      </c>
      <c r="N179">
        <f t="shared" si="34"/>
        <v>26</v>
      </c>
      <c r="O179" t="str">
        <f t="shared" si="35"/>
        <v>NIE</v>
      </c>
    </row>
    <row r="180" spans="1:15">
      <c r="A180">
        <v>618237372</v>
      </c>
      <c r="B180">
        <f>COUNTIF(telefony,A180)</f>
        <v>1</v>
      </c>
      <c r="D180" t="str">
        <f t="shared" si="24"/>
        <v>618</v>
      </c>
      <c r="E180">
        <f t="shared" si="25"/>
        <v>6</v>
      </c>
      <c r="F180">
        <f t="shared" si="26"/>
        <v>0</v>
      </c>
      <c r="G180">
        <f t="shared" si="27"/>
        <v>8</v>
      </c>
      <c r="H180">
        <f t="shared" si="28"/>
        <v>2</v>
      </c>
      <c r="I180">
        <f t="shared" si="29"/>
        <v>0</v>
      </c>
      <c r="J180">
        <f t="shared" si="30"/>
        <v>0</v>
      </c>
      <c r="K180">
        <f t="shared" si="31"/>
        <v>0</v>
      </c>
      <c r="L180">
        <f t="shared" si="32"/>
        <v>0</v>
      </c>
      <c r="M180">
        <f t="shared" si="33"/>
        <v>2</v>
      </c>
      <c r="N180">
        <f t="shared" si="34"/>
        <v>18</v>
      </c>
      <c r="O180" t="str">
        <f t="shared" si="35"/>
        <v>NIE</v>
      </c>
    </row>
    <row r="181" spans="1:15">
      <c r="A181">
        <v>737369433</v>
      </c>
      <c r="B181">
        <f>COUNTIF(telefony,A181)</f>
        <v>1</v>
      </c>
      <c r="D181" t="str">
        <f t="shared" si="24"/>
        <v>737</v>
      </c>
      <c r="E181">
        <f t="shared" si="25"/>
        <v>0</v>
      </c>
      <c r="F181">
        <f t="shared" si="26"/>
        <v>0</v>
      </c>
      <c r="G181">
        <f t="shared" si="27"/>
        <v>0</v>
      </c>
      <c r="H181">
        <f t="shared" si="28"/>
        <v>0</v>
      </c>
      <c r="I181">
        <f t="shared" si="29"/>
        <v>6</v>
      </c>
      <c r="J181">
        <f t="shared" si="30"/>
        <v>0</v>
      </c>
      <c r="K181">
        <f t="shared" si="31"/>
        <v>4</v>
      </c>
      <c r="L181">
        <f t="shared" si="32"/>
        <v>0</v>
      </c>
      <c r="M181">
        <f t="shared" si="33"/>
        <v>0</v>
      </c>
      <c r="N181">
        <f t="shared" si="34"/>
        <v>10</v>
      </c>
      <c r="O181" t="str">
        <f t="shared" si="35"/>
        <v>NIE</v>
      </c>
    </row>
    <row r="182" spans="1:15">
      <c r="A182">
        <v>608854705</v>
      </c>
      <c r="B182">
        <f>COUNTIF(telefony,A182)</f>
        <v>1</v>
      </c>
      <c r="D182" t="str">
        <f t="shared" si="24"/>
        <v>608</v>
      </c>
      <c r="E182">
        <f t="shared" si="25"/>
        <v>6</v>
      </c>
      <c r="F182">
        <f t="shared" si="26"/>
        <v>0</v>
      </c>
      <c r="G182">
        <f t="shared" si="27"/>
        <v>8</v>
      </c>
      <c r="H182">
        <f t="shared" si="28"/>
        <v>8</v>
      </c>
      <c r="I182">
        <f t="shared" si="29"/>
        <v>0</v>
      </c>
      <c r="J182">
        <f t="shared" si="30"/>
        <v>4</v>
      </c>
      <c r="K182">
        <f t="shared" si="31"/>
        <v>0</v>
      </c>
      <c r="L182">
        <f t="shared" si="32"/>
        <v>0</v>
      </c>
      <c r="M182">
        <f t="shared" si="33"/>
        <v>0</v>
      </c>
      <c r="N182">
        <f t="shared" si="34"/>
        <v>26</v>
      </c>
      <c r="O182" t="str">
        <f t="shared" si="35"/>
        <v>NIE</v>
      </c>
    </row>
    <row r="183" spans="1:15">
      <c r="A183">
        <v>561504787</v>
      </c>
      <c r="B183">
        <f>COUNTIF(telefony,A183)</f>
        <v>1</v>
      </c>
      <c r="D183" t="str">
        <f t="shared" si="24"/>
        <v>561</v>
      </c>
      <c r="E183">
        <f t="shared" si="25"/>
        <v>0</v>
      </c>
      <c r="F183">
        <f t="shared" si="26"/>
        <v>6</v>
      </c>
      <c r="G183">
        <f t="shared" si="27"/>
        <v>0</v>
      </c>
      <c r="H183">
        <f t="shared" si="28"/>
        <v>0</v>
      </c>
      <c r="I183">
        <f t="shared" si="29"/>
        <v>0</v>
      </c>
      <c r="J183">
        <f t="shared" si="30"/>
        <v>4</v>
      </c>
      <c r="K183">
        <f t="shared" si="31"/>
        <v>0</v>
      </c>
      <c r="L183">
        <f t="shared" si="32"/>
        <v>8</v>
      </c>
      <c r="M183">
        <f t="shared" si="33"/>
        <v>0</v>
      </c>
      <c r="N183">
        <f t="shared" si="34"/>
        <v>18</v>
      </c>
      <c r="O183" t="str">
        <f t="shared" si="35"/>
        <v>NIE</v>
      </c>
    </row>
    <row r="184" spans="1:15">
      <c r="A184">
        <v>884267915</v>
      </c>
      <c r="B184">
        <f>COUNTIF(telefony,A184)</f>
        <v>1</v>
      </c>
      <c r="D184" t="str">
        <f t="shared" si="24"/>
        <v>884</v>
      </c>
      <c r="E184">
        <f t="shared" si="25"/>
        <v>8</v>
      </c>
      <c r="F184">
        <f t="shared" si="26"/>
        <v>8</v>
      </c>
      <c r="G184">
        <f t="shared" si="27"/>
        <v>4</v>
      </c>
      <c r="H184">
        <f t="shared" si="28"/>
        <v>2</v>
      </c>
      <c r="I184">
        <f t="shared" si="29"/>
        <v>6</v>
      </c>
      <c r="J184">
        <f t="shared" si="30"/>
        <v>0</v>
      </c>
      <c r="K184">
        <f t="shared" si="31"/>
        <v>0</v>
      </c>
      <c r="L184">
        <f t="shared" si="32"/>
        <v>0</v>
      </c>
      <c r="M184">
        <f t="shared" si="33"/>
        <v>0</v>
      </c>
      <c r="N184">
        <f t="shared" si="34"/>
        <v>28</v>
      </c>
      <c r="O184" t="str">
        <f t="shared" si="35"/>
        <v>NIE</v>
      </c>
    </row>
    <row r="185" spans="1:15">
      <c r="A185">
        <v>622997696</v>
      </c>
      <c r="B185">
        <f>COUNTIF(telefony,A185)</f>
        <v>1</v>
      </c>
      <c r="D185" t="str">
        <f t="shared" si="24"/>
        <v>622</v>
      </c>
      <c r="E185">
        <f t="shared" si="25"/>
        <v>6</v>
      </c>
      <c r="F185">
        <f t="shared" si="26"/>
        <v>2</v>
      </c>
      <c r="G185">
        <f t="shared" si="27"/>
        <v>2</v>
      </c>
      <c r="H185">
        <f t="shared" si="28"/>
        <v>0</v>
      </c>
      <c r="I185">
        <f t="shared" si="29"/>
        <v>0</v>
      </c>
      <c r="J185">
        <f t="shared" si="30"/>
        <v>0</v>
      </c>
      <c r="K185">
        <f t="shared" si="31"/>
        <v>6</v>
      </c>
      <c r="L185">
        <f t="shared" si="32"/>
        <v>0</v>
      </c>
      <c r="M185">
        <f t="shared" si="33"/>
        <v>6</v>
      </c>
      <c r="N185">
        <f t="shared" si="34"/>
        <v>22</v>
      </c>
      <c r="O185" t="str">
        <f t="shared" si="35"/>
        <v>NIE</v>
      </c>
    </row>
    <row r="186" spans="1:15">
      <c r="A186">
        <v>766732577</v>
      </c>
      <c r="B186">
        <f>COUNTIF(telefony,A186)</f>
        <v>1</v>
      </c>
      <c r="D186" t="str">
        <f t="shared" si="24"/>
        <v>766</v>
      </c>
      <c r="E186">
        <f t="shared" si="25"/>
        <v>0</v>
      </c>
      <c r="F186">
        <f t="shared" si="26"/>
        <v>6</v>
      </c>
      <c r="G186">
        <f t="shared" si="27"/>
        <v>6</v>
      </c>
      <c r="H186">
        <f t="shared" si="28"/>
        <v>0</v>
      </c>
      <c r="I186">
        <f t="shared" si="29"/>
        <v>0</v>
      </c>
      <c r="J186">
        <f t="shared" si="30"/>
        <v>2</v>
      </c>
      <c r="K186">
        <f t="shared" si="31"/>
        <v>0</v>
      </c>
      <c r="L186">
        <f t="shared" si="32"/>
        <v>0</v>
      </c>
      <c r="M186">
        <f t="shared" si="33"/>
        <v>0</v>
      </c>
      <c r="N186">
        <f t="shared" si="34"/>
        <v>14</v>
      </c>
      <c r="O186" t="str">
        <f t="shared" si="35"/>
        <v>NIE</v>
      </c>
    </row>
    <row r="187" spans="1:15">
      <c r="A187">
        <v>860601191</v>
      </c>
      <c r="B187">
        <f>COUNTIF(telefony,A187)</f>
        <v>1</v>
      </c>
      <c r="D187" t="str">
        <f t="shared" si="24"/>
        <v>860</v>
      </c>
      <c r="E187">
        <f t="shared" si="25"/>
        <v>8</v>
      </c>
      <c r="F187">
        <f t="shared" si="26"/>
        <v>6</v>
      </c>
      <c r="G187">
        <f t="shared" si="27"/>
        <v>0</v>
      </c>
      <c r="H187">
        <f t="shared" si="28"/>
        <v>6</v>
      </c>
      <c r="I187">
        <f t="shared" si="29"/>
        <v>0</v>
      </c>
      <c r="J187">
        <f t="shared" si="30"/>
        <v>0</v>
      </c>
      <c r="K187">
        <f t="shared" si="31"/>
        <v>0</v>
      </c>
      <c r="L187">
        <f t="shared" si="32"/>
        <v>0</v>
      </c>
      <c r="M187">
        <f t="shared" si="33"/>
        <v>0</v>
      </c>
      <c r="N187">
        <f t="shared" si="34"/>
        <v>20</v>
      </c>
      <c r="O187" t="str">
        <f t="shared" si="35"/>
        <v>NIE</v>
      </c>
    </row>
    <row r="188" spans="1:15">
      <c r="A188">
        <v>809292567</v>
      </c>
      <c r="B188">
        <f>COUNTIF(telefony,A188)</f>
        <v>1</v>
      </c>
      <c r="D188" t="str">
        <f t="shared" si="24"/>
        <v>809</v>
      </c>
      <c r="E188">
        <f t="shared" si="25"/>
        <v>8</v>
      </c>
      <c r="F188">
        <f t="shared" si="26"/>
        <v>0</v>
      </c>
      <c r="G188">
        <f t="shared" si="27"/>
        <v>0</v>
      </c>
      <c r="H188">
        <f t="shared" si="28"/>
        <v>2</v>
      </c>
      <c r="I188">
        <f t="shared" si="29"/>
        <v>0</v>
      </c>
      <c r="J188">
        <f t="shared" si="30"/>
        <v>2</v>
      </c>
      <c r="K188">
        <f t="shared" si="31"/>
        <v>0</v>
      </c>
      <c r="L188">
        <f t="shared" si="32"/>
        <v>6</v>
      </c>
      <c r="M188">
        <f t="shared" si="33"/>
        <v>0</v>
      </c>
      <c r="N188">
        <f t="shared" si="34"/>
        <v>18</v>
      </c>
      <c r="O188" t="str">
        <f t="shared" si="35"/>
        <v>NIE</v>
      </c>
    </row>
    <row r="189" spans="1:15">
      <c r="A189">
        <v>777963542</v>
      </c>
      <c r="B189">
        <f>COUNTIF(telefony,A189)</f>
        <v>1</v>
      </c>
      <c r="D189" t="str">
        <f t="shared" si="24"/>
        <v>777</v>
      </c>
      <c r="E189">
        <f t="shared" si="25"/>
        <v>0</v>
      </c>
      <c r="F189">
        <f t="shared" si="26"/>
        <v>0</v>
      </c>
      <c r="G189">
        <f t="shared" si="27"/>
        <v>0</v>
      </c>
      <c r="H189">
        <f t="shared" si="28"/>
        <v>0</v>
      </c>
      <c r="I189">
        <f t="shared" si="29"/>
        <v>6</v>
      </c>
      <c r="J189">
        <f t="shared" si="30"/>
        <v>0</v>
      </c>
      <c r="K189">
        <f t="shared" si="31"/>
        <v>0</v>
      </c>
      <c r="L189">
        <f t="shared" si="32"/>
        <v>4</v>
      </c>
      <c r="M189">
        <f t="shared" si="33"/>
        <v>2</v>
      </c>
      <c r="N189">
        <f t="shared" si="34"/>
        <v>12</v>
      </c>
      <c r="O189" t="str">
        <f t="shared" si="35"/>
        <v>NIE</v>
      </c>
    </row>
    <row r="190" spans="1:15">
      <c r="A190">
        <v>799905820</v>
      </c>
      <c r="B190">
        <f>COUNTIF(telefony,A190)</f>
        <v>1</v>
      </c>
      <c r="D190" t="str">
        <f t="shared" si="24"/>
        <v>799</v>
      </c>
      <c r="E190">
        <f t="shared" si="25"/>
        <v>0</v>
      </c>
      <c r="F190">
        <f t="shared" si="26"/>
        <v>0</v>
      </c>
      <c r="G190">
        <f t="shared" si="27"/>
        <v>0</v>
      </c>
      <c r="H190">
        <f t="shared" si="28"/>
        <v>0</v>
      </c>
      <c r="I190">
        <f t="shared" si="29"/>
        <v>0</v>
      </c>
      <c r="J190">
        <f t="shared" si="30"/>
        <v>0</v>
      </c>
      <c r="K190">
        <f t="shared" si="31"/>
        <v>8</v>
      </c>
      <c r="L190">
        <f t="shared" si="32"/>
        <v>2</v>
      </c>
      <c r="M190">
        <f t="shared" si="33"/>
        <v>0</v>
      </c>
      <c r="N190">
        <f t="shared" si="34"/>
        <v>10</v>
      </c>
      <c r="O190" t="str">
        <f t="shared" si="35"/>
        <v>NIE</v>
      </c>
    </row>
    <row r="191" spans="1:15">
      <c r="A191">
        <v>511357273</v>
      </c>
      <c r="B191">
        <f>COUNTIF(telefony,A191)</f>
        <v>1</v>
      </c>
      <c r="D191" t="str">
        <f t="shared" si="24"/>
        <v>511</v>
      </c>
      <c r="E191">
        <f t="shared" si="25"/>
        <v>0</v>
      </c>
      <c r="F191">
        <f t="shared" si="26"/>
        <v>0</v>
      </c>
      <c r="G191">
        <f t="shared" si="27"/>
        <v>0</v>
      </c>
      <c r="H191">
        <f t="shared" si="28"/>
        <v>0</v>
      </c>
      <c r="I191">
        <f t="shared" si="29"/>
        <v>0</v>
      </c>
      <c r="J191">
        <f t="shared" si="30"/>
        <v>0</v>
      </c>
      <c r="K191">
        <f t="shared" si="31"/>
        <v>2</v>
      </c>
      <c r="L191">
        <f t="shared" si="32"/>
        <v>0</v>
      </c>
      <c r="M191">
        <f t="shared" si="33"/>
        <v>0</v>
      </c>
      <c r="N191">
        <f t="shared" si="34"/>
        <v>2</v>
      </c>
      <c r="O191" t="str">
        <f t="shared" si="35"/>
        <v>NIE</v>
      </c>
    </row>
    <row r="192" spans="1:15">
      <c r="A192">
        <v>673959916</v>
      </c>
      <c r="B192">
        <f>COUNTIF(telefony,A192)</f>
        <v>1</v>
      </c>
      <c r="D192" t="str">
        <f t="shared" si="24"/>
        <v>673</v>
      </c>
      <c r="E192">
        <f t="shared" si="25"/>
        <v>6</v>
      </c>
      <c r="F192">
        <f t="shared" si="26"/>
        <v>0</v>
      </c>
      <c r="G192">
        <f t="shared" si="27"/>
        <v>0</v>
      </c>
      <c r="H192">
        <f t="shared" si="28"/>
        <v>0</v>
      </c>
      <c r="I192">
        <f t="shared" si="29"/>
        <v>0</v>
      </c>
      <c r="J192">
        <f t="shared" si="30"/>
        <v>0</v>
      </c>
      <c r="K192">
        <f t="shared" si="31"/>
        <v>0</v>
      </c>
      <c r="L192">
        <f t="shared" si="32"/>
        <v>0</v>
      </c>
      <c r="M192">
        <f t="shared" si="33"/>
        <v>6</v>
      </c>
      <c r="N192">
        <f t="shared" si="34"/>
        <v>12</v>
      </c>
      <c r="O192" t="str">
        <f t="shared" si="35"/>
        <v>NIE</v>
      </c>
    </row>
    <row r="193" spans="1:15">
      <c r="A193">
        <v>892001749</v>
      </c>
      <c r="B193">
        <f>COUNTIF(telefony,A193)</f>
        <v>1</v>
      </c>
      <c r="D193" t="str">
        <f t="shared" si="24"/>
        <v>892</v>
      </c>
      <c r="E193">
        <f t="shared" si="25"/>
        <v>8</v>
      </c>
      <c r="F193">
        <f t="shared" si="26"/>
        <v>0</v>
      </c>
      <c r="G193">
        <f t="shared" si="27"/>
        <v>2</v>
      </c>
      <c r="H193">
        <f t="shared" si="28"/>
        <v>0</v>
      </c>
      <c r="I193">
        <f t="shared" si="29"/>
        <v>0</v>
      </c>
      <c r="J193">
        <f t="shared" si="30"/>
        <v>0</v>
      </c>
      <c r="K193">
        <f t="shared" si="31"/>
        <v>0</v>
      </c>
      <c r="L193">
        <f t="shared" si="32"/>
        <v>4</v>
      </c>
      <c r="M193">
        <f t="shared" si="33"/>
        <v>0</v>
      </c>
      <c r="N193">
        <f t="shared" si="34"/>
        <v>14</v>
      </c>
      <c r="O193" t="str">
        <f t="shared" si="35"/>
        <v>NIE</v>
      </c>
    </row>
    <row r="194" spans="1:15">
      <c r="A194">
        <v>844676404</v>
      </c>
      <c r="B194">
        <f>COUNTIF(telefony,A194)</f>
        <v>1</v>
      </c>
      <c r="D194" t="str">
        <f t="shared" si="24"/>
        <v>844</v>
      </c>
      <c r="E194">
        <f t="shared" si="25"/>
        <v>8</v>
      </c>
      <c r="F194">
        <f t="shared" si="26"/>
        <v>4</v>
      </c>
      <c r="G194">
        <f t="shared" si="27"/>
        <v>4</v>
      </c>
      <c r="H194">
        <f t="shared" si="28"/>
        <v>6</v>
      </c>
      <c r="I194">
        <f t="shared" si="29"/>
        <v>0</v>
      </c>
      <c r="J194">
        <f t="shared" si="30"/>
        <v>6</v>
      </c>
      <c r="K194">
        <f t="shared" si="31"/>
        <v>4</v>
      </c>
      <c r="L194">
        <f t="shared" si="32"/>
        <v>0</v>
      </c>
      <c r="M194">
        <f t="shared" si="33"/>
        <v>4</v>
      </c>
      <c r="N194">
        <f t="shared" si="34"/>
        <v>36</v>
      </c>
      <c r="O194" t="str">
        <f t="shared" si="35"/>
        <v>NIE</v>
      </c>
    </row>
    <row r="195" spans="1:15">
      <c r="A195">
        <v>601363453</v>
      </c>
      <c r="B195">
        <f>COUNTIF(telefony,A195)</f>
        <v>1</v>
      </c>
      <c r="D195" t="str">
        <f t="shared" ref="D195:D258" si="36">MID(A195,1,3)</f>
        <v>601</v>
      </c>
      <c r="E195">
        <f t="shared" ref="E195:E258" si="37">IF(MOD(MID(A195,1,1)*1,2)=0,(MID(A195,1,1)*1),0)</f>
        <v>6</v>
      </c>
      <c r="F195">
        <f t="shared" ref="F195:F258" si="38">IF(MOD(MID(A195,2,1)*1,2)=0,(MID(A195,2,1)*1),0)</f>
        <v>0</v>
      </c>
      <c r="G195">
        <f t="shared" ref="G195:G258" si="39">IF(MOD(MID(A195,3,1)*1,2)=0,(MID(A195,3,1)*1),0)</f>
        <v>0</v>
      </c>
      <c r="H195">
        <f t="shared" ref="H195:H258" si="40">IF(MOD(MID(A195,4,1)*1,2)=0,(MID(A195,4,1)*1),0)</f>
        <v>0</v>
      </c>
      <c r="I195">
        <f t="shared" ref="I195:I258" si="41">IF(MOD(MID(A195,5,1)*1,2)=0,(MID(A195,5,1)*1),0)</f>
        <v>6</v>
      </c>
      <c r="J195">
        <f t="shared" ref="J195:J258" si="42">IF(MOD(MID(A195,6,1)*1,2)=0,(MID(A195,6,1)*1),0)</f>
        <v>0</v>
      </c>
      <c r="K195">
        <f t="shared" ref="K195:K258" si="43">IF(MOD(MID(A195,7,1)*1,2)=0,(MID(A195,7,1)*1),0)</f>
        <v>4</v>
      </c>
      <c r="L195">
        <f t="shared" ref="L195:L258" si="44">IF(MOD(MID(A195,8,1)*1,2)=0,(MID(A195,8,1)*1),0)</f>
        <v>0</v>
      </c>
      <c r="M195">
        <f t="shared" ref="M195:M258" si="45">IF(MOD(MID(A195,9,1)*1,2)=0,(MID(A195,9,1)*1),0)</f>
        <v>0</v>
      </c>
      <c r="N195">
        <f t="shared" ref="N195:N258" si="46">SUM(E195:M195)</f>
        <v>16</v>
      </c>
      <c r="O195" t="str">
        <f t="shared" ref="O195:O258" si="47">IF(N195&gt;42,"TAK","NIE")</f>
        <v>NIE</v>
      </c>
    </row>
    <row r="196" spans="1:15">
      <c r="A196">
        <v>747601455</v>
      </c>
      <c r="B196">
        <f>COUNTIF(telefony,A196)</f>
        <v>1</v>
      </c>
      <c r="D196" t="str">
        <f t="shared" si="36"/>
        <v>747</v>
      </c>
      <c r="E196">
        <f t="shared" si="37"/>
        <v>0</v>
      </c>
      <c r="F196">
        <f t="shared" si="38"/>
        <v>4</v>
      </c>
      <c r="G196">
        <f t="shared" si="39"/>
        <v>0</v>
      </c>
      <c r="H196">
        <f t="shared" si="40"/>
        <v>6</v>
      </c>
      <c r="I196">
        <f t="shared" si="41"/>
        <v>0</v>
      </c>
      <c r="J196">
        <f t="shared" si="42"/>
        <v>0</v>
      </c>
      <c r="K196">
        <f t="shared" si="43"/>
        <v>4</v>
      </c>
      <c r="L196">
        <f t="shared" si="44"/>
        <v>0</v>
      </c>
      <c r="M196">
        <f t="shared" si="45"/>
        <v>0</v>
      </c>
      <c r="N196">
        <f t="shared" si="46"/>
        <v>14</v>
      </c>
      <c r="O196" t="str">
        <f t="shared" si="47"/>
        <v>NIE</v>
      </c>
    </row>
    <row r="197" spans="1:15">
      <c r="A197">
        <v>709746874</v>
      </c>
      <c r="B197">
        <f>COUNTIF(telefony,A197)</f>
        <v>1</v>
      </c>
      <c r="D197" t="str">
        <f t="shared" si="36"/>
        <v>709</v>
      </c>
      <c r="E197">
        <f t="shared" si="37"/>
        <v>0</v>
      </c>
      <c r="F197">
        <f t="shared" si="38"/>
        <v>0</v>
      </c>
      <c r="G197">
        <f t="shared" si="39"/>
        <v>0</v>
      </c>
      <c r="H197">
        <f t="shared" si="40"/>
        <v>0</v>
      </c>
      <c r="I197">
        <f t="shared" si="41"/>
        <v>4</v>
      </c>
      <c r="J197">
        <f t="shared" si="42"/>
        <v>6</v>
      </c>
      <c r="K197">
        <f t="shared" si="43"/>
        <v>8</v>
      </c>
      <c r="L197">
        <f t="shared" si="44"/>
        <v>0</v>
      </c>
      <c r="M197">
        <f t="shared" si="45"/>
        <v>4</v>
      </c>
      <c r="N197">
        <f t="shared" si="46"/>
        <v>22</v>
      </c>
      <c r="O197" t="str">
        <f t="shared" si="47"/>
        <v>NIE</v>
      </c>
    </row>
    <row r="198" spans="1:15">
      <c r="A198">
        <v>575854639</v>
      </c>
      <c r="B198">
        <f>COUNTIF(telefony,A198)</f>
        <v>1</v>
      </c>
      <c r="D198" t="str">
        <f t="shared" si="36"/>
        <v>575</v>
      </c>
      <c r="E198">
        <f t="shared" si="37"/>
        <v>0</v>
      </c>
      <c r="F198">
        <f t="shared" si="38"/>
        <v>0</v>
      </c>
      <c r="G198">
        <f t="shared" si="39"/>
        <v>0</v>
      </c>
      <c r="H198">
        <f t="shared" si="40"/>
        <v>8</v>
      </c>
      <c r="I198">
        <f t="shared" si="41"/>
        <v>0</v>
      </c>
      <c r="J198">
        <f t="shared" si="42"/>
        <v>4</v>
      </c>
      <c r="K198">
        <f t="shared" si="43"/>
        <v>6</v>
      </c>
      <c r="L198">
        <f t="shared" si="44"/>
        <v>0</v>
      </c>
      <c r="M198">
        <f t="shared" si="45"/>
        <v>0</v>
      </c>
      <c r="N198">
        <f t="shared" si="46"/>
        <v>18</v>
      </c>
      <c r="O198" t="str">
        <f t="shared" si="47"/>
        <v>NIE</v>
      </c>
    </row>
    <row r="199" spans="1:15">
      <c r="A199">
        <v>770289719</v>
      </c>
      <c r="B199">
        <f>COUNTIF(telefony,A199)</f>
        <v>1</v>
      </c>
      <c r="D199" t="str">
        <f t="shared" si="36"/>
        <v>770</v>
      </c>
      <c r="E199">
        <f t="shared" si="37"/>
        <v>0</v>
      </c>
      <c r="F199">
        <f t="shared" si="38"/>
        <v>0</v>
      </c>
      <c r="G199">
        <f t="shared" si="39"/>
        <v>0</v>
      </c>
      <c r="H199">
        <f t="shared" si="40"/>
        <v>2</v>
      </c>
      <c r="I199">
        <f t="shared" si="41"/>
        <v>8</v>
      </c>
      <c r="J199">
        <f t="shared" si="42"/>
        <v>0</v>
      </c>
      <c r="K199">
        <f t="shared" si="43"/>
        <v>0</v>
      </c>
      <c r="L199">
        <f t="shared" si="44"/>
        <v>0</v>
      </c>
      <c r="M199">
        <f t="shared" si="45"/>
        <v>0</v>
      </c>
      <c r="N199">
        <f t="shared" si="46"/>
        <v>10</v>
      </c>
      <c r="O199" t="str">
        <f t="shared" si="47"/>
        <v>NIE</v>
      </c>
    </row>
    <row r="200" spans="1:15">
      <c r="A200">
        <v>685009485</v>
      </c>
      <c r="B200">
        <f>COUNTIF(telefony,A200)</f>
        <v>1</v>
      </c>
      <c r="D200" t="str">
        <f t="shared" si="36"/>
        <v>685</v>
      </c>
      <c r="E200">
        <f t="shared" si="37"/>
        <v>6</v>
      </c>
      <c r="F200">
        <f t="shared" si="38"/>
        <v>8</v>
      </c>
      <c r="G200">
        <f t="shared" si="39"/>
        <v>0</v>
      </c>
      <c r="H200">
        <f t="shared" si="40"/>
        <v>0</v>
      </c>
      <c r="I200">
        <f t="shared" si="41"/>
        <v>0</v>
      </c>
      <c r="J200">
        <f t="shared" si="42"/>
        <v>0</v>
      </c>
      <c r="K200">
        <f t="shared" si="43"/>
        <v>4</v>
      </c>
      <c r="L200">
        <f t="shared" si="44"/>
        <v>8</v>
      </c>
      <c r="M200">
        <f t="shared" si="45"/>
        <v>0</v>
      </c>
      <c r="N200">
        <f t="shared" si="46"/>
        <v>26</v>
      </c>
      <c r="O200" t="str">
        <f t="shared" si="47"/>
        <v>NIE</v>
      </c>
    </row>
    <row r="201" spans="1:15">
      <c r="A201">
        <v>777951430</v>
      </c>
      <c r="B201">
        <f>COUNTIF(telefony,A201)</f>
        <v>1</v>
      </c>
      <c r="D201" t="str">
        <f t="shared" si="36"/>
        <v>777</v>
      </c>
      <c r="E201">
        <f t="shared" si="37"/>
        <v>0</v>
      </c>
      <c r="F201">
        <f t="shared" si="38"/>
        <v>0</v>
      </c>
      <c r="G201">
        <f t="shared" si="39"/>
        <v>0</v>
      </c>
      <c r="H201">
        <f t="shared" si="40"/>
        <v>0</v>
      </c>
      <c r="I201">
        <f t="shared" si="41"/>
        <v>0</v>
      </c>
      <c r="J201">
        <f t="shared" si="42"/>
        <v>0</v>
      </c>
      <c r="K201">
        <f t="shared" si="43"/>
        <v>4</v>
      </c>
      <c r="L201">
        <f t="shared" si="44"/>
        <v>0</v>
      </c>
      <c r="M201">
        <f t="shared" si="45"/>
        <v>0</v>
      </c>
      <c r="N201">
        <f t="shared" si="46"/>
        <v>4</v>
      </c>
      <c r="O201" t="str">
        <f t="shared" si="47"/>
        <v>NIE</v>
      </c>
    </row>
    <row r="202" spans="1:15">
      <c r="A202">
        <v>511797929</v>
      </c>
      <c r="B202">
        <f>COUNTIF(telefony,A202)</f>
        <v>1</v>
      </c>
      <c r="D202" t="str">
        <f t="shared" si="36"/>
        <v>511</v>
      </c>
      <c r="E202">
        <f t="shared" si="37"/>
        <v>0</v>
      </c>
      <c r="F202">
        <f t="shared" si="38"/>
        <v>0</v>
      </c>
      <c r="G202">
        <f t="shared" si="39"/>
        <v>0</v>
      </c>
      <c r="H202">
        <f t="shared" si="40"/>
        <v>0</v>
      </c>
      <c r="I202">
        <f t="shared" si="41"/>
        <v>0</v>
      </c>
      <c r="J202">
        <f t="shared" si="42"/>
        <v>0</v>
      </c>
      <c r="K202">
        <f t="shared" si="43"/>
        <v>0</v>
      </c>
      <c r="L202">
        <f t="shared" si="44"/>
        <v>2</v>
      </c>
      <c r="M202">
        <f t="shared" si="45"/>
        <v>0</v>
      </c>
      <c r="N202">
        <f t="shared" si="46"/>
        <v>2</v>
      </c>
      <c r="O202" t="str">
        <f t="shared" si="47"/>
        <v>NIE</v>
      </c>
    </row>
    <row r="203" spans="1:15">
      <c r="A203">
        <v>687387318</v>
      </c>
      <c r="B203">
        <f>COUNTIF(telefony,A203)</f>
        <v>1</v>
      </c>
      <c r="D203" t="str">
        <f t="shared" si="36"/>
        <v>687</v>
      </c>
      <c r="E203">
        <f t="shared" si="37"/>
        <v>6</v>
      </c>
      <c r="F203">
        <f t="shared" si="38"/>
        <v>8</v>
      </c>
      <c r="G203">
        <f t="shared" si="39"/>
        <v>0</v>
      </c>
      <c r="H203">
        <f t="shared" si="40"/>
        <v>0</v>
      </c>
      <c r="I203">
        <f t="shared" si="41"/>
        <v>8</v>
      </c>
      <c r="J203">
        <f t="shared" si="42"/>
        <v>0</v>
      </c>
      <c r="K203">
        <f t="shared" si="43"/>
        <v>0</v>
      </c>
      <c r="L203">
        <f t="shared" si="44"/>
        <v>0</v>
      </c>
      <c r="M203">
        <f t="shared" si="45"/>
        <v>8</v>
      </c>
      <c r="N203">
        <f t="shared" si="46"/>
        <v>30</v>
      </c>
      <c r="O203" t="str">
        <f t="shared" si="47"/>
        <v>NIE</v>
      </c>
    </row>
    <row r="204" spans="1:15">
      <c r="A204">
        <v>815244756</v>
      </c>
      <c r="B204">
        <f>COUNTIF(telefony,A204)</f>
        <v>1</v>
      </c>
      <c r="D204" t="str">
        <f t="shared" si="36"/>
        <v>815</v>
      </c>
      <c r="E204">
        <f t="shared" si="37"/>
        <v>8</v>
      </c>
      <c r="F204">
        <f t="shared" si="38"/>
        <v>0</v>
      </c>
      <c r="G204">
        <f t="shared" si="39"/>
        <v>0</v>
      </c>
      <c r="H204">
        <f t="shared" si="40"/>
        <v>2</v>
      </c>
      <c r="I204">
        <f t="shared" si="41"/>
        <v>4</v>
      </c>
      <c r="J204">
        <f t="shared" si="42"/>
        <v>4</v>
      </c>
      <c r="K204">
        <f t="shared" si="43"/>
        <v>0</v>
      </c>
      <c r="L204">
        <f t="shared" si="44"/>
        <v>0</v>
      </c>
      <c r="M204">
        <f t="shared" si="45"/>
        <v>6</v>
      </c>
      <c r="N204">
        <f t="shared" si="46"/>
        <v>24</v>
      </c>
      <c r="O204" t="str">
        <f t="shared" si="47"/>
        <v>NIE</v>
      </c>
    </row>
    <row r="205" spans="1:15">
      <c r="A205">
        <v>781672950</v>
      </c>
      <c r="B205">
        <f>COUNTIF(telefony,A205)</f>
        <v>1</v>
      </c>
      <c r="D205" t="str">
        <f t="shared" si="36"/>
        <v>781</v>
      </c>
      <c r="E205">
        <f t="shared" si="37"/>
        <v>0</v>
      </c>
      <c r="F205">
        <f t="shared" si="38"/>
        <v>8</v>
      </c>
      <c r="G205">
        <f t="shared" si="39"/>
        <v>0</v>
      </c>
      <c r="H205">
        <f t="shared" si="40"/>
        <v>6</v>
      </c>
      <c r="I205">
        <f t="shared" si="41"/>
        <v>0</v>
      </c>
      <c r="J205">
        <f t="shared" si="42"/>
        <v>2</v>
      </c>
      <c r="K205">
        <f t="shared" si="43"/>
        <v>0</v>
      </c>
      <c r="L205">
        <f t="shared" si="44"/>
        <v>0</v>
      </c>
      <c r="M205">
        <f t="shared" si="45"/>
        <v>0</v>
      </c>
      <c r="N205">
        <f t="shared" si="46"/>
        <v>16</v>
      </c>
      <c r="O205" t="str">
        <f t="shared" si="47"/>
        <v>NIE</v>
      </c>
    </row>
    <row r="206" spans="1:15">
      <c r="A206">
        <v>534853591</v>
      </c>
      <c r="B206">
        <f>COUNTIF(telefony,A206)</f>
        <v>1</v>
      </c>
      <c r="D206" t="str">
        <f t="shared" si="36"/>
        <v>534</v>
      </c>
      <c r="E206">
        <f t="shared" si="37"/>
        <v>0</v>
      </c>
      <c r="F206">
        <f t="shared" si="38"/>
        <v>0</v>
      </c>
      <c r="G206">
        <f t="shared" si="39"/>
        <v>4</v>
      </c>
      <c r="H206">
        <f t="shared" si="40"/>
        <v>8</v>
      </c>
      <c r="I206">
        <f t="shared" si="41"/>
        <v>0</v>
      </c>
      <c r="J206">
        <f t="shared" si="42"/>
        <v>0</v>
      </c>
      <c r="K206">
        <f t="shared" si="43"/>
        <v>0</v>
      </c>
      <c r="L206">
        <f t="shared" si="44"/>
        <v>0</v>
      </c>
      <c r="M206">
        <f t="shared" si="45"/>
        <v>0</v>
      </c>
      <c r="N206">
        <f t="shared" si="46"/>
        <v>12</v>
      </c>
      <c r="O206" t="str">
        <f t="shared" si="47"/>
        <v>NIE</v>
      </c>
    </row>
    <row r="207" spans="1:15">
      <c r="A207">
        <v>513112852</v>
      </c>
      <c r="B207">
        <f>COUNTIF(telefony,A207)</f>
        <v>1</v>
      </c>
      <c r="D207" t="str">
        <f t="shared" si="36"/>
        <v>513</v>
      </c>
      <c r="E207">
        <f t="shared" si="37"/>
        <v>0</v>
      </c>
      <c r="F207">
        <f t="shared" si="38"/>
        <v>0</v>
      </c>
      <c r="G207">
        <f t="shared" si="39"/>
        <v>0</v>
      </c>
      <c r="H207">
        <f t="shared" si="40"/>
        <v>0</v>
      </c>
      <c r="I207">
        <f t="shared" si="41"/>
        <v>0</v>
      </c>
      <c r="J207">
        <f t="shared" si="42"/>
        <v>2</v>
      </c>
      <c r="K207">
        <f t="shared" si="43"/>
        <v>8</v>
      </c>
      <c r="L207">
        <f t="shared" si="44"/>
        <v>0</v>
      </c>
      <c r="M207">
        <f t="shared" si="45"/>
        <v>2</v>
      </c>
      <c r="N207">
        <f t="shared" si="46"/>
        <v>12</v>
      </c>
      <c r="O207" t="str">
        <f t="shared" si="47"/>
        <v>NIE</v>
      </c>
    </row>
    <row r="208" spans="1:15">
      <c r="A208">
        <v>786516264</v>
      </c>
      <c r="B208">
        <f>COUNTIF(telefony,A208)</f>
        <v>1</v>
      </c>
      <c r="D208" t="str">
        <f t="shared" si="36"/>
        <v>786</v>
      </c>
      <c r="E208">
        <f t="shared" si="37"/>
        <v>0</v>
      </c>
      <c r="F208">
        <f t="shared" si="38"/>
        <v>8</v>
      </c>
      <c r="G208">
        <f t="shared" si="39"/>
        <v>6</v>
      </c>
      <c r="H208">
        <f t="shared" si="40"/>
        <v>0</v>
      </c>
      <c r="I208">
        <f t="shared" si="41"/>
        <v>0</v>
      </c>
      <c r="J208">
        <f t="shared" si="42"/>
        <v>6</v>
      </c>
      <c r="K208">
        <f t="shared" si="43"/>
        <v>2</v>
      </c>
      <c r="L208">
        <f t="shared" si="44"/>
        <v>6</v>
      </c>
      <c r="M208">
        <f t="shared" si="45"/>
        <v>4</v>
      </c>
      <c r="N208">
        <f t="shared" si="46"/>
        <v>32</v>
      </c>
      <c r="O208" t="str">
        <f t="shared" si="47"/>
        <v>NIE</v>
      </c>
    </row>
    <row r="209" spans="1:15">
      <c r="A209">
        <v>557791466</v>
      </c>
      <c r="B209">
        <f>COUNTIF(telefony,A209)</f>
        <v>1</v>
      </c>
      <c r="D209" t="str">
        <f t="shared" si="36"/>
        <v>557</v>
      </c>
      <c r="E209">
        <f t="shared" si="37"/>
        <v>0</v>
      </c>
      <c r="F209">
        <f t="shared" si="38"/>
        <v>0</v>
      </c>
      <c r="G209">
        <f t="shared" si="39"/>
        <v>0</v>
      </c>
      <c r="H209">
        <f t="shared" si="40"/>
        <v>0</v>
      </c>
      <c r="I209">
        <f t="shared" si="41"/>
        <v>0</v>
      </c>
      <c r="J209">
        <f t="shared" si="42"/>
        <v>0</v>
      </c>
      <c r="K209">
        <f t="shared" si="43"/>
        <v>4</v>
      </c>
      <c r="L209">
        <f t="shared" si="44"/>
        <v>6</v>
      </c>
      <c r="M209">
        <f t="shared" si="45"/>
        <v>6</v>
      </c>
      <c r="N209">
        <f t="shared" si="46"/>
        <v>16</v>
      </c>
      <c r="O209" t="str">
        <f t="shared" si="47"/>
        <v>NIE</v>
      </c>
    </row>
    <row r="210" spans="1:15">
      <c r="A210">
        <v>894392013</v>
      </c>
      <c r="B210">
        <f>COUNTIF(telefony,A210)</f>
        <v>1</v>
      </c>
      <c r="D210" t="str">
        <f t="shared" si="36"/>
        <v>894</v>
      </c>
      <c r="E210">
        <f t="shared" si="37"/>
        <v>8</v>
      </c>
      <c r="F210">
        <f t="shared" si="38"/>
        <v>0</v>
      </c>
      <c r="G210">
        <f t="shared" si="39"/>
        <v>4</v>
      </c>
      <c r="H210">
        <f t="shared" si="40"/>
        <v>0</v>
      </c>
      <c r="I210">
        <f t="shared" si="41"/>
        <v>0</v>
      </c>
      <c r="J210">
        <f t="shared" si="42"/>
        <v>2</v>
      </c>
      <c r="K210">
        <f t="shared" si="43"/>
        <v>0</v>
      </c>
      <c r="L210">
        <f t="shared" si="44"/>
        <v>0</v>
      </c>
      <c r="M210">
        <f t="shared" si="45"/>
        <v>0</v>
      </c>
      <c r="N210">
        <f t="shared" si="46"/>
        <v>14</v>
      </c>
      <c r="O210" t="str">
        <f t="shared" si="47"/>
        <v>NIE</v>
      </c>
    </row>
    <row r="211" spans="1:15">
      <c r="A211">
        <v>896135146</v>
      </c>
      <c r="B211">
        <f>COUNTIF(telefony,A211)</f>
        <v>1</v>
      </c>
      <c r="D211" t="str">
        <f t="shared" si="36"/>
        <v>896</v>
      </c>
      <c r="E211">
        <f t="shared" si="37"/>
        <v>8</v>
      </c>
      <c r="F211">
        <f t="shared" si="38"/>
        <v>0</v>
      </c>
      <c r="G211">
        <f t="shared" si="39"/>
        <v>6</v>
      </c>
      <c r="H211">
        <f t="shared" si="40"/>
        <v>0</v>
      </c>
      <c r="I211">
        <f t="shared" si="41"/>
        <v>0</v>
      </c>
      <c r="J211">
        <f t="shared" si="42"/>
        <v>0</v>
      </c>
      <c r="K211">
        <f t="shared" si="43"/>
        <v>0</v>
      </c>
      <c r="L211">
        <f t="shared" si="44"/>
        <v>4</v>
      </c>
      <c r="M211">
        <f t="shared" si="45"/>
        <v>6</v>
      </c>
      <c r="N211">
        <f t="shared" si="46"/>
        <v>24</v>
      </c>
      <c r="O211" t="str">
        <f t="shared" si="47"/>
        <v>NIE</v>
      </c>
    </row>
    <row r="212" spans="1:15">
      <c r="A212">
        <v>768234307</v>
      </c>
      <c r="B212">
        <f>COUNTIF(telefony,A212)</f>
        <v>1</v>
      </c>
      <c r="D212" t="str">
        <f t="shared" si="36"/>
        <v>768</v>
      </c>
      <c r="E212">
        <f t="shared" si="37"/>
        <v>0</v>
      </c>
      <c r="F212">
        <f t="shared" si="38"/>
        <v>6</v>
      </c>
      <c r="G212">
        <f t="shared" si="39"/>
        <v>8</v>
      </c>
      <c r="H212">
        <f t="shared" si="40"/>
        <v>2</v>
      </c>
      <c r="I212">
        <f t="shared" si="41"/>
        <v>0</v>
      </c>
      <c r="J212">
        <f t="shared" si="42"/>
        <v>4</v>
      </c>
      <c r="K212">
        <f t="shared" si="43"/>
        <v>0</v>
      </c>
      <c r="L212">
        <f t="shared" si="44"/>
        <v>0</v>
      </c>
      <c r="M212">
        <f t="shared" si="45"/>
        <v>0</v>
      </c>
      <c r="N212">
        <f t="shared" si="46"/>
        <v>20</v>
      </c>
      <c r="O212" t="str">
        <f t="shared" si="47"/>
        <v>NIE</v>
      </c>
    </row>
    <row r="213" spans="1:15">
      <c r="A213">
        <v>700095893</v>
      </c>
      <c r="B213">
        <f>COUNTIF(telefony,A213)</f>
        <v>1</v>
      </c>
      <c r="D213" t="str">
        <f t="shared" si="36"/>
        <v>700</v>
      </c>
      <c r="E213">
        <f t="shared" si="37"/>
        <v>0</v>
      </c>
      <c r="F213">
        <f t="shared" si="38"/>
        <v>0</v>
      </c>
      <c r="G213">
        <f t="shared" si="39"/>
        <v>0</v>
      </c>
      <c r="H213">
        <f t="shared" si="40"/>
        <v>0</v>
      </c>
      <c r="I213">
        <f t="shared" si="41"/>
        <v>0</v>
      </c>
      <c r="J213">
        <f t="shared" si="42"/>
        <v>0</v>
      </c>
      <c r="K213">
        <f t="shared" si="43"/>
        <v>8</v>
      </c>
      <c r="L213">
        <f t="shared" si="44"/>
        <v>0</v>
      </c>
      <c r="M213">
        <f t="shared" si="45"/>
        <v>0</v>
      </c>
      <c r="N213">
        <f t="shared" si="46"/>
        <v>8</v>
      </c>
      <c r="O213" t="str">
        <f t="shared" si="47"/>
        <v>NIE</v>
      </c>
    </row>
    <row r="214" spans="1:15">
      <c r="A214">
        <v>634660015</v>
      </c>
      <c r="B214">
        <f>COUNTIF(telefony,A214)</f>
        <v>1</v>
      </c>
      <c r="D214" t="str">
        <f t="shared" si="36"/>
        <v>634</v>
      </c>
      <c r="E214">
        <f t="shared" si="37"/>
        <v>6</v>
      </c>
      <c r="F214">
        <f t="shared" si="38"/>
        <v>0</v>
      </c>
      <c r="G214">
        <f t="shared" si="39"/>
        <v>4</v>
      </c>
      <c r="H214">
        <f t="shared" si="40"/>
        <v>6</v>
      </c>
      <c r="I214">
        <f t="shared" si="41"/>
        <v>6</v>
      </c>
      <c r="J214">
        <f t="shared" si="42"/>
        <v>0</v>
      </c>
      <c r="K214">
        <f t="shared" si="43"/>
        <v>0</v>
      </c>
      <c r="L214">
        <f t="shared" si="44"/>
        <v>0</v>
      </c>
      <c r="M214">
        <f t="shared" si="45"/>
        <v>0</v>
      </c>
      <c r="N214">
        <f t="shared" si="46"/>
        <v>22</v>
      </c>
      <c r="O214" t="str">
        <f t="shared" si="47"/>
        <v>NIE</v>
      </c>
    </row>
    <row r="215" spans="1:15">
      <c r="A215">
        <v>768154171</v>
      </c>
      <c r="B215">
        <f>COUNTIF(telefony,A215)</f>
        <v>1</v>
      </c>
      <c r="D215" t="str">
        <f t="shared" si="36"/>
        <v>768</v>
      </c>
      <c r="E215">
        <f t="shared" si="37"/>
        <v>0</v>
      </c>
      <c r="F215">
        <f t="shared" si="38"/>
        <v>6</v>
      </c>
      <c r="G215">
        <f t="shared" si="39"/>
        <v>8</v>
      </c>
      <c r="H215">
        <f t="shared" si="40"/>
        <v>0</v>
      </c>
      <c r="I215">
        <f t="shared" si="41"/>
        <v>0</v>
      </c>
      <c r="J215">
        <f t="shared" si="42"/>
        <v>4</v>
      </c>
      <c r="K215">
        <f t="shared" si="43"/>
        <v>0</v>
      </c>
      <c r="L215">
        <f t="shared" si="44"/>
        <v>0</v>
      </c>
      <c r="M215">
        <f t="shared" si="45"/>
        <v>0</v>
      </c>
      <c r="N215">
        <f t="shared" si="46"/>
        <v>18</v>
      </c>
      <c r="O215" t="str">
        <f t="shared" si="47"/>
        <v>NIE</v>
      </c>
    </row>
    <row r="216" spans="1:15">
      <c r="A216">
        <v>741410136</v>
      </c>
      <c r="B216">
        <f>COUNTIF(telefony,A216)</f>
        <v>1</v>
      </c>
      <c r="D216" t="str">
        <f t="shared" si="36"/>
        <v>741</v>
      </c>
      <c r="E216">
        <f t="shared" si="37"/>
        <v>0</v>
      </c>
      <c r="F216">
        <f t="shared" si="38"/>
        <v>4</v>
      </c>
      <c r="G216">
        <f t="shared" si="39"/>
        <v>0</v>
      </c>
      <c r="H216">
        <f t="shared" si="40"/>
        <v>4</v>
      </c>
      <c r="I216">
        <f t="shared" si="41"/>
        <v>0</v>
      </c>
      <c r="J216">
        <f t="shared" si="42"/>
        <v>0</v>
      </c>
      <c r="K216">
        <f t="shared" si="43"/>
        <v>0</v>
      </c>
      <c r="L216">
        <f t="shared" si="44"/>
        <v>0</v>
      </c>
      <c r="M216">
        <f t="shared" si="45"/>
        <v>6</v>
      </c>
      <c r="N216">
        <f t="shared" si="46"/>
        <v>14</v>
      </c>
      <c r="O216" t="str">
        <f t="shared" si="47"/>
        <v>NIE</v>
      </c>
    </row>
    <row r="217" spans="1:15">
      <c r="A217">
        <v>576961408</v>
      </c>
      <c r="B217">
        <f>COUNTIF(telefony,A217)</f>
        <v>1</v>
      </c>
      <c r="D217" t="str">
        <f t="shared" si="36"/>
        <v>576</v>
      </c>
      <c r="E217">
        <f t="shared" si="37"/>
        <v>0</v>
      </c>
      <c r="F217">
        <f t="shared" si="38"/>
        <v>0</v>
      </c>
      <c r="G217">
        <f t="shared" si="39"/>
        <v>6</v>
      </c>
      <c r="H217">
        <f t="shared" si="40"/>
        <v>0</v>
      </c>
      <c r="I217">
        <f t="shared" si="41"/>
        <v>6</v>
      </c>
      <c r="J217">
        <f t="shared" si="42"/>
        <v>0</v>
      </c>
      <c r="K217">
        <f t="shared" si="43"/>
        <v>4</v>
      </c>
      <c r="L217">
        <f t="shared" si="44"/>
        <v>0</v>
      </c>
      <c r="M217">
        <f t="shared" si="45"/>
        <v>8</v>
      </c>
      <c r="N217">
        <f t="shared" si="46"/>
        <v>24</v>
      </c>
      <c r="O217" t="str">
        <f t="shared" si="47"/>
        <v>NIE</v>
      </c>
    </row>
    <row r="218" spans="1:15">
      <c r="A218">
        <v>609230358</v>
      </c>
      <c r="B218">
        <f>COUNTIF(telefony,A218)</f>
        <v>1</v>
      </c>
      <c r="D218" t="str">
        <f t="shared" si="36"/>
        <v>609</v>
      </c>
      <c r="E218">
        <f t="shared" si="37"/>
        <v>6</v>
      </c>
      <c r="F218">
        <f t="shared" si="38"/>
        <v>0</v>
      </c>
      <c r="G218">
        <f t="shared" si="39"/>
        <v>0</v>
      </c>
      <c r="H218">
        <f t="shared" si="40"/>
        <v>2</v>
      </c>
      <c r="I218">
        <f t="shared" si="41"/>
        <v>0</v>
      </c>
      <c r="J218">
        <f t="shared" si="42"/>
        <v>0</v>
      </c>
      <c r="K218">
        <f t="shared" si="43"/>
        <v>0</v>
      </c>
      <c r="L218">
        <f t="shared" si="44"/>
        <v>0</v>
      </c>
      <c r="M218">
        <f t="shared" si="45"/>
        <v>8</v>
      </c>
      <c r="N218">
        <f t="shared" si="46"/>
        <v>16</v>
      </c>
      <c r="O218" t="str">
        <f t="shared" si="47"/>
        <v>NIE</v>
      </c>
    </row>
    <row r="219" spans="1:15">
      <c r="A219">
        <v>839185883</v>
      </c>
      <c r="B219">
        <f>COUNTIF(telefony,A219)</f>
        <v>1</v>
      </c>
      <c r="D219" t="str">
        <f t="shared" si="36"/>
        <v>839</v>
      </c>
      <c r="E219">
        <f t="shared" si="37"/>
        <v>8</v>
      </c>
      <c r="F219">
        <f t="shared" si="38"/>
        <v>0</v>
      </c>
      <c r="G219">
        <f t="shared" si="39"/>
        <v>0</v>
      </c>
      <c r="H219">
        <f t="shared" si="40"/>
        <v>0</v>
      </c>
      <c r="I219">
        <f t="shared" si="41"/>
        <v>8</v>
      </c>
      <c r="J219">
        <f t="shared" si="42"/>
        <v>0</v>
      </c>
      <c r="K219">
        <f t="shared" si="43"/>
        <v>8</v>
      </c>
      <c r="L219">
        <f t="shared" si="44"/>
        <v>8</v>
      </c>
      <c r="M219">
        <f t="shared" si="45"/>
        <v>0</v>
      </c>
      <c r="N219">
        <f t="shared" si="46"/>
        <v>32</v>
      </c>
      <c r="O219" t="str">
        <f t="shared" si="47"/>
        <v>NIE</v>
      </c>
    </row>
    <row r="220" spans="1:15">
      <c r="A220">
        <v>686021580</v>
      </c>
      <c r="B220">
        <f>COUNTIF(telefony,A220)</f>
        <v>1</v>
      </c>
      <c r="D220" t="str">
        <f t="shared" si="36"/>
        <v>686</v>
      </c>
      <c r="E220">
        <f t="shared" si="37"/>
        <v>6</v>
      </c>
      <c r="F220">
        <f t="shared" si="38"/>
        <v>8</v>
      </c>
      <c r="G220">
        <f t="shared" si="39"/>
        <v>6</v>
      </c>
      <c r="H220">
        <f t="shared" si="40"/>
        <v>0</v>
      </c>
      <c r="I220">
        <f t="shared" si="41"/>
        <v>2</v>
      </c>
      <c r="J220">
        <f t="shared" si="42"/>
        <v>0</v>
      </c>
      <c r="K220">
        <f t="shared" si="43"/>
        <v>0</v>
      </c>
      <c r="L220">
        <f t="shared" si="44"/>
        <v>8</v>
      </c>
      <c r="M220">
        <f t="shared" si="45"/>
        <v>0</v>
      </c>
      <c r="N220">
        <f t="shared" si="46"/>
        <v>30</v>
      </c>
      <c r="O220" t="str">
        <f t="shared" si="47"/>
        <v>NIE</v>
      </c>
    </row>
    <row r="221" spans="1:15">
      <c r="A221">
        <v>581302334</v>
      </c>
      <c r="B221">
        <f>COUNTIF(telefony,A221)</f>
        <v>1</v>
      </c>
      <c r="D221" t="str">
        <f t="shared" si="36"/>
        <v>581</v>
      </c>
      <c r="E221">
        <f t="shared" si="37"/>
        <v>0</v>
      </c>
      <c r="F221">
        <f t="shared" si="38"/>
        <v>8</v>
      </c>
      <c r="G221">
        <f t="shared" si="39"/>
        <v>0</v>
      </c>
      <c r="H221">
        <f t="shared" si="40"/>
        <v>0</v>
      </c>
      <c r="I221">
        <f t="shared" si="41"/>
        <v>0</v>
      </c>
      <c r="J221">
        <f t="shared" si="42"/>
        <v>2</v>
      </c>
      <c r="K221">
        <f t="shared" si="43"/>
        <v>0</v>
      </c>
      <c r="L221">
        <f t="shared" si="44"/>
        <v>0</v>
      </c>
      <c r="M221">
        <f t="shared" si="45"/>
        <v>4</v>
      </c>
      <c r="N221">
        <f t="shared" si="46"/>
        <v>14</v>
      </c>
      <c r="O221" t="str">
        <f t="shared" si="47"/>
        <v>NIE</v>
      </c>
    </row>
    <row r="222" spans="1:15">
      <c r="A222">
        <v>553782991</v>
      </c>
      <c r="B222">
        <f>COUNTIF(telefony,A222)</f>
        <v>1</v>
      </c>
      <c r="D222" t="str">
        <f t="shared" si="36"/>
        <v>553</v>
      </c>
      <c r="E222">
        <f t="shared" si="37"/>
        <v>0</v>
      </c>
      <c r="F222">
        <f t="shared" si="38"/>
        <v>0</v>
      </c>
      <c r="G222">
        <f t="shared" si="39"/>
        <v>0</v>
      </c>
      <c r="H222">
        <f t="shared" si="40"/>
        <v>0</v>
      </c>
      <c r="I222">
        <f t="shared" si="41"/>
        <v>8</v>
      </c>
      <c r="J222">
        <f t="shared" si="42"/>
        <v>2</v>
      </c>
      <c r="K222">
        <f t="shared" si="43"/>
        <v>0</v>
      </c>
      <c r="L222">
        <f t="shared" si="44"/>
        <v>0</v>
      </c>
      <c r="M222">
        <f t="shared" si="45"/>
        <v>0</v>
      </c>
      <c r="N222">
        <f t="shared" si="46"/>
        <v>10</v>
      </c>
      <c r="O222" t="str">
        <f t="shared" si="47"/>
        <v>NIE</v>
      </c>
    </row>
    <row r="223" spans="1:15">
      <c r="A223">
        <v>789403850</v>
      </c>
      <c r="B223">
        <f>COUNTIF(telefony,A223)</f>
        <v>1</v>
      </c>
      <c r="D223" t="str">
        <f t="shared" si="36"/>
        <v>789</v>
      </c>
      <c r="E223">
        <f t="shared" si="37"/>
        <v>0</v>
      </c>
      <c r="F223">
        <f t="shared" si="38"/>
        <v>8</v>
      </c>
      <c r="G223">
        <f t="shared" si="39"/>
        <v>0</v>
      </c>
      <c r="H223">
        <f t="shared" si="40"/>
        <v>4</v>
      </c>
      <c r="I223">
        <f t="shared" si="41"/>
        <v>0</v>
      </c>
      <c r="J223">
        <f t="shared" si="42"/>
        <v>0</v>
      </c>
      <c r="K223">
        <f t="shared" si="43"/>
        <v>8</v>
      </c>
      <c r="L223">
        <f t="shared" si="44"/>
        <v>0</v>
      </c>
      <c r="M223">
        <f t="shared" si="45"/>
        <v>0</v>
      </c>
      <c r="N223">
        <f t="shared" si="46"/>
        <v>20</v>
      </c>
      <c r="O223" t="str">
        <f t="shared" si="47"/>
        <v>NIE</v>
      </c>
    </row>
    <row r="224" spans="1:15">
      <c r="A224">
        <v>556350703</v>
      </c>
      <c r="B224">
        <f>COUNTIF(telefony,A224)</f>
        <v>1</v>
      </c>
      <c r="D224" t="str">
        <f t="shared" si="36"/>
        <v>556</v>
      </c>
      <c r="E224">
        <f t="shared" si="37"/>
        <v>0</v>
      </c>
      <c r="F224">
        <f t="shared" si="38"/>
        <v>0</v>
      </c>
      <c r="G224">
        <f t="shared" si="39"/>
        <v>6</v>
      </c>
      <c r="H224">
        <f t="shared" si="40"/>
        <v>0</v>
      </c>
      <c r="I224">
        <f t="shared" si="41"/>
        <v>0</v>
      </c>
      <c r="J224">
        <f t="shared" si="42"/>
        <v>0</v>
      </c>
      <c r="K224">
        <f t="shared" si="43"/>
        <v>0</v>
      </c>
      <c r="L224">
        <f t="shared" si="44"/>
        <v>0</v>
      </c>
      <c r="M224">
        <f t="shared" si="45"/>
        <v>0</v>
      </c>
      <c r="N224">
        <f t="shared" si="46"/>
        <v>6</v>
      </c>
      <c r="O224" t="str">
        <f t="shared" si="47"/>
        <v>NIE</v>
      </c>
    </row>
    <row r="225" spans="1:15">
      <c r="A225">
        <v>767307532</v>
      </c>
      <c r="B225">
        <f>COUNTIF(telefony,A225)</f>
        <v>1</v>
      </c>
      <c r="D225" t="str">
        <f t="shared" si="36"/>
        <v>767</v>
      </c>
      <c r="E225">
        <f t="shared" si="37"/>
        <v>0</v>
      </c>
      <c r="F225">
        <f t="shared" si="38"/>
        <v>6</v>
      </c>
      <c r="G225">
        <f t="shared" si="39"/>
        <v>0</v>
      </c>
      <c r="H225">
        <f t="shared" si="40"/>
        <v>0</v>
      </c>
      <c r="I225">
        <f t="shared" si="41"/>
        <v>0</v>
      </c>
      <c r="J225">
        <f t="shared" si="42"/>
        <v>0</v>
      </c>
      <c r="K225">
        <f t="shared" si="43"/>
        <v>0</v>
      </c>
      <c r="L225">
        <f t="shared" si="44"/>
        <v>0</v>
      </c>
      <c r="M225">
        <f t="shared" si="45"/>
        <v>2</v>
      </c>
      <c r="N225">
        <f t="shared" si="46"/>
        <v>8</v>
      </c>
      <c r="O225" t="str">
        <f t="shared" si="47"/>
        <v>NIE</v>
      </c>
    </row>
    <row r="226" spans="1:15">
      <c r="A226">
        <v>876309473</v>
      </c>
      <c r="B226">
        <f>COUNTIF(telefony,A226)</f>
        <v>1</v>
      </c>
      <c r="D226" t="str">
        <f t="shared" si="36"/>
        <v>876</v>
      </c>
      <c r="E226">
        <f t="shared" si="37"/>
        <v>8</v>
      </c>
      <c r="F226">
        <f t="shared" si="38"/>
        <v>0</v>
      </c>
      <c r="G226">
        <f t="shared" si="39"/>
        <v>6</v>
      </c>
      <c r="H226">
        <f t="shared" si="40"/>
        <v>0</v>
      </c>
      <c r="I226">
        <f t="shared" si="41"/>
        <v>0</v>
      </c>
      <c r="J226">
        <f t="shared" si="42"/>
        <v>0</v>
      </c>
      <c r="K226">
        <f t="shared" si="43"/>
        <v>4</v>
      </c>
      <c r="L226">
        <f t="shared" si="44"/>
        <v>0</v>
      </c>
      <c r="M226">
        <f t="shared" si="45"/>
        <v>0</v>
      </c>
      <c r="N226">
        <f t="shared" si="46"/>
        <v>18</v>
      </c>
      <c r="O226" t="str">
        <f t="shared" si="47"/>
        <v>NIE</v>
      </c>
    </row>
    <row r="227" spans="1:15">
      <c r="A227">
        <v>511024753</v>
      </c>
      <c r="B227">
        <f>COUNTIF(telefony,A227)</f>
        <v>1</v>
      </c>
      <c r="D227" t="str">
        <f t="shared" si="36"/>
        <v>511</v>
      </c>
      <c r="E227">
        <f t="shared" si="37"/>
        <v>0</v>
      </c>
      <c r="F227">
        <f t="shared" si="38"/>
        <v>0</v>
      </c>
      <c r="G227">
        <f t="shared" si="39"/>
        <v>0</v>
      </c>
      <c r="H227">
        <f t="shared" si="40"/>
        <v>0</v>
      </c>
      <c r="I227">
        <f t="shared" si="41"/>
        <v>2</v>
      </c>
      <c r="J227">
        <f t="shared" si="42"/>
        <v>4</v>
      </c>
      <c r="K227">
        <f t="shared" si="43"/>
        <v>0</v>
      </c>
      <c r="L227">
        <f t="shared" si="44"/>
        <v>0</v>
      </c>
      <c r="M227">
        <f t="shared" si="45"/>
        <v>0</v>
      </c>
      <c r="N227">
        <f t="shared" si="46"/>
        <v>6</v>
      </c>
      <c r="O227" t="str">
        <f t="shared" si="47"/>
        <v>NIE</v>
      </c>
    </row>
    <row r="228" spans="1:15">
      <c r="A228">
        <v>724586713</v>
      </c>
      <c r="B228">
        <f>COUNTIF(telefony,A228)</f>
        <v>1</v>
      </c>
      <c r="D228" t="str">
        <f t="shared" si="36"/>
        <v>724</v>
      </c>
      <c r="E228">
        <f t="shared" si="37"/>
        <v>0</v>
      </c>
      <c r="F228">
        <f t="shared" si="38"/>
        <v>2</v>
      </c>
      <c r="G228">
        <f t="shared" si="39"/>
        <v>4</v>
      </c>
      <c r="H228">
        <f t="shared" si="40"/>
        <v>0</v>
      </c>
      <c r="I228">
        <f t="shared" si="41"/>
        <v>8</v>
      </c>
      <c r="J228">
        <f t="shared" si="42"/>
        <v>6</v>
      </c>
      <c r="K228">
        <f t="shared" si="43"/>
        <v>0</v>
      </c>
      <c r="L228">
        <f t="shared" si="44"/>
        <v>0</v>
      </c>
      <c r="M228">
        <f t="shared" si="45"/>
        <v>0</v>
      </c>
      <c r="N228">
        <f t="shared" si="46"/>
        <v>20</v>
      </c>
      <c r="O228" t="str">
        <f t="shared" si="47"/>
        <v>NIE</v>
      </c>
    </row>
    <row r="229" spans="1:15">
      <c r="A229">
        <v>661291357</v>
      </c>
      <c r="B229">
        <f>COUNTIF(telefony,A229)</f>
        <v>1</v>
      </c>
      <c r="D229" t="str">
        <f t="shared" si="36"/>
        <v>661</v>
      </c>
      <c r="E229">
        <f t="shared" si="37"/>
        <v>6</v>
      </c>
      <c r="F229">
        <f t="shared" si="38"/>
        <v>6</v>
      </c>
      <c r="G229">
        <f t="shared" si="39"/>
        <v>0</v>
      </c>
      <c r="H229">
        <f t="shared" si="40"/>
        <v>2</v>
      </c>
      <c r="I229">
        <f t="shared" si="41"/>
        <v>0</v>
      </c>
      <c r="J229">
        <f t="shared" si="42"/>
        <v>0</v>
      </c>
      <c r="K229">
        <f t="shared" si="43"/>
        <v>0</v>
      </c>
      <c r="L229">
        <f t="shared" si="44"/>
        <v>0</v>
      </c>
      <c r="M229">
        <f t="shared" si="45"/>
        <v>0</v>
      </c>
      <c r="N229">
        <f t="shared" si="46"/>
        <v>14</v>
      </c>
      <c r="O229" t="str">
        <f t="shared" si="47"/>
        <v>NIE</v>
      </c>
    </row>
    <row r="230" spans="1:15">
      <c r="A230">
        <v>628816584</v>
      </c>
      <c r="B230">
        <f>COUNTIF(telefony,A230)</f>
        <v>1</v>
      </c>
      <c r="D230" t="str">
        <f t="shared" si="36"/>
        <v>628</v>
      </c>
      <c r="E230">
        <f t="shared" si="37"/>
        <v>6</v>
      </c>
      <c r="F230">
        <f t="shared" si="38"/>
        <v>2</v>
      </c>
      <c r="G230">
        <f t="shared" si="39"/>
        <v>8</v>
      </c>
      <c r="H230">
        <f t="shared" si="40"/>
        <v>8</v>
      </c>
      <c r="I230">
        <f t="shared" si="41"/>
        <v>0</v>
      </c>
      <c r="J230">
        <f t="shared" si="42"/>
        <v>6</v>
      </c>
      <c r="K230">
        <f t="shared" si="43"/>
        <v>0</v>
      </c>
      <c r="L230">
        <f t="shared" si="44"/>
        <v>8</v>
      </c>
      <c r="M230">
        <f t="shared" si="45"/>
        <v>4</v>
      </c>
      <c r="N230">
        <f t="shared" si="46"/>
        <v>42</v>
      </c>
      <c r="O230" t="str">
        <f t="shared" si="47"/>
        <v>NIE</v>
      </c>
    </row>
    <row r="231" spans="1:15">
      <c r="A231">
        <v>511463948</v>
      </c>
      <c r="B231">
        <f>COUNTIF(telefony,A231)</f>
        <v>1</v>
      </c>
      <c r="D231" t="str">
        <f t="shared" si="36"/>
        <v>511</v>
      </c>
      <c r="E231">
        <f t="shared" si="37"/>
        <v>0</v>
      </c>
      <c r="F231">
        <f t="shared" si="38"/>
        <v>0</v>
      </c>
      <c r="G231">
        <f t="shared" si="39"/>
        <v>0</v>
      </c>
      <c r="H231">
        <f t="shared" si="40"/>
        <v>4</v>
      </c>
      <c r="I231">
        <f t="shared" si="41"/>
        <v>6</v>
      </c>
      <c r="J231">
        <f t="shared" si="42"/>
        <v>0</v>
      </c>
      <c r="K231">
        <f t="shared" si="43"/>
        <v>0</v>
      </c>
      <c r="L231">
        <f t="shared" si="44"/>
        <v>4</v>
      </c>
      <c r="M231">
        <f t="shared" si="45"/>
        <v>8</v>
      </c>
      <c r="N231">
        <f t="shared" si="46"/>
        <v>22</v>
      </c>
      <c r="O231" t="str">
        <f t="shared" si="47"/>
        <v>NIE</v>
      </c>
    </row>
    <row r="232" spans="1:15">
      <c r="A232">
        <v>557279286</v>
      </c>
      <c r="B232">
        <f>COUNTIF(telefony,A232)</f>
        <v>1</v>
      </c>
      <c r="D232" t="str">
        <f t="shared" si="36"/>
        <v>557</v>
      </c>
      <c r="E232">
        <f t="shared" si="37"/>
        <v>0</v>
      </c>
      <c r="F232">
        <f t="shared" si="38"/>
        <v>0</v>
      </c>
      <c r="G232">
        <f t="shared" si="39"/>
        <v>0</v>
      </c>
      <c r="H232">
        <f t="shared" si="40"/>
        <v>2</v>
      </c>
      <c r="I232">
        <f t="shared" si="41"/>
        <v>0</v>
      </c>
      <c r="J232">
        <f t="shared" si="42"/>
        <v>0</v>
      </c>
      <c r="K232">
        <f t="shared" si="43"/>
        <v>2</v>
      </c>
      <c r="L232">
        <f t="shared" si="44"/>
        <v>8</v>
      </c>
      <c r="M232">
        <f t="shared" si="45"/>
        <v>6</v>
      </c>
      <c r="N232">
        <f t="shared" si="46"/>
        <v>18</v>
      </c>
      <c r="O232" t="str">
        <f t="shared" si="47"/>
        <v>NIE</v>
      </c>
    </row>
    <row r="233" spans="1:15">
      <c r="A233">
        <v>561818333</v>
      </c>
      <c r="B233">
        <f>COUNTIF(telefony,A233)</f>
        <v>1</v>
      </c>
      <c r="D233" t="str">
        <f t="shared" si="36"/>
        <v>561</v>
      </c>
      <c r="E233">
        <f t="shared" si="37"/>
        <v>0</v>
      </c>
      <c r="F233">
        <f t="shared" si="38"/>
        <v>6</v>
      </c>
      <c r="G233">
        <f t="shared" si="39"/>
        <v>0</v>
      </c>
      <c r="H233">
        <f t="shared" si="40"/>
        <v>8</v>
      </c>
      <c r="I233">
        <f t="shared" si="41"/>
        <v>0</v>
      </c>
      <c r="J233">
        <f t="shared" si="42"/>
        <v>8</v>
      </c>
      <c r="K233">
        <f t="shared" si="43"/>
        <v>0</v>
      </c>
      <c r="L233">
        <f t="shared" si="44"/>
        <v>0</v>
      </c>
      <c r="M233">
        <f t="shared" si="45"/>
        <v>0</v>
      </c>
      <c r="N233">
        <f t="shared" si="46"/>
        <v>22</v>
      </c>
      <c r="O233" t="str">
        <f t="shared" si="47"/>
        <v>NIE</v>
      </c>
    </row>
    <row r="234" spans="1:15">
      <c r="A234">
        <v>604084005</v>
      </c>
      <c r="B234">
        <f>COUNTIF(telefony,A234)</f>
        <v>1</v>
      </c>
      <c r="D234" t="str">
        <f t="shared" si="36"/>
        <v>604</v>
      </c>
      <c r="E234">
        <f t="shared" si="37"/>
        <v>6</v>
      </c>
      <c r="F234">
        <f t="shared" si="38"/>
        <v>0</v>
      </c>
      <c r="G234">
        <f t="shared" si="39"/>
        <v>4</v>
      </c>
      <c r="H234">
        <f t="shared" si="40"/>
        <v>0</v>
      </c>
      <c r="I234">
        <f t="shared" si="41"/>
        <v>8</v>
      </c>
      <c r="J234">
        <f t="shared" si="42"/>
        <v>4</v>
      </c>
      <c r="K234">
        <f t="shared" si="43"/>
        <v>0</v>
      </c>
      <c r="L234">
        <f t="shared" si="44"/>
        <v>0</v>
      </c>
      <c r="M234">
        <f t="shared" si="45"/>
        <v>0</v>
      </c>
      <c r="N234">
        <f t="shared" si="46"/>
        <v>22</v>
      </c>
      <c r="O234" t="str">
        <f t="shared" si="47"/>
        <v>NIE</v>
      </c>
    </row>
    <row r="235" spans="1:15">
      <c r="A235">
        <v>724737931</v>
      </c>
      <c r="B235">
        <f>COUNTIF(telefony,A235)</f>
        <v>1</v>
      </c>
      <c r="D235" t="str">
        <f t="shared" si="36"/>
        <v>724</v>
      </c>
      <c r="E235">
        <f t="shared" si="37"/>
        <v>0</v>
      </c>
      <c r="F235">
        <f t="shared" si="38"/>
        <v>2</v>
      </c>
      <c r="G235">
        <f t="shared" si="39"/>
        <v>4</v>
      </c>
      <c r="H235">
        <f t="shared" si="40"/>
        <v>0</v>
      </c>
      <c r="I235">
        <f t="shared" si="41"/>
        <v>0</v>
      </c>
      <c r="J235">
        <f t="shared" si="42"/>
        <v>0</v>
      </c>
      <c r="K235">
        <f t="shared" si="43"/>
        <v>0</v>
      </c>
      <c r="L235">
        <f t="shared" si="44"/>
        <v>0</v>
      </c>
      <c r="M235">
        <f t="shared" si="45"/>
        <v>0</v>
      </c>
      <c r="N235">
        <f t="shared" si="46"/>
        <v>6</v>
      </c>
      <c r="O235" t="str">
        <f t="shared" si="47"/>
        <v>NIE</v>
      </c>
    </row>
    <row r="236" spans="1:15">
      <c r="A236">
        <v>585572455</v>
      </c>
      <c r="B236">
        <f>COUNTIF(telefony,A236)</f>
        <v>1</v>
      </c>
      <c r="D236" t="str">
        <f t="shared" si="36"/>
        <v>585</v>
      </c>
      <c r="E236">
        <f t="shared" si="37"/>
        <v>0</v>
      </c>
      <c r="F236">
        <f t="shared" si="38"/>
        <v>8</v>
      </c>
      <c r="G236">
        <f t="shared" si="39"/>
        <v>0</v>
      </c>
      <c r="H236">
        <f t="shared" si="40"/>
        <v>0</v>
      </c>
      <c r="I236">
        <f t="shared" si="41"/>
        <v>0</v>
      </c>
      <c r="J236">
        <f t="shared" si="42"/>
        <v>2</v>
      </c>
      <c r="K236">
        <f t="shared" si="43"/>
        <v>4</v>
      </c>
      <c r="L236">
        <f t="shared" si="44"/>
        <v>0</v>
      </c>
      <c r="M236">
        <f t="shared" si="45"/>
        <v>0</v>
      </c>
      <c r="N236">
        <f t="shared" si="46"/>
        <v>14</v>
      </c>
      <c r="O236" t="str">
        <f t="shared" si="47"/>
        <v>NIE</v>
      </c>
    </row>
    <row r="237" spans="1:15">
      <c r="A237">
        <v>563113284</v>
      </c>
      <c r="B237">
        <f>COUNTIF(telefony,A237)</f>
        <v>1</v>
      </c>
      <c r="D237" t="str">
        <f t="shared" si="36"/>
        <v>563</v>
      </c>
      <c r="E237">
        <f t="shared" si="37"/>
        <v>0</v>
      </c>
      <c r="F237">
        <f t="shared" si="38"/>
        <v>6</v>
      </c>
      <c r="G237">
        <f t="shared" si="39"/>
        <v>0</v>
      </c>
      <c r="H237">
        <f t="shared" si="40"/>
        <v>0</v>
      </c>
      <c r="I237">
        <f t="shared" si="41"/>
        <v>0</v>
      </c>
      <c r="J237">
        <f t="shared" si="42"/>
        <v>0</v>
      </c>
      <c r="K237">
        <f t="shared" si="43"/>
        <v>2</v>
      </c>
      <c r="L237">
        <f t="shared" si="44"/>
        <v>8</v>
      </c>
      <c r="M237">
        <f t="shared" si="45"/>
        <v>4</v>
      </c>
      <c r="N237">
        <f t="shared" si="46"/>
        <v>20</v>
      </c>
      <c r="O237" t="str">
        <f t="shared" si="47"/>
        <v>NIE</v>
      </c>
    </row>
    <row r="238" spans="1:15">
      <c r="A238">
        <v>838206797</v>
      </c>
      <c r="B238">
        <f>COUNTIF(telefony,A238)</f>
        <v>1</v>
      </c>
      <c r="D238" t="str">
        <f t="shared" si="36"/>
        <v>838</v>
      </c>
      <c r="E238">
        <f t="shared" si="37"/>
        <v>8</v>
      </c>
      <c r="F238">
        <f t="shared" si="38"/>
        <v>0</v>
      </c>
      <c r="G238">
        <f t="shared" si="39"/>
        <v>8</v>
      </c>
      <c r="H238">
        <f t="shared" si="40"/>
        <v>2</v>
      </c>
      <c r="I238">
        <f t="shared" si="41"/>
        <v>0</v>
      </c>
      <c r="J238">
        <f t="shared" si="42"/>
        <v>6</v>
      </c>
      <c r="K238">
        <f t="shared" si="43"/>
        <v>0</v>
      </c>
      <c r="L238">
        <f t="shared" si="44"/>
        <v>0</v>
      </c>
      <c r="M238">
        <f t="shared" si="45"/>
        <v>0</v>
      </c>
      <c r="N238">
        <f t="shared" si="46"/>
        <v>24</v>
      </c>
      <c r="O238" t="str">
        <f t="shared" si="47"/>
        <v>NIE</v>
      </c>
    </row>
    <row r="239" spans="1:15">
      <c r="A239">
        <v>686464899</v>
      </c>
      <c r="B239">
        <f>COUNTIF(telefony,A239)</f>
        <v>1</v>
      </c>
      <c r="D239" t="str">
        <f t="shared" si="36"/>
        <v>686</v>
      </c>
      <c r="E239">
        <f t="shared" si="37"/>
        <v>6</v>
      </c>
      <c r="F239">
        <f t="shared" si="38"/>
        <v>8</v>
      </c>
      <c r="G239">
        <f t="shared" si="39"/>
        <v>6</v>
      </c>
      <c r="H239">
        <f t="shared" si="40"/>
        <v>4</v>
      </c>
      <c r="I239">
        <f t="shared" si="41"/>
        <v>6</v>
      </c>
      <c r="J239">
        <f t="shared" si="42"/>
        <v>4</v>
      </c>
      <c r="K239">
        <f t="shared" si="43"/>
        <v>8</v>
      </c>
      <c r="L239">
        <f t="shared" si="44"/>
        <v>0</v>
      </c>
      <c r="M239">
        <f t="shared" si="45"/>
        <v>0</v>
      </c>
      <c r="N239">
        <f t="shared" si="46"/>
        <v>42</v>
      </c>
      <c r="O239" t="str">
        <f t="shared" si="47"/>
        <v>NIE</v>
      </c>
    </row>
    <row r="240" spans="1:15">
      <c r="A240">
        <v>620866037</v>
      </c>
      <c r="B240">
        <f>COUNTIF(telefony,A240)</f>
        <v>1</v>
      </c>
      <c r="D240" t="str">
        <f t="shared" si="36"/>
        <v>620</v>
      </c>
      <c r="E240">
        <f t="shared" si="37"/>
        <v>6</v>
      </c>
      <c r="F240">
        <f t="shared" si="38"/>
        <v>2</v>
      </c>
      <c r="G240">
        <f t="shared" si="39"/>
        <v>0</v>
      </c>
      <c r="H240">
        <f t="shared" si="40"/>
        <v>8</v>
      </c>
      <c r="I240">
        <f t="shared" si="41"/>
        <v>6</v>
      </c>
      <c r="J240">
        <f t="shared" si="42"/>
        <v>6</v>
      </c>
      <c r="K240">
        <f t="shared" si="43"/>
        <v>0</v>
      </c>
      <c r="L240">
        <f t="shared" si="44"/>
        <v>0</v>
      </c>
      <c r="M240">
        <f t="shared" si="45"/>
        <v>0</v>
      </c>
      <c r="N240">
        <f t="shared" si="46"/>
        <v>28</v>
      </c>
      <c r="O240" t="str">
        <f t="shared" si="47"/>
        <v>NIE</v>
      </c>
    </row>
    <row r="241" spans="1:15">
      <c r="A241">
        <v>604104933</v>
      </c>
      <c r="B241">
        <f>COUNTIF(telefony,A241)</f>
        <v>1</v>
      </c>
      <c r="D241" t="str">
        <f t="shared" si="36"/>
        <v>604</v>
      </c>
      <c r="E241">
        <f t="shared" si="37"/>
        <v>6</v>
      </c>
      <c r="F241">
        <f t="shared" si="38"/>
        <v>0</v>
      </c>
      <c r="G241">
        <f t="shared" si="39"/>
        <v>4</v>
      </c>
      <c r="H241">
        <f t="shared" si="40"/>
        <v>0</v>
      </c>
      <c r="I241">
        <f t="shared" si="41"/>
        <v>0</v>
      </c>
      <c r="J241">
        <f t="shared" si="42"/>
        <v>4</v>
      </c>
      <c r="K241">
        <f t="shared" si="43"/>
        <v>0</v>
      </c>
      <c r="L241">
        <f t="shared" si="44"/>
        <v>0</v>
      </c>
      <c r="M241">
        <f t="shared" si="45"/>
        <v>0</v>
      </c>
      <c r="N241">
        <f t="shared" si="46"/>
        <v>14</v>
      </c>
      <c r="O241" t="str">
        <f t="shared" si="47"/>
        <v>NIE</v>
      </c>
    </row>
    <row r="242" spans="1:15">
      <c r="A242">
        <v>712855482</v>
      </c>
      <c r="B242">
        <f>COUNTIF(telefony,A242)</f>
        <v>1</v>
      </c>
      <c r="D242" t="str">
        <f t="shared" si="36"/>
        <v>712</v>
      </c>
      <c r="E242">
        <f t="shared" si="37"/>
        <v>0</v>
      </c>
      <c r="F242">
        <f t="shared" si="38"/>
        <v>0</v>
      </c>
      <c r="G242">
        <f t="shared" si="39"/>
        <v>2</v>
      </c>
      <c r="H242">
        <f t="shared" si="40"/>
        <v>8</v>
      </c>
      <c r="I242">
        <f t="shared" si="41"/>
        <v>0</v>
      </c>
      <c r="J242">
        <f t="shared" si="42"/>
        <v>0</v>
      </c>
      <c r="K242">
        <f t="shared" si="43"/>
        <v>4</v>
      </c>
      <c r="L242">
        <f t="shared" si="44"/>
        <v>8</v>
      </c>
      <c r="M242">
        <f t="shared" si="45"/>
        <v>2</v>
      </c>
      <c r="N242">
        <f t="shared" si="46"/>
        <v>24</v>
      </c>
      <c r="O242" t="str">
        <f t="shared" si="47"/>
        <v>NIE</v>
      </c>
    </row>
    <row r="243" spans="1:15">
      <c r="A243">
        <v>521114386</v>
      </c>
      <c r="B243">
        <f>COUNTIF(telefony,A243)</f>
        <v>1</v>
      </c>
      <c r="D243" t="str">
        <f t="shared" si="36"/>
        <v>521</v>
      </c>
      <c r="E243">
        <f t="shared" si="37"/>
        <v>0</v>
      </c>
      <c r="F243">
        <f t="shared" si="38"/>
        <v>2</v>
      </c>
      <c r="G243">
        <f t="shared" si="39"/>
        <v>0</v>
      </c>
      <c r="H243">
        <f t="shared" si="40"/>
        <v>0</v>
      </c>
      <c r="I243">
        <f t="shared" si="41"/>
        <v>0</v>
      </c>
      <c r="J243">
        <f t="shared" si="42"/>
        <v>4</v>
      </c>
      <c r="K243">
        <f t="shared" si="43"/>
        <v>0</v>
      </c>
      <c r="L243">
        <f t="shared" si="44"/>
        <v>8</v>
      </c>
      <c r="M243">
        <f t="shared" si="45"/>
        <v>6</v>
      </c>
      <c r="N243">
        <f t="shared" si="46"/>
        <v>20</v>
      </c>
      <c r="O243" t="str">
        <f t="shared" si="47"/>
        <v>NIE</v>
      </c>
    </row>
    <row r="244" spans="1:15">
      <c r="A244">
        <v>805148912</v>
      </c>
      <c r="B244">
        <f>COUNTIF(telefony,A244)</f>
        <v>1</v>
      </c>
      <c r="D244" t="str">
        <f t="shared" si="36"/>
        <v>805</v>
      </c>
      <c r="E244">
        <f t="shared" si="37"/>
        <v>8</v>
      </c>
      <c r="F244">
        <f t="shared" si="38"/>
        <v>0</v>
      </c>
      <c r="G244">
        <f t="shared" si="39"/>
        <v>0</v>
      </c>
      <c r="H244">
        <f t="shared" si="40"/>
        <v>0</v>
      </c>
      <c r="I244">
        <f t="shared" si="41"/>
        <v>4</v>
      </c>
      <c r="J244">
        <f t="shared" si="42"/>
        <v>8</v>
      </c>
      <c r="K244">
        <f t="shared" si="43"/>
        <v>0</v>
      </c>
      <c r="L244">
        <f t="shared" si="44"/>
        <v>0</v>
      </c>
      <c r="M244">
        <f t="shared" si="45"/>
        <v>2</v>
      </c>
      <c r="N244">
        <f t="shared" si="46"/>
        <v>22</v>
      </c>
      <c r="O244" t="str">
        <f t="shared" si="47"/>
        <v>NIE</v>
      </c>
    </row>
    <row r="245" spans="1:15">
      <c r="A245">
        <v>771964465</v>
      </c>
      <c r="B245">
        <f>COUNTIF(telefony,A245)</f>
        <v>1</v>
      </c>
      <c r="D245" t="str">
        <f t="shared" si="36"/>
        <v>771</v>
      </c>
      <c r="E245">
        <f t="shared" si="37"/>
        <v>0</v>
      </c>
      <c r="F245">
        <f t="shared" si="38"/>
        <v>0</v>
      </c>
      <c r="G245">
        <f t="shared" si="39"/>
        <v>0</v>
      </c>
      <c r="H245">
        <f t="shared" si="40"/>
        <v>0</v>
      </c>
      <c r="I245">
        <f t="shared" si="41"/>
        <v>6</v>
      </c>
      <c r="J245">
        <f t="shared" si="42"/>
        <v>4</v>
      </c>
      <c r="K245">
        <f t="shared" si="43"/>
        <v>4</v>
      </c>
      <c r="L245">
        <f t="shared" si="44"/>
        <v>6</v>
      </c>
      <c r="M245">
        <f t="shared" si="45"/>
        <v>0</v>
      </c>
      <c r="N245">
        <f t="shared" si="46"/>
        <v>20</v>
      </c>
      <c r="O245" t="str">
        <f t="shared" si="47"/>
        <v>NIE</v>
      </c>
    </row>
    <row r="246" spans="1:15">
      <c r="A246">
        <v>514367419</v>
      </c>
      <c r="B246">
        <f>COUNTIF(telefony,A246)</f>
        <v>1</v>
      </c>
      <c r="D246" t="str">
        <f t="shared" si="36"/>
        <v>514</v>
      </c>
      <c r="E246">
        <f t="shared" si="37"/>
        <v>0</v>
      </c>
      <c r="F246">
        <f t="shared" si="38"/>
        <v>0</v>
      </c>
      <c r="G246">
        <f t="shared" si="39"/>
        <v>4</v>
      </c>
      <c r="H246">
        <f t="shared" si="40"/>
        <v>0</v>
      </c>
      <c r="I246">
        <f t="shared" si="41"/>
        <v>6</v>
      </c>
      <c r="J246">
        <f t="shared" si="42"/>
        <v>0</v>
      </c>
      <c r="K246">
        <f t="shared" si="43"/>
        <v>4</v>
      </c>
      <c r="L246">
        <f t="shared" si="44"/>
        <v>0</v>
      </c>
      <c r="M246">
        <f t="shared" si="45"/>
        <v>0</v>
      </c>
      <c r="N246">
        <f t="shared" si="46"/>
        <v>14</v>
      </c>
      <c r="O246" t="str">
        <f t="shared" si="47"/>
        <v>NIE</v>
      </c>
    </row>
    <row r="247" spans="1:15">
      <c r="A247">
        <v>588726164</v>
      </c>
      <c r="B247">
        <f>COUNTIF(telefony,A247)</f>
        <v>1</v>
      </c>
      <c r="D247" t="str">
        <f t="shared" si="36"/>
        <v>588</v>
      </c>
      <c r="E247">
        <f t="shared" si="37"/>
        <v>0</v>
      </c>
      <c r="F247">
        <f t="shared" si="38"/>
        <v>8</v>
      </c>
      <c r="G247">
        <f t="shared" si="39"/>
        <v>8</v>
      </c>
      <c r="H247">
        <f t="shared" si="40"/>
        <v>0</v>
      </c>
      <c r="I247">
        <f t="shared" si="41"/>
        <v>2</v>
      </c>
      <c r="J247">
        <f t="shared" si="42"/>
        <v>6</v>
      </c>
      <c r="K247">
        <f t="shared" si="43"/>
        <v>0</v>
      </c>
      <c r="L247">
        <f t="shared" si="44"/>
        <v>6</v>
      </c>
      <c r="M247">
        <f t="shared" si="45"/>
        <v>4</v>
      </c>
      <c r="N247">
        <f t="shared" si="46"/>
        <v>34</v>
      </c>
      <c r="O247" t="str">
        <f t="shared" si="47"/>
        <v>NIE</v>
      </c>
    </row>
    <row r="248" spans="1:15">
      <c r="A248">
        <v>550772146</v>
      </c>
      <c r="B248">
        <f>COUNTIF(telefony,A248)</f>
        <v>1</v>
      </c>
      <c r="D248" t="str">
        <f t="shared" si="36"/>
        <v>550</v>
      </c>
      <c r="E248">
        <f t="shared" si="37"/>
        <v>0</v>
      </c>
      <c r="F248">
        <f t="shared" si="38"/>
        <v>0</v>
      </c>
      <c r="G248">
        <f t="shared" si="39"/>
        <v>0</v>
      </c>
      <c r="H248">
        <f t="shared" si="40"/>
        <v>0</v>
      </c>
      <c r="I248">
        <f t="shared" si="41"/>
        <v>0</v>
      </c>
      <c r="J248">
        <f t="shared" si="42"/>
        <v>2</v>
      </c>
      <c r="K248">
        <f t="shared" si="43"/>
        <v>0</v>
      </c>
      <c r="L248">
        <f t="shared" si="44"/>
        <v>4</v>
      </c>
      <c r="M248">
        <f t="shared" si="45"/>
        <v>6</v>
      </c>
      <c r="N248">
        <f t="shared" si="46"/>
        <v>12</v>
      </c>
      <c r="O248" t="str">
        <f t="shared" si="47"/>
        <v>NIE</v>
      </c>
    </row>
    <row r="249" spans="1:15">
      <c r="A249">
        <v>511619180</v>
      </c>
      <c r="B249">
        <f>COUNTIF(telefony,A249)</f>
        <v>1</v>
      </c>
      <c r="D249" t="str">
        <f t="shared" si="36"/>
        <v>511</v>
      </c>
      <c r="E249">
        <f t="shared" si="37"/>
        <v>0</v>
      </c>
      <c r="F249">
        <f t="shared" si="38"/>
        <v>0</v>
      </c>
      <c r="G249">
        <f t="shared" si="39"/>
        <v>0</v>
      </c>
      <c r="H249">
        <f t="shared" si="40"/>
        <v>6</v>
      </c>
      <c r="I249">
        <f t="shared" si="41"/>
        <v>0</v>
      </c>
      <c r="J249">
        <f t="shared" si="42"/>
        <v>0</v>
      </c>
      <c r="K249">
        <f t="shared" si="43"/>
        <v>0</v>
      </c>
      <c r="L249">
        <f t="shared" si="44"/>
        <v>8</v>
      </c>
      <c r="M249">
        <f t="shared" si="45"/>
        <v>0</v>
      </c>
      <c r="N249">
        <f t="shared" si="46"/>
        <v>14</v>
      </c>
      <c r="O249" t="str">
        <f t="shared" si="47"/>
        <v>NIE</v>
      </c>
    </row>
    <row r="250" spans="1:15">
      <c r="A250">
        <v>771455147</v>
      </c>
      <c r="B250">
        <f>COUNTIF(telefony,A250)</f>
        <v>1</v>
      </c>
      <c r="D250" t="str">
        <f t="shared" si="36"/>
        <v>771</v>
      </c>
      <c r="E250">
        <f t="shared" si="37"/>
        <v>0</v>
      </c>
      <c r="F250">
        <f t="shared" si="38"/>
        <v>0</v>
      </c>
      <c r="G250">
        <f t="shared" si="39"/>
        <v>0</v>
      </c>
      <c r="H250">
        <f t="shared" si="40"/>
        <v>4</v>
      </c>
      <c r="I250">
        <f t="shared" si="41"/>
        <v>0</v>
      </c>
      <c r="J250">
        <f t="shared" si="42"/>
        <v>0</v>
      </c>
      <c r="K250">
        <f t="shared" si="43"/>
        <v>0</v>
      </c>
      <c r="L250">
        <f t="shared" si="44"/>
        <v>4</v>
      </c>
      <c r="M250">
        <f t="shared" si="45"/>
        <v>0</v>
      </c>
      <c r="N250">
        <f t="shared" si="46"/>
        <v>8</v>
      </c>
      <c r="O250" t="str">
        <f t="shared" si="47"/>
        <v>NIE</v>
      </c>
    </row>
    <row r="251" spans="1:15">
      <c r="A251">
        <v>511691460</v>
      </c>
      <c r="B251">
        <f>COUNTIF(telefony,A251)</f>
        <v>1</v>
      </c>
      <c r="D251" t="str">
        <f t="shared" si="36"/>
        <v>511</v>
      </c>
      <c r="E251">
        <f t="shared" si="37"/>
        <v>0</v>
      </c>
      <c r="F251">
        <f t="shared" si="38"/>
        <v>0</v>
      </c>
      <c r="G251">
        <f t="shared" si="39"/>
        <v>0</v>
      </c>
      <c r="H251">
        <f t="shared" si="40"/>
        <v>6</v>
      </c>
      <c r="I251">
        <f t="shared" si="41"/>
        <v>0</v>
      </c>
      <c r="J251">
        <f t="shared" si="42"/>
        <v>0</v>
      </c>
      <c r="K251">
        <f t="shared" si="43"/>
        <v>4</v>
      </c>
      <c r="L251">
        <f t="shared" si="44"/>
        <v>6</v>
      </c>
      <c r="M251">
        <f t="shared" si="45"/>
        <v>0</v>
      </c>
      <c r="N251">
        <f t="shared" si="46"/>
        <v>16</v>
      </c>
      <c r="O251" t="str">
        <f t="shared" si="47"/>
        <v>NIE</v>
      </c>
    </row>
    <row r="252" spans="1:15">
      <c r="A252">
        <v>638538013</v>
      </c>
      <c r="B252">
        <f>COUNTIF(telefony,A252)</f>
        <v>1</v>
      </c>
      <c r="D252" t="str">
        <f t="shared" si="36"/>
        <v>638</v>
      </c>
      <c r="E252">
        <f t="shared" si="37"/>
        <v>6</v>
      </c>
      <c r="F252">
        <f t="shared" si="38"/>
        <v>0</v>
      </c>
      <c r="G252">
        <f t="shared" si="39"/>
        <v>8</v>
      </c>
      <c r="H252">
        <f t="shared" si="40"/>
        <v>0</v>
      </c>
      <c r="I252">
        <f t="shared" si="41"/>
        <v>0</v>
      </c>
      <c r="J252">
        <f t="shared" si="42"/>
        <v>8</v>
      </c>
      <c r="K252">
        <f t="shared" si="43"/>
        <v>0</v>
      </c>
      <c r="L252">
        <f t="shared" si="44"/>
        <v>0</v>
      </c>
      <c r="M252">
        <f t="shared" si="45"/>
        <v>0</v>
      </c>
      <c r="N252">
        <f t="shared" si="46"/>
        <v>22</v>
      </c>
      <c r="O252" t="str">
        <f t="shared" si="47"/>
        <v>NIE</v>
      </c>
    </row>
    <row r="253" spans="1:15">
      <c r="A253">
        <v>511376031</v>
      </c>
      <c r="B253">
        <f>COUNTIF(telefony,A253)</f>
        <v>1</v>
      </c>
      <c r="D253" t="str">
        <f t="shared" si="36"/>
        <v>511</v>
      </c>
      <c r="E253">
        <f t="shared" si="37"/>
        <v>0</v>
      </c>
      <c r="F253">
        <f t="shared" si="38"/>
        <v>0</v>
      </c>
      <c r="G253">
        <f t="shared" si="39"/>
        <v>0</v>
      </c>
      <c r="H253">
        <f t="shared" si="40"/>
        <v>0</v>
      </c>
      <c r="I253">
        <f t="shared" si="41"/>
        <v>0</v>
      </c>
      <c r="J253">
        <f t="shared" si="42"/>
        <v>6</v>
      </c>
      <c r="K253">
        <f t="shared" si="43"/>
        <v>0</v>
      </c>
      <c r="L253">
        <f t="shared" si="44"/>
        <v>0</v>
      </c>
      <c r="M253">
        <f t="shared" si="45"/>
        <v>0</v>
      </c>
      <c r="N253">
        <f t="shared" si="46"/>
        <v>6</v>
      </c>
      <c r="O253" t="str">
        <f t="shared" si="47"/>
        <v>NIE</v>
      </c>
    </row>
    <row r="254" spans="1:15">
      <c r="A254">
        <v>585060514</v>
      </c>
      <c r="B254">
        <f>COUNTIF(telefony,A254)</f>
        <v>1</v>
      </c>
      <c r="D254" t="str">
        <f t="shared" si="36"/>
        <v>585</v>
      </c>
      <c r="E254">
        <f t="shared" si="37"/>
        <v>0</v>
      </c>
      <c r="F254">
        <f t="shared" si="38"/>
        <v>8</v>
      </c>
      <c r="G254">
        <f t="shared" si="39"/>
        <v>0</v>
      </c>
      <c r="H254">
        <f t="shared" si="40"/>
        <v>0</v>
      </c>
      <c r="I254">
        <f t="shared" si="41"/>
        <v>6</v>
      </c>
      <c r="J254">
        <f t="shared" si="42"/>
        <v>0</v>
      </c>
      <c r="K254">
        <f t="shared" si="43"/>
        <v>0</v>
      </c>
      <c r="L254">
        <f t="shared" si="44"/>
        <v>0</v>
      </c>
      <c r="M254">
        <f t="shared" si="45"/>
        <v>4</v>
      </c>
      <c r="N254">
        <f t="shared" si="46"/>
        <v>18</v>
      </c>
      <c r="O254" t="str">
        <f t="shared" si="47"/>
        <v>NIE</v>
      </c>
    </row>
    <row r="255" spans="1:15">
      <c r="A255">
        <v>850764187</v>
      </c>
      <c r="B255">
        <f>COUNTIF(telefony,A255)</f>
        <v>1</v>
      </c>
      <c r="D255" t="str">
        <f t="shared" si="36"/>
        <v>850</v>
      </c>
      <c r="E255">
        <f t="shared" si="37"/>
        <v>8</v>
      </c>
      <c r="F255">
        <f t="shared" si="38"/>
        <v>0</v>
      </c>
      <c r="G255">
        <f t="shared" si="39"/>
        <v>0</v>
      </c>
      <c r="H255">
        <f t="shared" si="40"/>
        <v>0</v>
      </c>
      <c r="I255">
        <f t="shared" si="41"/>
        <v>6</v>
      </c>
      <c r="J255">
        <f t="shared" si="42"/>
        <v>4</v>
      </c>
      <c r="K255">
        <f t="shared" si="43"/>
        <v>0</v>
      </c>
      <c r="L255">
        <f t="shared" si="44"/>
        <v>8</v>
      </c>
      <c r="M255">
        <f t="shared" si="45"/>
        <v>0</v>
      </c>
      <c r="N255">
        <f t="shared" si="46"/>
        <v>26</v>
      </c>
      <c r="O255" t="str">
        <f t="shared" si="47"/>
        <v>NIE</v>
      </c>
    </row>
    <row r="256" spans="1:15">
      <c r="A256">
        <v>822175091</v>
      </c>
      <c r="B256">
        <f>COUNTIF(telefony,A256)</f>
        <v>1</v>
      </c>
      <c r="D256" t="str">
        <f t="shared" si="36"/>
        <v>822</v>
      </c>
      <c r="E256">
        <f t="shared" si="37"/>
        <v>8</v>
      </c>
      <c r="F256">
        <f t="shared" si="38"/>
        <v>2</v>
      </c>
      <c r="G256">
        <f t="shared" si="39"/>
        <v>2</v>
      </c>
      <c r="H256">
        <f t="shared" si="40"/>
        <v>0</v>
      </c>
      <c r="I256">
        <f t="shared" si="41"/>
        <v>0</v>
      </c>
      <c r="J256">
        <f t="shared" si="42"/>
        <v>0</v>
      </c>
      <c r="K256">
        <f t="shared" si="43"/>
        <v>0</v>
      </c>
      <c r="L256">
        <f t="shared" si="44"/>
        <v>0</v>
      </c>
      <c r="M256">
        <f t="shared" si="45"/>
        <v>0</v>
      </c>
      <c r="N256">
        <f t="shared" si="46"/>
        <v>12</v>
      </c>
      <c r="O256" t="str">
        <f t="shared" si="47"/>
        <v>NIE</v>
      </c>
    </row>
    <row r="257" spans="1:15">
      <c r="A257">
        <v>890117620</v>
      </c>
      <c r="B257">
        <f>COUNTIF(telefony,A257)</f>
        <v>1</v>
      </c>
      <c r="D257" t="str">
        <f t="shared" si="36"/>
        <v>890</v>
      </c>
      <c r="E257">
        <f t="shared" si="37"/>
        <v>8</v>
      </c>
      <c r="F257">
        <f t="shared" si="38"/>
        <v>0</v>
      </c>
      <c r="G257">
        <f t="shared" si="39"/>
        <v>0</v>
      </c>
      <c r="H257">
        <f t="shared" si="40"/>
        <v>0</v>
      </c>
      <c r="I257">
        <f t="shared" si="41"/>
        <v>0</v>
      </c>
      <c r="J257">
        <f t="shared" si="42"/>
        <v>0</v>
      </c>
      <c r="K257">
        <f t="shared" si="43"/>
        <v>6</v>
      </c>
      <c r="L257">
        <f t="shared" si="44"/>
        <v>2</v>
      </c>
      <c r="M257">
        <f t="shared" si="45"/>
        <v>0</v>
      </c>
      <c r="N257">
        <f t="shared" si="46"/>
        <v>16</v>
      </c>
      <c r="O257" t="str">
        <f t="shared" si="47"/>
        <v>NIE</v>
      </c>
    </row>
    <row r="258" spans="1:15">
      <c r="A258">
        <v>595973898</v>
      </c>
      <c r="B258">
        <f>COUNTIF(telefony,A258)</f>
        <v>1</v>
      </c>
      <c r="D258" t="str">
        <f t="shared" si="36"/>
        <v>595</v>
      </c>
      <c r="E258">
        <f t="shared" si="37"/>
        <v>0</v>
      </c>
      <c r="F258">
        <f t="shared" si="38"/>
        <v>0</v>
      </c>
      <c r="G258">
        <f t="shared" si="39"/>
        <v>0</v>
      </c>
      <c r="H258">
        <f t="shared" si="40"/>
        <v>0</v>
      </c>
      <c r="I258">
        <f t="shared" si="41"/>
        <v>0</v>
      </c>
      <c r="J258">
        <f t="shared" si="42"/>
        <v>0</v>
      </c>
      <c r="K258">
        <f t="shared" si="43"/>
        <v>8</v>
      </c>
      <c r="L258">
        <f t="shared" si="44"/>
        <v>0</v>
      </c>
      <c r="M258">
        <f t="shared" si="45"/>
        <v>8</v>
      </c>
      <c r="N258">
        <f t="shared" si="46"/>
        <v>16</v>
      </c>
      <c r="O258" t="str">
        <f t="shared" si="47"/>
        <v>NIE</v>
      </c>
    </row>
    <row r="259" spans="1:15">
      <c r="A259">
        <v>685807830</v>
      </c>
      <c r="B259">
        <f>COUNTIF(telefony,A259)</f>
        <v>1</v>
      </c>
      <c r="D259" t="str">
        <f t="shared" ref="D259:D322" si="48">MID(A259,1,3)</f>
        <v>685</v>
      </c>
      <c r="E259">
        <f t="shared" ref="E259:E322" si="49">IF(MOD(MID(A259,1,1)*1,2)=0,(MID(A259,1,1)*1),0)</f>
        <v>6</v>
      </c>
      <c r="F259">
        <f t="shared" ref="F259:F322" si="50">IF(MOD(MID(A259,2,1)*1,2)=0,(MID(A259,2,1)*1),0)</f>
        <v>8</v>
      </c>
      <c r="G259">
        <f t="shared" ref="G259:G322" si="51">IF(MOD(MID(A259,3,1)*1,2)=0,(MID(A259,3,1)*1),0)</f>
        <v>0</v>
      </c>
      <c r="H259">
        <f t="shared" ref="H259:H322" si="52">IF(MOD(MID(A259,4,1)*1,2)=0,(MID(A259,4,1)*1),0)</f>
        <v>8</v>
      </c>
      <c r="I259">
        <f t="shared" ref="I259:I322" si="53">IF(MOD(MID(A259,5,1)*1,2)=0,(MID(A259,5,1)*1),0)</f>
        <v>0</v>
      </c>
      <c r="J259">
        <f t="shared" ref="J259:J322" si="54">IF(MOD(MID(A259,6,1)*1,2)=0,(MID(A259,6,1)*1),0)</f>
        <v>0</v>
      </c>
      <c r="K259">
        <f t="shared" ref="K259:K322" si="55">IF(MOD(MID(A259,7,1)*1,2)=0,(MID(A259,7,1)*1),0)</f>
        <v>8</v>
      </c>
      <c r="L259">
        <f t="shared" ref="L259:L322" si="56">IF(MOD(MID(A259,8,1)*1,2)=0,(MID(A259,8,1)*1),0)</f>
        <v>0</v>
      </c>
      <c r="M259">
        <f t="shared" ref="M259:M322" si="57">IF(MOD(MID(A259,9,1)*1,2)=0,(MID(A259,9,1)*1),0)</f>
        <v>0</v>
      </c>
      <c r="N259">
        <f t="shared" ref="N259:N322" si="58">SUM(E259:M259)</f>
        <v>30</v>
      </c>
      <c r="O259" t="str">
        <f t="shared" ref="O259:O322" si="59">IF(N259&gt;42,"TAK","NIE")</f>
        <v>NIE</v>
      </c>
    </row>
    <row r="260" spans="1:15">
      <c r="A260">
        <v>694257654</v>
      </c>
      <c r="B260">
        <f>COUNTIF(telefony,A260)</f>
        <v>1</v>
      </c>
      <c r="D260" t="str">
        <f t="shared" si="48"/>
        <v>694</v>
      </c>
      <c r="E260">
        <f t="shared" si="49"/>
        <v>6</v>
      </c>
      <c r="F260">
        <f t="shared" si="50"/>
        <v>0</v>
      </c>
      <c r="G260">
        <f t="shared" si="51"/>
        <v>4</v>
      </c>
      <c r="H260">
        <f t="shared" si="52"/>
        <v>2</v>
      </c>
      <c r="I260">
        <f t="shared" si="53"/>
        <v>0</v>
      </c>
      <c r="J260">
        <f t="shared" si="54"/>
        <v>0</v>
      </c>
      <c r="K260">
        <f t="shared" si="55"/>
        <v>6</v>
      </c>
      <c r="L260">
        <f t="shared" si="56"/>
        <v>0</v>
      </c>
      <c r="M260">
        <f t="shared" si="57"/>
        <v>4</v>
      </c>
      <c r="N260">
        <f t="shared" si="58"/>
        <v>22</v>
      </c>
      <c r="O260" t="str">
        <f t="shared" si="59"/>
        <v>NIE</v>
      </c>
    </row>
    <row r="261" spans="1:15">
      <c r="A261">
        <v>776193327</v>
      </c>
      <c r="B261">
        <f>COUNTIF(telefony,A261)</f>
        <v>1</v>
      </c>
      <c r="D261" t="str">
        <f t="shared" si="48"/>
        <v>776</v>
      </c>
      <c r="E261">
        <f t="shared" si="49"/>
        <v>0</v>
      </c>
      <c r="F261">
        <f t="shared" si="50"/>
        <v>0</v>
      </c>
      <c r="G261">
        <f t="shared" si="51"/>
        <v>6</v>
      </c>
      <c r="H261">
        <f t="shared" si="52"/>
        <v>0</v>
      </c>
      <c r="I261">
        <f t="shared" si="53"/>
        <v>0</v>
      </c>
      <c r="J261">
        <f t="shared" si="54"/>
        <v>0</v>
      </c>
      <c r="K261">
        <f t="shared" si="55"/>
        <v>0</v>
      </c>
      <c r="L261">
        <f t="shared" si="56"/>
        <v>2</v>
      </c>
      <c r="M261">
        <f t="shared" si="57"/>
        <v>0</v>
      </c>
      <c r="N261">
        <f t="shared" si="58"/>
        <v>8</v>
      </c>
      <c r="O261" t="str">
        <f t="shared" si="59"/>
        <v>NIE</v>
      </c>
    </row>
    <row r="262" spans="1:15">
      <c r="A262">
        <v>628406607</v>
      </c>
      <c r="B262">
        <f>COUNTIF(telefony,A262)</f>
        <v>1</v>
      </c>
      <c r="D262" t="str">
        <f t="shared" si="48"/>
        <v>628</v>
      </c>
      <c r="E262">
        <f t="shared" si="49"/>
        <v>6</v>
      </c>
      <c r="F262">
        <f t="shared" si="50"/>
        <v>2</v>
      </c>
      <c r="G262">
        <f t="shared" si="51"/>
        <v>8</v>
      </c>
      <c r="H262">
        <f t="shared" si="52"/>
        <v>4</v>
      </c>
      <c r="I262">
        <f t="shared" si="53"/>
        <v>0</v>
      </c>
      <c r="J262">
        <f t="shared" si="54"/>
        <v>6</v>
      </c>
      <c r="K262">
        <f t="shared" si="55"/>
        <v>6</v>
      </c>
      <c r="L262">
        <f t="shared" si="56"/>
        <v>0</v>
      </c>
      <c r="M262">
        <f t="shared" si="57"/>
        <v>0</v>
      </c>
      <c r="N262">
        <f t="shared" si="58"/>
        <v>32</v>
      </c>
      <c r="O262" t="str">
        <f t="shared" si="59"/>
        <v>NIE</v>
      </c>
    </row>
    <row r="263" spans="1:15">
      <c r="A263">
        <v>781891458</v>
      </c>
      <c r="B263">
        <f>COUNTIF(telefony,A263)</f>
        <v>1</v>
      </c>
      <c r="D263" t="str">
        <f t="shared" si="48"/>
        <v>781</v>
      </c>
      <c r="E263">
        <f t="shared" si="49"/>
        <v>0</v>
      </c>
      <c r="F263">
        <f t="shared" si="50"/>
        <v>8</v>
      </c>
      <c r="G263">
        <f t="shared" si="51"/>
        <v>0</v>
      </c>
      <c r="H263">
        <f t="shared" si="52"/>
        <v>8</v>
      </c>
      <c r="I263">
        <f t="shared" si="53"/>
        <v>0</v>
      </c>
      <c r="J263">
        <f t="shared" si="54"/>
        <v>0</v>
      </c>
      <c r="K263">
        <f t="shared" si="55"/>
        <v>4</v>
      </c>
      <c r="L263">
        <f t="shared" si="56"/>
        <v>0</v>
      </c>
      <c r="M263">
        <f t="shared" si="57"/>
        <v>8</v>
      </c>
      <c r="N263">
        <f t="shared" si="58"/>
        <v>28</v>
      </c>
      <c r="O263" t="str">
        <f t="shared" si="59"/>
        <v>NIE</v>
      </c>
    </row>
    <row r="264" spans="1:15">
      <c r="A264">
        <v>791443063</v>
      </c>
      <c r="B264">
        <f>COUNTIF(telefony,A264)</f>
        <v>1</v>
      </c>
      <c r="D264" t="str">
        <f t="shared" si="48"/>
        <v>791</v>
      </c>
      <c r="E264">
        <f t="shared" si="49"/>
        <v>0</v>
      </c>
      <c r="F264">
        <f t="shared" si="50"/>
        <v>0</v>
      </c>
      <c r="G264">
        <f t="shared" si="51"/>
        <v>0</v>
      </c>
      <c r="H264">
        <f t="shared" si="52"/>
        <v>4</v>
      </c>
      <c r="I264">
        <f t="shared" si="53"/>
        <v>4</v>
      </c>
      <c r="J264">
        <f t="shared" si="54"/>
        <v>0</v>
      </c>
      <c r="K264">
        <f t="shared" si="55"/>
        <v>0</v>
      </c>
      <c r="L264">
        <f t="shared" si="56"/>
        <v>6</v>
      </c>
      <c r="M264">
        <f t="shared" si="57"/>
        <v>0</v>
      </c>
      <c r="N264">
        <f t="shared" si="58"/>
        <v>14</v>
      </c>
      <c r="O264" t="str">
        <f t="shared" si="59"/>
        <v>NIE</v>
      </c>
    </row>
    <row r="265" spans="1:15">
      <c r="A265">
        <v>574788139</v>
      </c>
      <c r="B265">
        <f>COUNTIF(telefony,A265)</f>
        <v>1</v>
      </c>
      <c r="D265" t="str">
        <f t="shared" si="48"/>
        <v>574</v>
      </c>
      <c r="E265">
        <f t="shared" si="49"/>
        <v>0</v>
      </c>
      <c r="F265">
        <f t="shared" si="50"/>
        <v>0</v>
      </c>
      <c r="G265">
        <f t="shared" si="51"/>
        <v>4</v>
      </c>
      <c r="H265">
        <f t="shared" si="52"/>
        <v>0</v>
      </c>
      <c r="I265">
        <f t="shared" si="53"/>
        <v>8</v>
      </c>
      <c r="J265">
        <f t="shared" si="54"/>
        <v>8</v>
      </c>
      <c r="K265">
        <f t="shared" si="55"/>
        <v>0</v>
      </c>
      <c r="L265">
        <f t="shared" si="56"/>
        <v>0</v>
      </c>
      <c r="M265">
        <f t="shared" si="57"/>
        <v>0</v>
      </c>
      <c r="N265">
        <f t="shared" si="58"/>
        <v>20</v>
      </c>
      <c r="O265" t="str">
        <f t="shared" si="59"/>
        <v>NIE</v>
      </c>
    </row>
    <row r="266" spans="1:15">
      <c r="A266">
        <v>511583478</v>
      </c>
      <c r="B266">
        <f>COUNTIF(telefony,A266)</f>
        <v>1</v>
      </c>
      <c r="D266" t="str">
        <f t="shared" si="48"/>
        <v>511</v>
      </c>
      <c r="E266">
        <f t="shared" si="49"/>
        <v>0</v>
      </c>
      <c r="F266">
        <f t="shared" si="50"/>
        <v>0</v>
      </c>
      <c r="G266">
        <f t="shared" si="51"/>
        <v>0</v>
      </c>
      <c r="H266">
        <f t="shared" si="52"/>
        <v>0</v>
      </c>
      <c r="I266">
        <f t="shared" si="53"/>
        <v>8</v>
      </c>
      <c r="J266">
        <f t="shared" si="54"/>
        <v>0</v>
      </c>
      <c r="K266">
        <f t="shared" si="55"/>
        <v>4</v>
      </c>
      <c r="L266">
        <f t="shared" si="56"/>
        <v>0</v>
      </c>
      <c r="M266">
        <f t="shared" si="57"/>
        <v>8</v>
      </c>
      <c r="N266">
        <f t="shared" si="58"/>
        <v>20</v>
      </c>
      <c r="O266" t="str">
        <f t="shared" si="59"/>
        <v>NIE</v>
      </c>
    </row>
    <row r="267" spans="1:15">
      <c r="A267">
        <v>645553932</v>
      </c>
      <c r="B267">
        <f>COUNTIF(telefony,A267)</f>
        <v>1</v>
      </c>
      <c r="D267" t="str">
        <f t="shared" si="48"/>
        <v>645</v>
      </c>
      <c r="E267">
        <f t="shared" si="49"/>
        <v>6</v>
      </c>
      <c r="F267">
        <f t="shared" si="50"/>
        <v>4</v>
      </c>
      <c r="G267">
        <f t="shared" si="51"/>
        <v>0</v>
      </c>
      <c r="H267">
        <f t="shared" si="52"/>
        <v>0</v>
      </c>
      <c r="I267">
        <f t="shared" si="53"/>
        <v>0</v>
      </c>
      <c r="J267">
        <f t="shared" si="54"/>
        <v>0</v>
      </c>
      <c r="K267">
        <f t="shared" si="55"/>
        <v>0</v>
      </c>
      <c r="L267">
        <f t="shared" si="56"/>
        <v>0</v>
      </c>
      <c r="M267">
        <f t="shared" si="57"/>
        <v>2</v>
      </c>
      <c r="N267">
        <f t="shared" si="58"/>
        <v>12</v>
      </c>
      <c r="O267" t="str">
        <f t="shared" si="59"/>
        <v>NIE</v>
      </c>
    </row>
    <row r="268" spans="1:15">
      <c r="A268">
        <v>708089495</v>
      </c>
      <c r="B268">
        <f>COUNTIF(telefony,A268)</f>
        <v>1</v>
      </c>
      <c r="D268" t="str">
        <f t="shared" si="48"/>
        <v>708</v>
      </c>
      <c r="E268">
        <f t="shared" si="49"/>
        <v>0</v>
      </c>
      <c r="F268">
        <f t="shared" si="50"/>
        <v>0</v>
      </c>
      <c r="G268">
        <f t="shared" si="51"/>
        <v>8</v>
      </c>
      <c r="H268">
        <f t="shared" si="52"/>
        <v>0</v>
      </c>
      <c r="I268">
        <f t="shared" si="53"/>
        <v>8</v>
      </c>
      <c r="J268">
        <f t="shared" si="54"/>
        <v>0</v>
      </c>
      <c r="K268">
        <f t="shared" si="55"/>
        <v>4</v>
      </c>
      <c r="L268">
        <f t="shared" si="56"/>
        <v>0</v>
      </c>
      <c r="M268">
        <f t="shared" si="57"/>
        <v>0</v>
      </c>
      <c r="N268">
        <f t="shared" si="58"/>
        <v>20</v>
      </c>
      <c r="O268" t="str">
        <f t="shared" si="59"/>
        <v>NIE</v>
      </c>
    </row>
    <row r="269" spans="1:15">
      <c r="A269">
        <v>669255355</v>
      </c>
      <c r="B269">
        <f>COUNTIF(telefony,A269)</f>
        <v>1</v>
      </c>
      <c r="D269" t="str">
        <f t="shared" si="48"/>
        <v>669</v>
      </c>
      <c r="E269">
        <f t="shared" si="49"/>
        <v>6</v>
      </c>
      <c r="F269">
        <f t="shared" si="50"/>
        <v>6</v>
      </c>
      <c r="G269">
        <f t="shared" si="51"/>
        <v>0</v>
      </c>
      <c r="H269">
        <f t="shared" si="52"/>
        <v>2</v>
      </c>
      <c r="I269">
        <f t="shared" si="53"/>
        <v>0</v>
      </c>
      <c r="J269">
        <f t="shared" si="54"/>
        <v>0</v>
      </c>
      <c r="K269">
        <f t="shared" si="55"/>
        <v>0</v>
      </c>
      <c r="L269">
        <f t="shared" si="56"/>
        <v>0</v>
      </c>
      <c r="M269">
        <f t="shared" si="57"/>
        <v>0</v>
      </c>
      <c r="N269">
        <f t="shared" si="58"/>
        <v>14</v>
      </c>
      <c r="O269" t="str">
        <f t="shared" si="59"/>
        <v>NIE</v>
      </c>
    </row>
    <row r="270" spans="1:15">
      <c r="A270">
        <v>885716678</v>
      </c>
      <c r="B270">
        <f>COUNTIF(telefony,A270)</f>
        <v>1</v>
      </c>
      <c r="D270" t="str">
        <f t="shared" si="48"/>
        <v>885</v>
      </c>
      <c r="E270">
        <f t="shared" si="49"/>
        <v>8</v>
      </c>
      <c r="F270">
        <f t="shared" si="50"/>
        <v>8</v>
      </c>
      <c r="G270">
        <f t="shared" si="51"/>
        <v>0</v>
      </c>
      <c r="H270">
        <f t="shared" si="52"/>
        <v>0</v>
      </c>
      <c r="I270">
        <f t="shared" si="53"/>
        <v>0</v>
      </c>
      <c r="J270">
        <f t="shared" si="54"/>
        <v>6</v>
      </c>
      <c r="K270">
        <f t="shared" si="55"/>
        <v>6</v>
      </c>
      <c r="L270">
        <f t="shared" si="56"/>
        <v>0</v>
      </c>
      <c r="M270">
        <f t="shared" si="57"/>
        <v>8</v>
      </c>
      <c r="N270">
        <f t="shared" si="58"/>
        <v>36</v>
      </c>
      <c r="O270" t="str">
        <f t="shared" si="59"/>
        <v>NIE</v>
      </c>
    </row>
    <row r="271" spans="1:15">
      <c r="A271">
        <v>822591219</v>
      </c>
      <c r="B271">
        <f>COUNTIF(telefony,A271)</f>
        <v>1</v>
      </c>
      <c r="D271" t="str">
        <f t="shared" si="48"/>
        <v>822</v>
      </c>
      <c r="E271">
        <f t="shared" si="49"/>
        <v>8</v>
      </c>
      <c r="F271">
        <f t="shared" si="50"/>
        <v>2</v>
      </c>
      <c r="G271">
        <f t="shared" si="51"/>
        <v>2</v>
      </c>
      <c r="H271">
        <f t="shared" si="52"/>
        <v>0</v>
      </c>
      <c r="I271">
        <f t="shared" si="53"/>
        <v>0</v>
      </c>
      <c r="J271">
        <f t="shared" si="54"/>
        <v>0</v>
      </c>
      <c r="K271">
        <f t="shared" si="55"/>
        <v>2</v>
      </c>
      <c r="L271">
        <f t="shared" si="56"/>
        <v>0</v>
      </c>
      <c r="M271">
        <f t="shared" si="57"/>
        <v>0</v>
      </c>
      <c r="N271">
        <f t="shared" si="58"/>
        <v>14</v>
      </c>
      <c r="O271" t="str">
        <f t="shared" si="59"/>
        <v>NIE</v>
      </c>
    </row>
    <row r="272" spans="1:15">
      <c r="A272">
        <v>625315821</v>
      </c>
      <c r="B272">
        <f>COUNTIF(telefony,A272)</f>
        <v>1</v>
      </c>
      <c r="D272" t="str">
        <f t="shared" si="48"/>
        <v>625</v>
      </c>
      <c r="E272">
        <f t="shared" si="49"/>
        <v>6</v>
      </c>
      <c r="F272">
        <f t="shared" si="50"/>
        <v>2</v>
      </c>
      <c r="G272">
        <f t="shared" si="51"/>
        <v>0</v>
      </c>
      <c r="H272">
        <f t="shared" si="52"/>
        <v>0</v>
      </c>
      <c r="I272">
        <f t="shared" si="53"/>
        <v>0</v>
      </c>
      <c r="J272">
        <f t="shared" si="54"/>
        <v>0</v>
      </c>
      <c r="K272">
        <f t="shared" si="55"/>
        <v>8</v>
      </c>
      <c r="L272">
        <f t="shared" si="56"/>
        <v>2</v>
      </c>
      <c r="M272">
        <f t="shared" si="57"/>
        <v>0</v>
      </c>
      <c r="N272">
        <f t="shared" si="58"/>
        <v>18</v>
      </c>
      <c r="O272" t="str">
        <f t="shared" si="59"/>
        <v>NIE</v>
      </c>
    </row>
    <row r="273" spans="1:15">
      <c r="A273">
        <v>813642938</v>
      </c>
      <c r="B273">
        <f>COUNTIF(telefony,A273)</f>
        <v>1</v>
      </c>
      <c r="D273" t="str">
        <f t="shared" si="48"/>
        <v>813</v>
      </c>
      <c r="E273">
        <f t="shared" si="49"/>
        <v>8</v>
      </c>
      <c r="F273">
        <f t="shared" si="50"/>
        <v>0</v>
      </c>
      <c r="G273">
        <f t="shared" si="51"/>
        <v>0</v>
      </c>
      <c r="H273">
        <f t="shared" si="52"/>
        <v>6</v>
      </c>
      <c r="I273">
        <f t="shared" si="53"/>
        <v>4</v>
      </c>
      <c r="J273">
        <f t="shared" si="54"/>
        <v>2</v>
      </c>
      <c r="K273">
        <f t="shared" si="55"/>
        <v>0</v>
      </c>
      <c r="L273">
        <f t="shared" si="56"/>
        <v>0</v>
      </c>
      <c r="M273">
        <f t="shared" si="57"/>
        <v>8</v>
      </c>
      <c r="N273">
        <f t="shared" si="58"/>
        <v>28</v>
      </c>
      <c r="O273" t="str">
        <f t="shared" si="59"/>
        <v>NIE</v>
      </c>
    </row>
    <row r="274" spans="1:15">
      <c r="A274">
        <v>723513957</v>
      </c>
      <c r="B274">
        <f>COUNTIF(telefony,A274)</f>
        <v>1</v>
      </c>
      <c r="D274" t="str">
        <f t="shared" si="48"/>
        <v>723</v>
      </c>
      <c r="E274">
        <f t="shared" si="49"/>
        <v>0</v>
      </c>
      <c r="F274">
        <f t="shared" si="50"/>
        <v>2</v>
      </c>
      <c r="G274">
        <f t="shared" si="51"/>
        <v>0</v>
      </c>
      <c r="H274">
        <f t="shared" si="52"/>
        <v>0</v>
      </c>
      <c r="I274">
        <f t="shared" si="53"/>
        <v>0</v>
      </c>
      <c r="J274">
        <f t="shared" si="54"/>
        <v>0</v>
      </c>
      <c r="K274">
        <f t="shared" si="55"/>
        <v>0</v>
      </c>
      <c r="L274">
        <f t="shared" si="56"/>
        <v>0</v>
      </c>
      <c r="M274">
        <f t="shared" si="57"/>
        <v>0</v>
      </c>
      <c r="N274">
        <f t="shared" si="58"/>
        <v>2</v>
      </c>
      <c r="O274" t="str">
        <f t="shared" si="59"/>
        <v>NIE</v>
      </c>
    </row>
    <row r="275" spans="1:15">
      <c r="A275">
        <v>735649952</v>
      </c>
      <c r="B275">
        <f>COUNTIF(telefony,A275)</f>
        <v>1</v>
      </c>
      <c r="D275" t="str">
        <f t="shared" si="48"/>
        <v>735</v>
      </c>
      <c r="E275">
        <f t="shared" si="49"/>
        <v>0</v>
      </c>
      <c r="F275">
        <f t="shared" si="50"/>
        <v>0</v>
      </c>
      <c r="G275">
        <f t="shared" si="51"/>
        <v>0</v>
      </c>
      <c r="H275">
        <f t="shared" si="52"/>
        <v>6</v>
      </c>
      <c r="I275">
        <f t="shared" si="53"/>
        <v>4</v>
      </c>
      <c r="J275">
        <f t="shared" si="54"/>
        <v>0</v>
      </c>
      <c r="K275">
        <f t="shared" si="55"/>
        <v>0</v>
      </c>
      <c r="L275">
        <f t="shared" si="56"/>
        <v>0</v>
      </c>
      <c r="M275">
        <f t="shared" si="57"/>
        <v>2</v>
      </c>
      <c r="N275">
        <f t="shared" si="58"/>
        <v>12</v>
      </c>
      <c r="O275" t="str">
        <f t="shared" si="59"/>
        <v>NIE</v>
      </c>
    </row>
    <row r="276" spans="1:15">
      <c r="A276">
        <v>557295224</v>
      </c>
      <c r="B276">
        <f>COUNTIF(telefony,A276)</f>
        <v>1</v>
      </c>
      <c r="D276" t="str">
        <f t="shared" si="48"/>
        <v>557</v>
      </c>
      <c r="E276">
        <f t="shared" si="49"/>
        <v>0</v>
      </c>
      <c r="F276">
        <f t="shared" si="50"/>
        <v>0</v>
      </c>
      <c r="G276">
        <f t="shared" si="51"/>
        <v>0</v>
      </c>
      <c r="H276">
        <f t="shared" si="52"/>
        <v>2</v>
      </c>
      <c r="I276">
        <f t="shared" si="53"/>
        <v>0</v>
      </c>
      <c r="J276">
        <f t="shared" si="54"/>
        <v>0</v>
      </c>
      <c r="K276">
        <f t="shared" si="55"/>
        <v>2</v>
      </c>
      <c r="L276">
        <f t="shared" si="56"/>
        <v>2</v>
      </c>
      <c r="M276">
        <f t="shared" si="57"/>
        <v>4</v>
      </c>
      <c r="N276">
        <f t="shared" si="58"/>
        <v>10</v>
      </c>
      <c r="O276" t="str">
        <f t="shared" si="59"/>
        <v>NIE</v>
      </c>
    </row>
    <row r="277" spans="1:15">
      <c r="A277">
        <v>508033828</v>
      </c>
      <c r="B277">
        <f>COUNTIF(telefony,A277)</f>
        <v>1</v>
      </c>
      <c r="D277" t="str">
        <f t="shared" si="48"/>
        <v>508</v>
      </c>
      <c r="E277">
        <f t="shared" si="49"/>
        <v>0</v>
      </c>
      <c r="F277">
        <f t="shared" si="50"/>
        <v>0</v>
      </c>
      <c r="G277">
        <f t="shared" si="51"/>
        <v>8</v>
      </c>
      <c r="H277">
        <f t="shared" si="52"/>
        <v>0</v>
      </c>
      <c r="I277">
        <f t="shared" si="53"/>
        <v>0</v>
      </c>
      <c r="J277">
        <f t="shared" si="54"/>
        <v>0</v>
      </c>
      <c r="K277">
        <f t="shared" si="55"/>
        <v>8</v>
      </c>
      <c r="L277">
        <f t="shared" si="56"/>
        <v>2</v>
      </c>
      <c r="M277">
        <f t="shared" si="57"/>
        <v>8</v>
      </c>
      <c r="N277">
        <f t="shared" si="58"/>
        <v>26</v>
      </c>
      <c r="O277" t="str">
        <f t="shared" si="59"/>
        <v>NIE</v>
      </c>
    </row>
    <row r="278" spans="1:15">
      <c r="A278">
        <v>511368064</v>
      </c>
      <c r="B278">
        <f>COUNTIF(telefony,A278)</f>
        <v>1</v>
      </c>
      <c r="D278" t="str">
        <f t="shared" si="48"/>
        <v>511</v>
      </c>
      <c r="E278">
        <f t="shared" si="49"/>
        <v>0</v>
      </c>
      <c r="F278">
        <f t="shared" si="50"/>
        <v>0</v>
      </c>
      <c r="G278">
        <f t="shared" si="51"/>
        <v>0</v>
      </c>
      <c r="H278">
        <f t="shared" si="52"/>
        <v>0</v>
      </c>
      <c r="I278">
        <f t="shared" si="53"/>
        <v>6</v>
      </c>
      <c r="J278">
        <f t="shared" si="54"/>
        <v>8</v>
      </c>
      <c r="K278">
        <f t="shared" si="55"/>
        <v>0</v>
      </c>
      <c r="L278">
        <f t="shared" si="56"/>
        <v>6</v>
      </c>
      <c r="M278">
        <f t="shared" si="57"/>
        <v>4</v>
      </c>
      <c r="N278">
        <f t="shared" si="58"/>
        <v>24</v>
      </c>
      <c r="O278" t="str">
        <f t="shared" si="59"/>
        <v>NIE</v>
      </c>
    </row>
    <row r="279" spans="1:15">
      <c r="A279">
        <v>523781712</v>
      </c>
      <c r="B279">
        <f>COUNTIF(telefony,A279)</f>
        <v>1</v>
      </c>
      <c r="D279" t="str">
        <f t="shared" si="48"/>
        <v>523</v>
      </c>
      <c r="E279">
        <f t="shared" si="49"/>
        <v>0</v>
      </c>
      <c r="F279">
        <f t="shared" si="50"/>
        <v>2</v>
      </c>
      <c r="G279">
        <f t="shared" si="51"/>
        <v>0</v>
      </c>
      <c r="H279">
        <f t="shared" si="52"/>
        <v>0</v>
      </c>
      <c r="I279">
        <f t="shared" si="53"/>
        <v>8</v>
      </c>
      <c r="J279">
        <f t="shared" si="54"/>
        <v>0</v>
      </c>
      <c r="K279">
        <f t="shared" si="55"/>
        <v>0</v>
      </c>
      <c r="L279">
        <f t="shared" si="56"/>
        <v>0</v>
      </c>
      <c r="M279">
        <f t="shared" si="57"/>
        <v>2</v>
      </c>
      <c r="N279">
        <f t="shared" si="58"/>
        <v>12</v>
      </c>
      <c r="O279" t="str">
        <f t="shared" si="59"/>
        <v>NIE</v>
      </c>
    </row>
    <row r="280" spans="1:15">
      <c r="A280">
        <v>662019894</v>
      </c>
      <c r="B280">
        <f>COUNTIF(telefony,A280)</f>
        <v>1</v>
      </c>
      <c r="D280" t="str">
        <f t="shared" si="48"/>
        <v>662</v>
      </c>
      <c r="E280">
        <f t="shared" si="49"/>
        <v>6</v>
      </c>
      <c r="F280">
        <f t="shared" si="50"/>
        <v>6</v>
      </c>
      <c r="G280">
        <f t="shared" si="51"/>
        <v>2</v>
      </c>
      <c r="H280">
        <f t="shared" si="52"/>
        <v>0</v>
      </c>
      <c r="I280">
        <f t="shared" si="53"/>
        <v>0</v>
      </c>
      <c r="J280">
        <f t="shared" si="54"/>
        <v>0</v>
      </c>
      <c r="K280">
        <f t="shared" si="55"/>
        <v>8</v>
      </c>
      <c r="L280">
        <f t="shared" si="56"/>
        <v>0</v>
      </c>
      <c r="M280">
        <f t="shared" si="57"/>
        <v>4</v>
      </c>
      <c r="N280">
        <f t="shared" si="58"/>
        <v>26</v>
      </c>
      <c r="O280" t="str">
        <f t="shared" si="59"/>
        <v>NIE</v>
      </c>
    </row>
    <row r="281" spans="1:15">
      <c r="A281">
        <v>711422069</v>
      </c>
      <c r="B281">
        <f>COUNTIF(telefony,A281)</f>
        <v>1</v>
      </c>
      <c r="D281" t="str">
        <f t="shared" si="48"/>
        <v>711</v>
      </c>
      <c r="E281">
        <f t="shared" si="49"/>
        <v>0</v>
      </c>
      <c r="F281">
        <f t="shared" si="50"/>
        <v>0</v>
      </c>
      <c r="G281">
        <f t="shared" si="51"/>
        <v>0</v>
      </c>
      <c r="H281">
        <f t="shared" si="52"/>
        <v>4</v>
      </c>
      <c r="I281">
        <f t="shared" si="53"/>
        <v>2</v>
      </c>
      <c r="J281">
        <f t="shared" si="54"/>
        <v>2</v>
      </c>
      <c r="K281">
        <f t="shared" si="55"/>
        <v>0</v>
      </c>
      <c r="L281">
        <f t="shared" si="56"/>
        <v>6</v>
      </c>
      <c r="M281">
        <f t="shared" si="57"/>
        <v>0</v>
      </c>
      <c r="N281">
        <f t="shared" si="58"/>
        <v>14</v>
      </c>
      <c r="O281" t="str">
        <f t="shared" si="59"/>
        <v>NIE</v>
      </c>
    </row>
    <row r="282" spans="1:15">
      <c r="A282">
        <v>511212315</v>
      </c>
      <c r="B282">
        <f>COUNTIF(telefony,A282)</f>
        <v>1</v>
      </c>
      <c r="D282" t="str">
        <f t="shared" si="48"/>
        <v>511</v>
      </c>
      <c r="E282">
        <f t="shared" si="49"/>
        <v>0</v>
      </c>
      <c r="F282">
        <f t="shared" si="50"/>
        <v>0</v>
      </c>
      <c r="G282">
        <f t="shared" si="51"/>
        <v>0</v>
      </c>
      <c r="H282">
        <f t="shared" si="52"/>
        <v>2</v>
      </c>
      <c r="I282">
        <f t="shared" si="53"/>
        <v>0</v>
      </c>
      <c r="J282">
        <f t="shared" si="54"/>
        <v>2</v>
      </c>
      <c r="K282">
        <f t="shared" si="55"/>
        <v>0</v>
      </c>
      <c r="L282">
        <f t="shared" si="56"/>
        <v>0</v>
      </c>
      <c r="M282">
        <f t="shared" si="57"/>
        <v>0</v>
      </c>
      <c r="N282">
        <f t="shared" si="58"/>
        <v>4</v>
      </c>
      <c r="O282" t="str">
        <f t="shared" si="59"/>
        <v>NIE</v>
      </c>
    </row>
    <row r="283" spans="1:15">
      <c r="A283">
        <v>829368910</v>
      </c>
      <c r="B283">
        <f>COUNTIF(telefony,A283)</f>
        <v>1</v>
      </c>
      <c r="D283" t="str">
        <f t="shared" si="48"/>
        <v>829</v>
      </c>
      <c r="E283">
        <f t="shared" si="49"/>
        <v>8</v>
      </c>
      <c r="F283">
        <f t="shared" si="50"/>
        <v>2</v>
      </c>
      <c r="G283">
        <f t="shared" si="51"/>
        <v>0</v>
      </c>
      <c r="H283">
        <f t="shared" si="52"/>
        <v>0</v>
      </c>
      <c r="I283">
        <f t="shared" si="53"/>
        <v>6</v>
      </c>
      <c r="J283">
        <f t="shared" si="54"/>
        <v>8</v>
      </c>
      <c r="K283">
        <f t="shared" si="55"/>
        <v>0</v>
      </c>
      <c r="L283">
        <f t="shared" si="56"/>
        <v>0</v>
      </c>
      <c r="M283">
        <f t="shared" si="57"/>
        <v>0</v>
      </c>
      <c r="N283">
        <f t="shared" si="58"/>
        <v>24</v>
      </c>
      <c r="O283" t="str">
        <f t="shared" si="59"/>
        <v>NIE</v>
      </c>
    </row>
    <row r="284" spans="1:15">
      <c r="A284">
        <v>863905652</v>
      </c>
      <c r="B284">
        <f>COUNTIF(telefony,A284)</f>
        <v>1</v>
      </c>
      <c r="D284" t="str">
        <f t="shared" si="48"/>
        <v>863</v>
      </c>
      <c r="E284">
        <f t="shared" si="49"/>
        <v>8</v>
      </c>
      <c r="F284">
        <f t="shared" si="50"/>
        <v>6</v>
      </c>
      <c r="G284">
        <f t="shared" si="51"/>
        <v>0</v>
      </c>
      <c r="H284">
        <f t="shared" si="52"/>
        <v>0</v>
      </c>
      <c r="I284">
        <f t="shared" si="53"/>
        <v>0</v>
      </c>
      <c r="J284">
        <f t="shared" si="54"/>
        <v>0</v>
      </c>
      <c r="K284">
        <f t="shared" si="55"/>
        <v>6</v>
      </c>
      <c r="L284">
        <f t="shared" si="56"/>
        <v>0</v>
      </c>
      <c r="M284">
        <f t="shared" si="57"/>
        <v>2</v>
      </c>
      <c r="N284">
        <f t="shared" si="58"/>
        <v>22</v>
      </c>
      <c r="O284" t="str">
        <f t="shared" si="59"/>
        <v>NIE</v>
      </c>
    </row>
    <row r="285" spans="1:15">
      <c r="A285">
        <v>756447345</v>
      </c>
      <c r="B285">
        <f>COUNTIF(telefony,A285)</f>
        <v>1</v>
      </c>
      <c r="D285" t="str">
        <f t="shared" si="48"/>
        <v>756</v>
      </c>
      <c r="E285">
        <f t="shared" si="49"/>
        <v>0</v>
      </c>
      <c r="F285">
        <f t="shared" si="50"/>
        <v>0</v>
      </c>
      <c r="G285">
        <f t="shared" si="51"/>
        <v>6</v>
      </c>
      <c r="H285">
        <f t="shared" si="52"/>
        <v>4</v>
      </c>
      <c r="I285">
        <f t="shared" si="53"/>
        <v>4</v>
      </c>
      <c r="J285">
        <f t="shared" si="54"/>
        <v>0</v>
      </c>
      <c r="K285">
        <f t="shared" si="55"/>
        <v>0</v>
      </c>
      <c r="L285">
        <f t="shared" si="56"/>
        <v>4</v>
      </c>
      <c r="M285">
        <f t="shared" si="57"/>
        <v>0</v>
      </c>
      <c r="N285">
        <f t="shared" si="58"/>
        <v>18</v>
      </c>
      <c r="O285" t="str">
        <f t="shared" si="59"/>
        <v>NIE</v>
      </c>
    </row>
    <row r="286" spans="1:15">
      <c r="A286">
        <v>770309737</v>
      </c>
      <c r="B286">
        <f>COUNTIF(telefony,A286)</f>
        <v>49</v>
      </c>
      <c r="D286" t="str">
        <f t="shared" si="48"/>
        <v>770</v>
      </c>
      <c r="E286">
        <f t="shared" si="49"/>
        <v>0</v>
      </c>
      <c r="F286">
        <f t="shared" si="50"/>
        <v>0</v>
      </c>
      <c r="G286">
        <f t="shared" si="51"/>
        <v>0</v>
      </c>
      <c r="H286">
        <f t="shared" si="52"/>
        <v>0</v>
      </c>
      <c r="I286">
        <f t="shared" si="53"/>
        <v>0</v>
      </c>
      <c r="J286">
        <f t="shared" si="54"/>
        <v>0</v>
      </c>
      <c r="K286">
        <f t="shared" si="55"/>
        <v>0</v>
      </c>
      <c r="L286">
        <f t="shared" si="56"/>
        <v>0</v>
      </c>
      <c r="M286">
        <f t="shared" si="57"/>
        <v>0</v>
      </c>
      <c r="N286">
        <f t="shared" si="58"/>
        <v>0</v>
      </c>
      <c r="O286" t="str">
        <f t="shared" si="59"/>
        <v>NIE</v>
      </c>
    </row>
    <row r="287" spans="1:15">
      <c r="A287">
        <v>770309737</v>
      </c>
      <c r="B287">
        <f>COUNTIF(telefony,A287)</f>
        <v>49</v>
      </c>
      <c r="D287" t="str">
        <f t="shared" si="48"/>
        <v>770</v>
      </c>
      <c r="E287">
        <f t="shared" si="49"/>
        <v>0</v>
      </c>
      <c r="F287">
        <f t="shared" si="50"/>
        <v>0</v>
      </c>
      <c r="G287">
        <f t="shared" si="51"/>
        <v>0</v>
      </c>
      <c r="H287">
        <f t="shared" si="52"/>
        <v>0</v>
      </c>
      <c r="I287">
        <f t="shared" si="53"/>
        <v>0</v>
      </c>
      <c r="J287">
        <f t="shared" si="54"/>
        <v>0</v>
      </c>
      <c r="K287">
        <f t="shared" si="55"/>
        <v>0</v>
      </c>
      <c r="L287">
        <f t="shared" si="56"/>
        <v>0</v>
      </c>
      <c r="M287">
        <f t="shared" si="57"/>
        <v>0</v>
      </c>
      <c r="N287">
        <f t="shared" si="58"/>
        <v>0</v>
      </c>
      <c r="O287" t="str">
        <f t="shared" si="59"/>
        <v>NIE</v>
      </c>
    </row>
    <row r="288" spans="1:15">
      <c r="A288">
        <v>511000000</v>
      </c>
      <c r="B288">
        <f>COUNTIF(telefony,A288)</f>
        <v>1</v>
      </c>
      <c r="D288" t="str">
        <f t="shared" si="48"/>
        <v>511</v>
      </c>
      <c r="E288">
        <f t="shared" si="49"/>
        <v>0</v>
      </c>
      <c r="F288">
        <f t="shared" si="50"/>
        <v>0</v>
      </c>
      <c r="G288">
        <f t="shared" si="51"/>
        <v>0</v>
      </c>
      <c r="H288">
        <f t="shared" si="52"/>
        <v>0</v>
      </c>
      <c r="I288">
        <f t="shared" si="53"/>
        <v>0</v>
      </c>
      <c r="J288">
        <f t="shared" si="54"/>
        <v>0</v>
      </c>
      <c r="K288">
        <f t="shared" si="55"/>
        <v>0</v>
      </c>
      <c r="L288">
        <f t="shared" si="56"/>
        <v>0</v>
      </c>
      <c r="M288">
        <f t="shared" si="57"/>
        <v>0</v>
      </c>
      <c r="N288">
        <f t="shared" si="58"/>
        <v>0</v>
      </c>
      <c r="O288" t="str">
        <f t="shared" si="59"/>
        <v>NIE</v>
      </c>
    </row>
    <row r="289" spans="1:15">
      <c r="A289">
        <v>770309737</v>
      </c>
      <c r="B289">
        <f>COUNTIF(telefony,A289)</f>
        <v>49</v>
      </c>
      <c r="D289" t="str">
        <f t="shared" si="48"/>
        <v>770</v>
      </c>
      <c r="E289">
        <f t="shared" si="49"/>
        <v>0</v>
      </c>
      <c r="F289">
        <f t="shared" si="50"/>
        <v>0</v>
      </c>
      <c r="G289">
        <f t="shared" si="51"/>
        <v>0</v>
      </c>
      <c r="H289">
        <f t="shared" si="52"/>
        <v>0</v>
      </c>
      <c r="I289">
        <f t="shared" si="53"/>
        <v>0</v>
      </c>
      <c r="J289">
        <f t="shared" si="54"/>
        <v>0</v>
      </c>
      <c r="K289">
        <f t="shared" si="55"/>
        <v>0</v>
      </c>
      <c r="L289">
        <f t="shared" si="56"/>
        <v>0</v>
      </c>
      <c r="M289">
        <f t="shared" si="57"/>
        <v>0</v>
      </c>
      <c r="N289">
        <f t="shared" si="58"/>
        <v>0</v>
      </c>
      <c r="O289" t="str">
        <f t="shared" si="59"/>
        <v>NIE</v>
      </c>
    </row>
    <row r="290" spans="1:15">
      <c r="A290">
        <v>770309737</v>
      </c>
      <c r="B290">
        <f>COUNTIF(telefony,A290)</f>
        <v>49</v>
      </c>
      <c r="D290" t="str">
        <f t="shared" si="48"/>
        <v>770</v>
      </c>
      <c r="E290">
        <f t="shared" si="49"/>
        <v>0</v>
      </c>
      <c r="F290">
        <f t="shared" si="50"/>
        <v>0</v>
      </c>
      <c r="G290">
        <f t="shared" si="51"/>
        <v>0</v>
      </c>
      <c r="H290">
        <f t="shared" si="52"/>
        <v>0</v>
      </c>
      <c r="I290">
        <f t="shared" si="53"/>
        <v>0</v>
      </c>
      <c r="J290">
        <f t="shared" si="54"/>
        <v>0</v>
      </c>
      <c r="K290">
        <f t="shared" si="55"/>
        <v>0</v>
      </c>
      <c r="L290">
        <f t="shared" si="56"/>
        <v>0</v>
      </c>
      <c r="M290">
        <f t="shared" si="57"/>
        <v>0</v>
      </c>
      <c r="N290">
        <f t="shared" si="58"/>
        <v>0</v>
      </c>
      <c r="O290" t="str">
        <f t="shared" si="59"/>
        <v>NIE</v>
      </c>
    </row>
    <row r="291" spans="1:15">
      <c r="A291">
        <v>770309737</v>
      </c>
      <c r="B291">
        <f>COUNTIF(telefony,A291)</f>
        <v>49</v>
      </c>
      <c r="D291" t="str">
        <f t="shared" si="48"/>
        <v>770</v>
      </c>
      <c r="E291">
        <f t="shared" si="49"/>
        <v>0</v>
      </c>
      <c r="F291">
        <f t="shared" si="50"/>
        <v>0</v>
      </c>
      <c r="G291">
        <f t="shared" si="51"/>
        <v>0</v>
      </c>
      <c r="H291">
        <f t="shared" si="52"/>
        <v>0</v>
      </c>
      <c r="I291">
        <f t="shared" si="53"/>
        <v>0</v>
      </c>
      <c r="J291">
        <f t="shared" si="54"/>
        <v>0</v>
      </c>
      <c r="K291">
        <f t="shared" si="55"/>
        <v>0</v>
      </c>
      <c r="L291">
        <f t="shared" si="56"/>
        <v>0</v>
      </c>
      <c r="M291">
        <f t="shared" si="57"/>
        <v>0</v>
      </c>
      <c r="N291">
        <f t="shared" si="58"/>
        <v>0</v>
      </c>
      <c r="O291" t="str">
        <f t="shared" si="59"/>
        <v>NIE</v>
      </c>
    </row>
    <row r="292" spans="1:15">
      <c r="A292">
        <v>770309737</v>
      </c>
      <c r="B292">
        <f>COUNTIF(telefony,A292)</f>
        <v>49</v>
      </c>
      <c r="D292" t="str">
        <f t="shared" si="48"/>
        <v>770</v>
      </c>
      <c r="E292">
        <f t="shared" si="49"/>
        <v>0</v>
      </c>
      <c r="F292">
        <f t="shared" si="50"/>
        <v>0</v>
      </c>
      <c r="G292">
        <f t="shared" si="51"/>
        <v>0</v>
      </c>
      <c r="H292">
        <f t="shared" si="52"/>
        <v>0</v>
      </c>
      <c r="I292">
        <f t="shared" si="53"/>
        <v>0</v>
      </c>
      <c r="J292">
        <f t="shared" si="54"/>
        <v>0</v>
      </c>
      <c r="K292">
        <f t="shared" si="55"/>
        <v>0</v>
      </c>
      <c r="L292">
        <f t="shared" si="56"/>
        <v>0</v>
      </c>
      <c r="M292">
        <f t="shared" si="57"/>
        <v>0</v>
      </c>
      <c r="N292">
        <f t="shared" si="58"/>
        <v>0</v>
      </c>
      <c r="O292" t="str">
        <f t="shared" si="59"/>
        <v>NIE</v>
      </c>
    </row>
    <row r="293" spans="1:15">
      <c r="A293">
        <v>770309737</v>
      </c>
      <c r="B293">
        <f>COUNTIF(telefony,A293)</f>
        <v>49</v>
      </c>
      <c r="D293" t="str">
        <f t="shared" si="48"/>
        <v>770</v>
      </c>
      <c r="E293">
        <f t="shared" si="49"/>
        <v>0</v>
      </c>
      <c r="F293">
        <f t="shared" si="50"/>
        <v>0</v>
      </c>
      <c r="G293">
        <f t="shared" si="51"/>
        <v>0</v>
      </c>
      <c r="H293">
        <f t="shared" si="52"/>
        <v>0</v>
      </c>
      <c r="I293">
        <f t="shared" si="53"/>
        <v>0</v>
      </c>
      <c r="J293">
        <f t="shared" si="54"/>
        <v>0</v>
      </c>
      <c r="K293">
        <f t="shared" si="55"/>
        <v>0</v>
      </c>
      <c r="L293">
        <f t="shared" si="56"/>
        <v>0</v>
      </c>
      <c r="M293">
        <f t="shared" si="57"/>
        <v>0</v>
      </c>
      <c r="N293">
        <f t="shared" si="58"/>
        <v>0</v>
      </c>
      <c r="O293" t="str">
        <f t="shared" si="59"/>
        <v>NIE</v>
      </c>
    </row>
    <row r="294" spans="1:15">
      <c r="A294">
        <v>770309737</v>
      </c>
      <c r="B294">
        <f>COUNTIF(telefony,A294)</f>
        <v>49</v>
      </c>
      <c r="D294" t="str">
        <f t="shared" si="48"/>
        <v>770</v>
      </c>
      <c r="E294">
        <f t="shared" si="49"/>
        <v>0</v>
      </c>
      <c r="F294">
        <f t="shared" si="50"/>
        <v>0</v>
      </c>
      <c r="G294">
        <f t="shared" si="51"/>
        <v>0</v>
      </c>
      <c r="H294">
        <f t="shared" si="52"/>
        <v>0</v>
      </c>
      <c r="I294">
        <f t="shared" si="53"/>
        <v>0</v>
      </c>
      <c r="J294">
        <f t="shared" si="54"/>
        <v>0</v>
      </c>
      <c r="K294">
        <f t="shared" si="55"/>
        <v>0</v>
      </c>
      <c r="L294">
        <f t="shared" si="56"/>
        <v>0</v>
      </c>
      <c r="M294">
        <f t="shared" si="57"/>
        <v>0</v>
      </c>
      <c r="N294">
        <f t="shared" si="58"/>
        <v>0</v>
      </c>
      <c r="O294" t="str">
        <f t="shared" si="59"/>
        <v>NIE</v>
      </c>
    </row>
    <row r="295" spans="1:15">
      <c r="A295">
        <v>561518287</v>
      </c>
      <c r="B295">
        <f>COUNTIF(telefony,A295)</f>
        <v>1</v>
      </c>
      <c r="D295" t="str">
        <f t="shared" si="48"/>
        <v>561</v>
      </c>
      <c r="E295">
        <f t="shared" si="49"/>
        <v>0</v>
      </c>
      <c r="F295">
        <f t="shared" si="50"/>
        <v>6</v>
      </c>
      <c r="G295">
        <f t="shared" si="51"/>
        <v>0</v>
      </c>
      <c r="H295">
        <f t="shared" si="52"/>
        <v>0</v>
      </c>
      <c r="I295">
        <f t="shared" si="53"/>
        <v>0</v>
      </c>
      <c r="J295">
        <f t="shared" si="54"/>
        <v>8</v>
      </c>
      <c r="K295">
        <f t="shared" si="55"/>
        <v>2</v>
      </c>
      <c r="L295">
        <f t="shared" si="56"/>
        <v>8</v>
      </c>
      <c r="M295">
        <f t="shared" si="57"/>
        <v>0</v>
      </c>
      <c r="N295">
        <f t="shared" si="58"/>
        <v>24</v>
      </c>
      <c r="O295" t="str">
        <f t="shared" si="59"/>
        <v>NIE</v>
      </c>
    </row>
    <row r="296" spans="1:15">
      <c r="A296">
        <v>542892229</v>
      </c>
      <c r="B296">
        <f>COUNTIF(telefony,A296)</f>
        <v>1</v>
      </c>
      <c r="D296" t="str">
        <f t="shared" si="48"/>
        <v>542</v>
      </c>
      <c r="E296">
        <f t="shared" si="49"/>
        <v>0</v>
      </c>
      <c r="F296">
        <f t="shared" si="50"/>
        <v>4</v>
      </c>
      <c r="G296">
        <f t="shared" si="51"/>
        <v>2</v>
      </c>
      <c r="H296">
        <f t="shared" si="52"/>
        <v>8</v>
      </c>
      <c r="I296">
        <f t="shared" si="53"/>
        <v>0</v>
      </c>
      <c r="J296">
        <f t="shared" si="54"/>
        <v>2</v>
      </c>
      <c r="K296">
        <f t="shared" si="55"/>
        <v>2</v>
      </c>
      <c r="L296">
        <f t="shared" si="56"/>
        <v>2</v>
      </c>
      <c r="M296">
        <f t="shared" si="57"/>
        <v>0</v>
      </c>
      <c r="N296">
        <f t="shared" si="58"/>
        <v>20</v>
      </c>
      <c r="O296" t="str">
        <f t="shared" si="59"/>
        <v>NIE</v>
      </c>
    </row>
    <row r="297" spans="1:15">
      <c r="A297">
        <v>794112597</v>
      </c>
      <c r="B297">
        <f>COUNTIF(telefony,A297)</f>
        <v>1</v>
      </c>
      <c r="D297" t="str">
        <f t="shared" si="48"/>
        <v>794</v>
      </c>
      <c r="E297">
        <f t="shared" si="49"/>
        <v>0</v>
      </c>
      <c r="F297">
        <f t="shared" si="50"/>
        <v>0</v>
      </c>
      <c r="G297">
        <f t="shared" si="51"/>
        <v>4</v>
      </c>
      <c r="H297">
        <f t="shared" si="52"/>
        <v>0</v>
      </c>
      <c r="I297">
        <f t="shared" si="53"/>
        <v>0</v>
      </c>
      <c r="J297">
        <f t="shared" si="54"/>
        <v>2</v>
      </c>
      <c r="K297">
        <f t="shared" si="55"/>
        <v>0</v>
      </c>
      <c r="L297">
        <f t="shared" si="56"/>
        <v>0</v>
      </c>
      <c r="M297">
        <f t="shared" si="57"/>
        <v>0</v>
      </c>
      <c r="N297">
        <f t="shared" si="58"/>
        <v>6</v>
      </c>
      <c r="O297" t="str">
        <f t="shared" si="59"/>
        <v>NIE</v>
      </c>
    </row>
    <row r="298" spans="1:15">
      <c r="A298">
        <v>649289489</v>
      </c>
      <c r="B298">
        <f>COUNTIF(telefony,A298)</f>
        <v>1</v>
      </c>
      <c r="D298" t="str">
        <f t="shared" si="48"/>
        <v>649</v>
      </c>
      <c r="E298">
        <f t="shared" si="49"/>
        <v>6</v>
      </c>
      <c r="F298">
        <f t="shared" si="50"/>
        <v>4</v>
      </c>
      <c r="G298">
        <f t="shared" si="51"/>
        <v>0</v>
      </c>
      <c r="H298">
        <f t="shared" si="52"/>
        <v>2</v>
      </c>
      <c r="I298">
        <f t="shared" si="53"/>
        <v>8</v>
      </c>
      <c r="J298">
        <f t="shared" si="54"/>
        <v>0</v>
      </c>
      <c r="K298">
        <f t="shared" si="55"/>
        <v>4</v>
      </c>
      <c r="L298">
        <f t="shared" si="56"/>
        <v>8</v>
      </c>
      <c r="M298">
        <f t="shared" si="57"/>
        <v>0</v>
      </c>
      <c r="N298">
        <f t="shared" si="58"/>
        <v>32</v>
      </c>
      <c r="O298" t="str">
        <f t="shared" si="59"/>
        <v>NIE</v>
      </c>
    </row>
    <row r="299" spans="1:15">
      <c r="A299">
        <v>511100599</v>
      </c>
      <c r="B299">
        <f>COUNTIF(telefony,A299)</f>
        <v>1</v>
      </c>
      <c r="D299" t="str">
        <f t="shared" si="48"/>
        <v>511</v>
      </c>
      <c r="E299">
        <f t="shared" si="49"/>
        <v>0</v>
      </c>
      <c r="F299">
        <f t="shared" si="50"/>
        <v>0</v>
      </c>
      <c r="G299">
        <f t="shared" si="51"/>
        <v>0</v>
      </c>
      <c r="H299">
        <f t="shared" si="52"/>
        <v>0</v>
      </c>
      <c r="I299">
        <f t="shared" si="53"/>
        <v>0</v>
      </c>
      <c r="J299">
        <f t="shared" si="54"/>
        <v>0</v>
      </c>
      <c r="K299">
        <f t="shared" si="55"/>
        <v>0</v>
      </c>
      <c r="L299">
        <f t="shared" si="56"/>
        <v>0</v>
      </c>
      <c r="M299">
        <f t="shared" si="57"/>
        <v>0</v>
      </c>
      <c r="N299">
        <f t="shared" si="58"/>
        <v>0</v>
      </c>
      <c r="O299" t="str">
        <f t="shared" si="59"/>
        <v>NIE</v>
      </c>
    </row>
    <row r="300" spans="1:15">
      <c r="A300">
        <v>531802974</v>
      </c>
      <c r="B300">
        <f>COUNTIF(telefony,A300)</f>
        <v>1</v>
      </c>
      <c r="D300" t="str">
        <f t="shared" si="48"/>
        <v>531</v>
      </c>
      <c r="E300">
        <f t="shared" si="49"/>
        <v>0</v>
      </c>
      <c r="F300">
        <f t="shared" si="50"/>
        <v>0</v>
      </c>
      <c r="G300">
        <f t="shared" si="51"/>
        <v>0</v>
      </c>
      <c r="H300">
        <f t="shared" si="52"/>
        <v>8</v>
      </c>
      <c r="I300">
        <f t="shared" si="53"/>
        <v>0</v>
      </c>
      <c r="J300">
        <f t="shared" si="54"/>
        <v>2</v>
      </c>
      <c r="K300">
        <f t="shared" si="55"/>
        <v>0</v>
      </c>
      <c r="L300">
        <f t="shared" si="56"/>
        <v>0</v>
      </c>
      <c r="M300">
        <f t="shared" si="57"/>
        <v>4</v>
      </c>
      <c r="N300">
        <f t="shared" si="58"/>
        <v>14</v>
      </c>
      <c r="O300" t="str">
        <f t="shared" si="59"/>
        <v>NIE</v>
      </c>
    </row>
    <row r="301" spans="1:15">
      <c r="A301">
        <v>730489234</v>
      </c>
      <c r="B301">
        <f>COUNTIF(telefony,A301)</f>
        <v>1</v>
      </c>
      <c r="D301" t="str">
        <f t="shared" si="48"/>
        <v>730</v>
      </c>
      <c r="E301">
        <f t="shared" si="49"/>
        <v>0</v>
      </c>
      <c r="F301">
        <f t="shared" si="50"/>
        <v>0</v>
      </c>
      <c r="G301">
        <f t="shared" si="51"/>
        <v>0</v>
      </c>
      <c r="H301">
        <f t="shared" si="52"/>
        <v>4</v>
      </c>
      <c r="I301">
        <f t="shared" si="53"/>
        <v>8</v>
      </c>
      <c r="J301">
        <f t="shared" si="54"/>
        <v>0</v>
      </c>
      <c r="K301">
        <f t="shared" si="55"/>
        <v>2</v>
      </c>
      <c r="L301">
        <f t="shared" si="56"/>
        <v>0</v>
      </c>
      <c r="M301">
        <f t="shared" si="57"/>
        <v>4</v>
      </c>
      <c r="N301">
        <f t="shared" si="58"/>
        <v>18</v>
      </c>
      <c r="O301" t="str">
        <f t="shared" si="59"/>
        <v>NIE</v>
      </c>
    </row>
    <row r="302" spans="1:15">
      <c r="A302">
        <v>547446287</v>
      </c>
      <c r="B302">
        <f>COUNTIF(telefony,A302)</f>
        <v>1</v>
      </c>
      <c r="D302" t="str">
        <f t="shared" si="48"/>
        <v>547</v>
      </c>
      <c r="E302">
        <f t="shared" si="49"/>
        <v>0</v>
      </c>
      <c r="F302">
        <f t="shared" si="50"/>
        <v>4</v>
      </c>
      <c r="G302">
        <f t="shared" si="51"/>
        <v>0</v>
      </c>
      <c r="H302">
        <f t="shared" si="52"/>
        <v>4</v>
      </c>
      <c r="I302">
        <f t="shared" si="53"/>
        <v>4</v>
      </c>
      <c r="J302">
        <f t="shared" si="54"/>
        <v>6</v>
      </c>
      <c r="K302">
        <f t="shared" si="55"/>
        <v>2</v>
      </c>
      <c r="L302">
        <f t="shared" si="56"/>
        <v>8</v>
      </c>
      <c r="M302">
        <f t="shared" si="57"/>
        <v>0</v>
      </c>
      <c r="N302">
        <f t="shared" si="58"/>
        <v>28</v>
      </c>
      <c r="O302" t="str">
        <f t="shared" si="59"/>
        <v>NIE</v>
      </c>
    </row>
    <row r="303" spans="1:15">
      <c r="A303">
        <v>519221275</v>
      </c>
      <c r="B303">
        <f>COUNTIF(telefony,A303)</f>
        <v>1</v>
      </c>
      <c r="D303" t="str">
        <f t="shared" si="48"/>
        <v>519</v>
      </c>
      <c r="E303">
        <f t="shared" si="49"/>
        <v>0</v>
      </c>
      <c r="F303">
        <f t="shared" si="50"/>
        <v>0</v>
      </c>
      <c r="G303">
        <f t="shared" si="51"/>
        <v>0</v>
      </c>
      <c r="H303">
        <f t="shared" si="52"/>
        <v>2</v>
      </c>
      <c r="I303">
        <f t="shared" si="53"/>
        <v>2</v>
      </c>
      <c r="J303">
        <f t="shared" si="54"/>
        <v>0</v>
      </c>
      <c r="K303">
        <f t="shared" si="55"/>
        <v>2</v>
      </c>
      <c r="L303">
        <f t="shared" si="56"/>
        <v>0</v>
      </c>
      <c r="M303">
        <f t="shared" si="57"/>
        <v>0</v>
      </c>
      <c r="N303">
        <f t="shared" si="58"/>
        <v>6</v>
      </c>
      <c r="O303" t="str">
        <f t="shared" si="59"/>
        <v>NIE</v>
      </c>
    </row>
    <row r="304" spans="1:15">
      <c r="A304">
        <v>614555745</v>
      </c>
      <c r="B304">
        <f>COUNTIF(telefony,A304)</f>
        <v>1</v>
      </c>
      <c r="D304" t="str">
        <f t="shared" si="48"/>
        <v>614</v>
      </c>
      <c r="E304">
        <f t="shared" si="49"/>
        <v>6</v>
      </c>
      <c r="F304">
        <f t="shared" si="50"/>
        <v>0</v>
      </c>
      <c r="G304">
        <f t="shared" si="51"/>
        <v>4</v>
      </c>
      <c r="H304">
        <f t="shared" si="52"/>
        <v>0</v>
      </c>
      <c r="I304">
        <f t="shared" si="53"/>
        <v>0</v>
      </c>
      <c r="J304">
        <f t="shared" si="54"/>
        <v>0</v>
      </c>
      <c r="K304">
        <f t="shared" si="55"/>
        <v>0</v>
      </c>
      <c r="L304">
        <f t="shared" si="56"/>
        <v>4</v>
      </c>
      <c r="M304">
        <f t="shared" si="57"/>
        <v>0</v>
      </c>
      <c r="N304">
        <f t="shared" si="58"/>
        <v>14</v>
      </c>
      <c r="O304" t="str">
        <f t="shared" si="59"/>
        <v>NIE</v>
      </c>
    </row>
    <row r="305" spans="1:15">
      <c r="A305">
        <v>734541101</v>
      </c>
      <c r="B305">
        <f>COUNTIF(telefony,A305)</f>
        <v>1</v>
      </c>
      <c r="D305" t="str">
        <f t="shared" si="48"/>
        <v>734</v>
      </c>
      <c r="E305">
        <f t="shared" si="49"/>
        <v>0</v>
      </c>
      <c r="F305">
        <f t="shared" si="50"/>
        <v>0</v>
      </c>
      <c r="G305">
        <f t="shared" si="51"/>
        <v>4</v>
      </c>
      <c r="H305">
        <f t="shared" si="52"/>
        <v>0</v>
      </c>
      <c r="I305">
        <f t="shared" si="53"/>
        <v>4</v>
      </c>
      <c r="J305">
        <f t="shared" si="54"/>
        <v>0</v>
      </c>
      <c r="K305">
        <f t="shared" si="55"/>
        <v>0</v>
      </c>
      <c r="L305">
        <f t="shared" si="56"/>
        <v>0</v>
      </c>
      <c r="M305">
        <f t="shared" si="57"/>
        <v>0</v>
      </c>
      <c r="N305">
        <f t="shared" si="58"/>
        <v>8</v>
      </c>
      <c r="O305" t="str">
        <f t="shared" si="59"/>
        <v>NIE</v>
      </c>
    </row>
    <row r="306" spans="1:15">
      <c r="A306">
        <v>664263727</v>
      </c>
      <c r="B306">
        <f>COUNTIF(telefony,A306)</f>
        <v>1</v>
      </c>
      <c r="D306" t="str">
        <f t="shared" si="48"/>
        <v>664</v>
      </c>
      <c r="E306">
        <f t="shared" si="49"/>
        <v>6</v>
      </c>
      <c r="F306">
        <f t="shared" si="50"/>
        <v>6</v>
      </c>
      <c r="G306">
        <f t="shared" si="51"/>
        <v>4</v>
      </c>
      <c r="H306">
        <f t="shared" si="52"/>
        <v>2</v>
      </c>
      <c r="I306">
        <f t="shared" si="53"/>
        <v>6</v>
      </c>
      <c r="J306">
        <f t="shared" si="54"/>
        <v>0</v>
      </c>
      <c r="K306">
        <f t="shared" si="55"/>
        <v>0</v>
      </c>
      <c r="L306">
        <f t="shared" si="56"/>
        <v>2</v>
      </c>
      <c r="M306">
        <f t="shared" si="57"/>
        <v>0</v>
      </c>
      <c r="N306">
        <f t="shared" si="58"/>
        <v>26</v>
      </c>
      <c r="O306" t="str">
        <f t="shared" si="59"/>
        <v>NIE</v>
      </c>
    </row>
    <row r="307" spans="1:15">
      <c r="A307">
        <v>835854901</v>
      </c>
      <c r="B307">
        <f>COUNTIF(telefony,A307)</f>
        <v>1</v>
      </c>
      <c r="D307" t="str">
        <f t="shared" si="48"/>
        <v>835</v>
      </c>
      <c r="E307">
        <f t="shared" si="49"/>
        <v>8</v>
      </c>
      <c r="F307">
        <f t="shared" si="50"/>
        <v>0</v>
      </c>
      <c r="G307">
        <f t="shared" si="51"/>
        <v>0</v>
      </c>
      <c r="H307">
        <f t="shared" si="52"/>
        <v>8</v>
      </c>
      <c r="I307">
        <f t="shared" si="53"/>
        <v>0</v>
      </c>
      <c r="J307">
        <f t="shared" si="54"/>
        <v>4</v>
      </c>
      <c r="K307">
        <f t="shared" si="55"/>
        <v>0</v>
      </c>
      <c r="L307">
        <f t="shared" si="56"/>
        <v>0</v>
      </c>
      <c r="M307">
        <f t="shared" si="57"/>
        <v>0</v>
      </c>
      <c r="N307">
        <f t="shared" si="58"/>
        <v>20</v>
      </c>
      <c r="O307" t="str">
        <f t="shared" si="59"/>
        <v>NIE</v>
      </c>
    </row>
    <row r="308" spans="1:15">
      <c r="A308">
        <v>602488285</v>
      </c>
      <c r="B308">
        <f>COUNTIF(telefony,A308)</f>
        <v>1</v>
      </c>
      <c r="D308" t="str">
        <f t="shared" si="48"/>
        <v>602</v>
      </c>
      <c r="E308">
        <f t="shared" si="49"/>
        <v>6</v>
      </c>
      <c r="F308">
        <f t="shared" si="50"/>
        <v>0</v>
      </c>
      <c r="G308">
        <f t="shared" si="51"/>
        <v>2</v>
      </c>
      <c r="H308">
        <f t="shared" si="52"/>
        <v>4</v>
      </c>
      <c r="I308">
        <f t="shared" si="53"/>
        <v>8</v>
      </c>
      <c r="J308">
        <f t="shared" si="54"/>
        <v>8</v>
      </c>
      <c r="K308">
        <f t="shared" si="55"/>
        <v>2</v>
      </c>
      <c r="L308">
        <f t="shared" si="56"/>
        <v>8</v>
      </c>
      <c r="M308">
        <f t="shared" si="57"/>
        <v>0</v>
      </c>
      <c r="N308">
        <f t="shared" si="58"/>
        <v>38</v>
      </c>
      <c r="O308" t="str">
        <f t="shared" si="59"/>
        <v>NIE</v>
      </c>
    </row>
    <row r="309" spans="1:15">
      <c r="A309">
        <v>786525578</v>
      </c>
      <c r="B309">
        <f>COUNTIF(telefony,A309)</f>
        <v>1</v>
      </c>
      <c r="D309" t="str">
        <f t="shared" si="48"/>
        <v>786</v>
      </c>
      <c r="E309">
        <f t="shared" si="49"/>
        <v>0</v>
      </c>
      <c r="F309">
        <f t="shared" si="50"/>
        <v>8</v>
      </c>
      <c r="G309">
        <f t="shared" si="51"/>
        <v>6</v>
      </c>
      <c r="H309">
        <f t="shared" si="52"/>
        <v>0</v>
      </c>
      <c r="I309">
        <f t="shared" si="53"/>
        <v>2</v>
      </c>
      <c r="J309">
        <f t="shared" si="54"/>
        <v>0</v>
      </c>
      <c r="K309">
        <f t="shared" si="55"/>
        <v>0</v>
      </c>
      <c r="L309">
        <f t="shared" si="56"/>
        <v>0</v>
      </c>
      <c r="M309">
        <f t="shared" si="57"/>
        <v>8</v>
      </c>
      <c r="N309">
        <f t="shared" si="58"/>
        <v>24</v>
      </c>
      <c r="O309" t="str">
        <f t="shared" si="59"/>
        <v>NIE</v>
      </c>
    </row>
    <row r="310" spans="1:15">
      <c r="A310">
        <v>827365461</v>
      </c>
      <c r="B310">
        <f>COUNTIF(telefony,A310)</f>
        <v>1</v>
      </c>
      <c r="D310" t="str">
        <f t="shared" si="48"/>
        <v>827</v>
      </c>
      <c r="E310">
        <f t="shared" si="49"/>
        <v>8</v>
      </c>
      <c r="F310">
        <f t="shared" si="50"/>
        <v>2</v>
      </c>
      <c r="G310">
        <f t="shared" si="51"/>
        <v>0</v>
      </c>
      <c r="H310">
        <f t="shared" si="52"/>
        <v>0</v>
      </c>
      <c r="I310">
        <f t="shared" si="53"/>
        <v>6</v>
      </c>
      <c r="J310">
        <f t="shared" si="54"/>
        <v>0</v>
      </c>
      <c r="K310">
        <f t="shared" si="55"/>
        <v>4</v>
      </c>
      <c r="L310">
        <f t="shared" si="56"/>
        <v>6</v>
      </c>
      <c r="M310">
        <f t="shared" si="57"/>
        <v>0</v>
      </c>
      <c r="N310">
        <f t="shared" si="58"/>
        <v>26</v>
      </c>
      <c r="O310" t="str">
        <f t="shared" si="59"/>
        <v>NIE</v>
      </c>
    </row>
    <row r="311" spans="1:15">
      <c r="A311">
        <v>764859813</v>
      </c>
      <c r="B311">
        <f>COUNTIF(telefony,A311)</f>
        <v>1</v>
      </c>
      <c r="D311" t="str">
        <f t="shared" si="48"/>
        <v>764</v>
      </c>
      <c r="E311">
        <f t="shared" si="49"/>
        <v>0</v>
      </c>
      <c r="F311">
        <f t="shared" si="50"/>
        <v>6</v>
      </c>
      <c r="G311">
        <f t="shared" si="51"/>
        <v>4</v>
      </c>
      <c r="H311">
        <f t="shared" si="52"/>
        <v>8</v>
      </c>
      <c r="I311">
        <f t="shared" si="53"/>
        <v>0</v>
      </c>
      <c r="J311">
        <f t="shared" si="54"/>
        <v>0</v>
      </c>
      <c r="K311">
        <f t="shared" si="55"/>
        <v>8</v>
      </c>
      <c r="L311">
        <f t="shared" si="56"/>
        <v>0</v>
      </c>
      <c r="M311">
        <f t="shared" si="57"/>
        <v>0</v>
      </c>
      <c r="N311">
        <f t="shared" si="58"/>
        <v>26</v>
      </c>
      <c r="O311" t="str">
        <f t="shared" si="59"/>
        <v>NIE</v>
      </c>
    </row>
    <row r="312" spans="1:15">
      <c r="A312">
        <v>649869199</v>
      </c>
      <c r="B312">
        <f>COUNTIF(telefony,A312)</f>
        <v>1</v>
      </c>
      <c r="D312" t="str">
        <f t="shared" si="48"/>
        <v>649</v>
      </c>
      <c r="E312">
        <f t="shared" si="49"/>
        <v>6</v>
      </c>
      <c r="F312">
        <f t="shared" si="50"/>
        <v>4</v>
      </c>
      <c r="G312">
        <f t="shared" si="51"/>
        <v>0</v>
      </c>
      <c r="H312">
        <f t="shared" si="52"/>
        <v>8</v>
      </c>
      <c r="I312">
        <f t="shared" si="53"/>
        <v>6</v>
      </c>
      <c r="J312">
        <f t="shared" si="54"/>
        <v>0</v>
      </c>
      <c r="K312">
        <f t="shared" si="55"/>
        <v>0</v>
      </c>
      <c r="L312">
        <f t="shared" si="56"/>
        <v>0</v>
      </c>
      <c r="M312">
        <f t="shared" si="57"/>
        <v>0</v>
      </c>
      <c r="N312">
        <f t="shared" si="58"/>
        <v>24</v>
      </c>
      <c r="O312" t="str">
        <f t="shared" si="59"/>
        <v>NIE</v>
      </c>
    </row>
    <row r="313" spans="1:15">
      <c r="A313">
        <v>770309737</v>
      </c>
      <c r="B313">
        <f>COUNTIF(telefony,A313)</f>
        <v>49</v>
      </c>
      <c r="D313" t="str">
        <f t="shared" si="48"/>
        <v>770</v>
      </c>
      <c r="E313">
        <f t="shared" si="49"/>
        <v>0</v>
      </c>
      <c r="F313">
        <f t="shared" si="50"/>
        <v>0</v>
      </c>
      <c r="G313">
        <f t="shared" si="51"/>
        <v>0</v>
      </c>
      <c r="H313">
        <f t="shared" si="52"/>
        <v>0</v>
      </c>
      <c r="I313">
        <f t="shared" si="53"/>
        <v>0</v>
      </c>
      <c r="J313">
        <f t="shared" si="54"/>
        <v>0</v>
      </c>
      <c r="K313">
        <f t="shared" si="55"/>
        <v>0</v>
      </c>
      <c r="L313">
        <f t="shared" si="56"/>
        <v>0</v>
      </c>
      <c r="M313">
        <f t="shared" si="57"/>
        <v>0</v>
      </c>
      <c r="N313">
        <f t="shared" si="58"/>
        <v>0</v>
      </c>
      <c r="O313" t="str">
        <f t="shared" si="59"/>
        <v>NIE</v>
      </c>
    </row>
    <row r="314" spans="1:15">
      <c r="A314">
        <v>770309737</v>
      </c>
      <c r="B314">
        <f>COUNTIF(telefony,A314)</f>
        <v>49</v>
      </c>
      <c r="D314" t="str">
        <f t="shared" si="48"/>
        <v>770</v>
      </c>
      <c r="E314">
        <f t="shared" si="49"/>
        <v>0</v>
      </c>
      <c r="F314">
        <f t="shared" si="50"/>
        <v>0</v>
      </c>
      <c r="G314">
        <f t="shared" si="51"/>
        <v>0</v>
      </c>
      <c r="H314">
        <f t="shared" si="52"/>
        <v>0</v>
      </c>
      <c r="I314">
        <f t="shared" si="53"/>
        <v>0</v>
      </c>
      <c r="J314">
        <f t="shared" si="54"/>
        <v>0</v>
      </c>
      <c r="K314">
        <f t="shared" si="55"/>
        <v>0</v>
      </c>
      <c r="L314">
        <f t="shared" si="56"/>
        <v>0</v>
      </c>
      <c r="M314">
        <f t="shared" si="57"/>
        <v>0</v>
      </c>
      <c r="N314">
        <f t="shared" si="58"/>
        <v>0</v>
      </c>
      <c r="O314" t="str">
        <f t="shared" si="59"/>
        <v>NIE</v>
      </c>
    </row>
    <row r="315" spans="1:15">
      <c r="A315">
        <v>770309737</v>
      </c>
      <c r="B315">
        <f>COUNTIF(telefony,A315)</f>
        <v>49</v>
      </c>
      <c r="D315" t="str">
        <f t="shared" si="48"/>
        <v>770</v>
      </c>
      <c r="E315">
        <f t="shared" si="49"/>
        <v>0</v>
      </c>
      <c r="F315">
        <f t="shared" si="50"/>
        <v>0</v>
      </c>
      <c r="G315">
        <f t="shared" si="51"/>
        <v>0</v>
      </c>
      <c r="H315">
        <f t="shared" si="52"/>
        <v>0</v>
      </c>
      <c r="I315">
        <f t="shared" si="53"/>
        <v>0</v>
      </c>
      <c r="J315">
        <f t="shared" si="54"/>
        <v>0</v>
      </c>
      <c r="K315">
        <f t="shared" si="55"/>
        <v>0</v>
      </c>
      <c r="L315">
        <f t="shared" si="56"/>
        <v>0</v>
      </c>
      <c r="M315">
        <f t="shared" si="57"/>
        <v>0</v>
      </c>
      <c r="N315">
        <f t="shared" si="58"/>
        <v>0</v>
      </c>
      <c r="O315" t="str">
        <f t="shared" si="59"/>
        <v>NIE</v>
      </c>
    </row>
    <row r="316" spans="1:15">
      <c r="A316">
        <v>770309737</v>
      </c>
      <c r="B316">
        <f>COUNTIF(telefony,A316)</f>
        <v>49</v>
      </c>
      <c r="D316" t="str">
        <f t="shared" si="48"/>
        <v>770</v>
      </c>
      <c r="E316">
        <f t="shared" si="49"/>
        <v>0</v>
      </c>
      <c r="F316">
        <f t="shared" si="50"/>
        <v>0</v>
      </c>
      <c r="G316">
        <f t="shared" si="51"/>
        <v>0</v>
      </c>
      <c r="H316">
        <f t="shared" si="52"/>
        <v>0</v>
      </c>
      <c r="I316">
        <f t="shared" si="53"/>
        <v>0</v>
      </c>
      <c r="J316">
        <f t="shared" si="54"/>
        <v>0</v>
      </c>
      <c r="K316">
        <f t="shared" si="55"/>
        <v>0</v>
      </c>
      <c r="L316">
        <f t="shared" si="56"/>
        <v>0</v>
      </c>
      <c r="M316">
        <f t="shared" si="57"/>
        <v>0</v>
      </c>
      <c r="N316">
        <f t="shared" si="58"/>
        <v>0</v>
      </c>
      <c r="O316" t="str">
        <f t="shared" si="59"/>
        <v>NIE</v>
      </c>
    </row>
    <row r="317" spans="1:15">
      <c r="A317">
        <v>770309737</v>
      </c>
      <c r="B317">
        <f>COUNTIF(telefony,A317)</f>
        <v>49</v>
      </c>
      <c r="D317" t="str">
        <f t="shared" si="48"/>
        <v>770</v>
      </c>
      <c r="E317">
        <f t="shared" si="49"/>
        <v>0</v>
      </c>
      <c r="F317">
        <f t="shared" si="50"/>
        <v>0</v>
      </c>
      <c r="G317">
        <f t="shared" si="51"/>
        <v>0</v>
      </c>
      <c r="H317">
        <f t="shared" si="52"/>
        <v>0</v>
      </c>
      <c r="I317">
        <f t="shared" si="53"/>
        <v>0</v>
      </c>
      <c r="J317">
        <f t="shared" si="54"/>
        <v>0</v>
      </c>
      <c r="K317">
        <f t="shared" si="55"/>
        <v>0</v>
      </c>
      <c r="L317">
        <f t="shared" si="56"/>
        <v>0</v>
      </c>
      <c r="M317">
        <f t="shared" si="57"/>
        <v>0</v>
      </c>
      <c r="N317">
        <f t="shared" si="58"/>
        <v>0</v>
      </c>
      <c r="O317" t="str">
        <f t="shared" si="59"/>
        <v>NIE</v>
      </c>
    </row>
    <row r="318" spans="1:15">
      <c r="A318">
        <v>770309737</v>
      </c>
      <c r="B318">
        <f>COUNTIF(telefony,A318)</f>
        <v>49</v>
      </c>
      <c r="D318" t="str">
        <f t="shared" si="48"/>
        <v>770</v>
      </c>
      <c r="E318">
        <f t="shared" si="49"/>
        <v>0</v>
      </c>
      <c r="F318">
        <f t="shared" si="50"/>
        <v>0</v>
      </c>
      <c r="G318">
        <f t="shared" si="51"/>
        <v>0</v>
      </c>
      <c r="H318">
        <f t="shared" si="52"/>
        <v>0</v>
      </c>
      <c r="I318">
        <f t="shared" si="53"/>
        <v>0</v>
      </c>
      <c r="J318">
        <f t="shared" si="54"/>
        <v>0</v>
      </c>
      <c r="K318">
        <f t="shared" si="55"/>
        <v>0</v>
      </c>
      <c r="L318">
        <f t="shared" si="56"/>
        <v>0</v>
      </c>
      <c r="M318">
        <f t="shared" si="57"/>
        <v>0</v>
      </c>
      <c r="N318">
        <f t="shared" si="58"/>
        <v>0</v>
      </c>
      <c r="O318" t="str">
        <f t="shared" si="59"/>
        <v>NIE</v>
      </c>
    </row>
    <row r="319" spans="1:15">
      <c r="A319">
        <v>770309737</v>
      </c>
      <c r="B319">
        <f>COUNTIF(telefony,A319)</f>
        <v>49</v>
      </c>
      <c r="D319" t="str">
        <f t="shared" si="48"/>
        <v>770</v>
      </c>
      <c r="E319">
        <f t="shared" si="49"/>
        <v>0</v>
      </c>
      <c r="F319">
        <f t="shared" si="50"/>
        <v>0</v>
      </c>
      <c r="G319">
        <f t="shared" si="51"/>
        <v>0</v>
      </c>
      <c r="H319">
        <f t="shared" si="52"/>
        <v>0</v>
      </c>
      <c r="I319">
        <f t="shared" si="53"/>
        <v>0</v>
      </c>
      <c r="J319">
        <f t="shared" si="54"/>
        <v>0</v>
      </c>
      <c r="K319">
        <f t="shared" si="55"/>
        <v>0</v>
      </c>
      <c r="L319">
        <f t="shared" si="56"/>
        <v>0</v>
      </c>
      <c r="M319">
        <f t="shared" si="57"/>
        <v>0</v>
      </c>
      <c r="N319">
        <f t="shared" si="58"/>
        <v>0</v>
      </c>
      <c r="O319" t="str">
        <f t="shared" si="59"/>
        <v>NIE</v>
      </c>
    </row>
    <row r="320" spans="1:15">
      <c r="A320">
        <v>770309737</v>
      </c>
      <c r="B320">
        <f>COUNTIF(telefony,A320)</f>
        <v>49</v>
      </c>
      <c r="D320" t="str">
        <f t="shared" si="48"/>
        <v>770</v>
      </c>
      <c r="E320">
        <f t="shared" si="49"/>
        <v>0</v>
      </c>
      <c r="F320">
        <f t="shared" si="50"/>
        <v>0</v>
      </c>
      <c r="G320">
        <f t="shared" si="51"/>
        <v>0</v>
      </c>
      <c r="H320">
        <f t="shared" si="52"/>
        <v>0</v>
      </c>
      <c r="I320">
        <f t="shared" si="53"/>
        <v>0</v>
      </c>
      <c r="J320">
        <f t="shared" si="54"/>
        <v>0</v>
      </c>
      <c r="K320">
        <f t="shared" si="55"/>
        <v>0</v>
      </c>
      <c r="L320">
        <f t="shared" si="56"/>
        <v>0</v>
      </c>
      <c r="M320">
        <f t="shared" si="57"/>
        <v>0</v>
      </c>
      <c r="N320">
        <f t="shared" si="58"/>
        <v>0</v>
      </c>
      <c r="O320" t="str">
        <f t="shared" si="59"/>
        <v>NIE</v>
      </c>
    </row>
    <row r="321" spans="1:15">
      <c r="A321">
        <v>770309737</v>
      </c>
      <c r="B321">
        <f>COUNTIF(telefony,A321)</f>
        <v>49</v>
      </c>
      <c r="D321" t="str">
        <f t="shared" si="48"/>
        <v>770</v>
      </c>
      <c r="E321">
        <f t="shared" si="49"/>
        <v>0</v>
      </c>
      <c r="F321">
        <f t="shared" si="50"/>
        <v>0</v>
      </c>
      <c r="G321">
        <f t="shared" si="51"/>
        <v>0</v>
      </c>
      <c r="H321">
        <f t="shared" si="52"/>
        <v>0</v>
      </c>
      <c r="I321">
        <f t="shared" si="53"/>
        <v>0</v>
      </c>
      <c r="J321">
        <f t="shared" si="54"/>
        <v>0</v>
      </c>
      <c r="K321">
        <f t="shared" si="55"/>
        <v>0</v>
      </c>
      <c r="L321">
        <f t="shared" si="56"/>
        <v>0</v>
      </c>
      <c r="M321">
        <f t="shared" si="57"/>
        <v>0</v>
      </c>
      <c r="N321">
        <f t="shared" si="58"/>
        <v>0</v>
      </c>
      <c r="O321" t="str">
        <f t="shared" si="59"/>
        <v>NIE</v>
      </c>
    </row>
    <row r="322" spans="1:15">
      <c r="A322">
        <v>770309737</v>
      </c>
      <c r="B322">
        <f>COUNTIF(telefony,A322)</f>
        <v>49</v>
      </c>
      <c r="D322" t="str">
        <f t="shared" si="48"/>
        <v>770</v>
      </c>
      <c r="E322">
        <f t="shared" si="49"/>
        <v>0</v>
      </c>
      <c r="F322">
        <f t="shared" si="50"/>
        <v>0</v>
      </c>
      <c r="G322">
        <f t="shared" si="51"/>
        <v>0</v>
      </c>
      <c r="H322">
        <f t="shared" si="52"/>
        <v>0</v>
      </c>
      <c r="I322">
        <f t="shared" si="53"/>
        <v>0</v>
      </c>
      <c r="J322">
        <f t="shared" si="54"/>
        <v>0</v>
      </c>
      <c r="K322">
        <f t="shared" si="55"/>
        <v>0</v>
      </c>
      <c r="L322">
        <f t="shared" si="56"/>
        <v>0</v>
      </c>
      <c r="M322">
        <f t="shared" si="57"/>
        <v>0</v>
      </c>
      <c r="N322">
        <f t="shared" si="58"/>
        <v>0</v>
      </c>
      <c r="O322" t="str">
        <f t="shared" si="59"/>
        <v>NIE</v>
      </c>
    </row>
    <row r="323" spans="1:15">
      <c r="A323">
        <v>647126740</v>
      </c>
      <c r="B323">
        <f>COUNTIF(telefony,A323)</f>
        <v>1</v>
      </c>
      <c r="D323" t="str">
        <f t="shared" ref="D323:D386" si="60">MID(A323,1,3)</f>
        <v>647</v>
      </c>
      <c r="E323">
        <f t="shared" ref="E323:E386" si="61">IF(MOD(MID(A323,1,1)*1,2)=0,(MID(A323,1,1)*1),0)</f>
        <v>6</v>
      </c>
      <c r="F323">
        <f t="shared" ref="F323:F386" si="62">IF(MOD(MID(A323,2,1)*1,2)=0,(MID(A323,2,1)*1),0)</f>
        <v>4</v>
      </c>
      <c r="G323">
        <f t="shared" ref="G323:G386" si="63">IF(MOD(MID(A323,3,1)*1,2)=0,(MID(A323,3,1)*1),0)</f>
        <v>0</v>
      </c>
      <c r="H323">
        <f t="shared" ref="H323:H386" si="64">IF(MOD(MID(A323,4,1)*1,2)=0,(MID(A323,4,1)*1),0)</f>
        <v>0</v>
      </c>
      <c r="I323">
        <f t="shared" ref="I323:I386" si="65">IF(MOD(MID(A323,5,1)*1,2)=0,(MID(A323,5,1)*1),0)</f>
        <v>2</v>
      </c>
      <c r="J323">
        <f t="shared" ref="J323:J386" si="66">IF(MOD(MID(A323,6,1)*1,2)=0,(MID(A323,6,1)*1),0)</f>
        <v>6</v>
      </c>
      <c r="K323">
        <f t="shared" ref="K323:K386" si="67">IF(MOD(MID(A323,7,1)*1,2)=0,(MID(A323,7,1)*1),0)</f>
        <v>0</v>
      </c>
      <c r="L323">
        <f t="shared" ref="L323:L386" si="68">IF(MOD(MID(A323,8,1)*1,2)=0,(MID(A323,8,1)*1),0)</f>
        <v>4</v>
      </c>
      <c r="M323">
        <f t="shared" ref="M323:M386" si="69">IF(MOD(MID(A323,9,1)*1,2)=0,(MID(A323,9,1)*1),0)</f>
        <v>0</v>
      </c>
      <c r="N323">
        <f t="shared" ref="N323:N386" si="70">SUM(E323:M323)</f>
        <v>22</v>
      </c>
      <c r="O323" t="str">
        <f t="shared" ref="O323:O386" si="71">IF(N323&gt;42,"TAK","NIE")</f>
        <v>NIE</v>
      </c>
    </row>
    <row r="324" spans="1:15">
      <c r="A324">
        <v>688001668</v>
      </c>
      <c r="B324">
        <f>COUNTIF(telefony,A324)</f>
        <v>1</v>
      </c>
      <c r="D324" t="str">
        <f t="shared" si="60"/>
        <v>688</v>
      </c>
      <c r="E324">
        <f t="shared" si="61"/>
        <v>6</v>
      </c>
      <c r="F324">
        <f t="shared" si="62"/>
        <v>8</v>
      </c>
      <c r="G324">
        <f t="shared" si="63"/>
        <v>8</v>
      </c>
      <c r="H324">
        <f t="shared" si="64"/>
        <v>0</v>
      </c>
      <c r="I324">
        <f t="shared" si="65"/>
        <v>0</v>
      </c>
      <c r="J324">
        <f t="shared" si="66"/>
        <v>0</v>
      </c>
      <c r="K324">
        <f t="shared" si="67"/>
        <v>6</v>
      </c>
      <c r="L324">
        <f t="shared" si="68"/>
        <v>6</v>
      </c>
      <c r="M324">
        <f t="shared" si="69"/>
        <v>8</v>
      </c>
      <c r="N324">
        <f t="shared" si="70"/>
        <v>42</v>
      </c>
      <c r="O324" t="str">
        <f t="shared" si="71"/>
        <v>NIE</v>
      </c>
    </row>
    <row r="325" spans="1:15">
      <c r="A325">
        <v>577743623</v>
      </c>
      <c r="B325">
        <f>COUNTIF(telefony,A325)</f>
        <v>1</v>
      </c>
      <c r="D325" t="str">
        <f t="shared" si="60"/>
        <v>577</v>
      </c>
      <c r="E325">
        <f t="shared" si="61"/>
        <v>0</v>
      </c>
      <c r="F325">
        <f t="shared" si="62"/>
        <v>0</v>
      </c>
      <c r="G325">
        <f t="shared" si="63"/>
        <v>0</v>
      </c>
      <c r="H325">
        <f t="shared" si="64"/>
        <v>0</v>
      </c>
      <c r="I325">
        <f t="shared" si="65"/>
        <v>4</v>
      </c>
      <c r="J325">
        <f t="shared" si="66"/>
        <v>0</v>
      </c>
      <c r="K325">
        <f t="shared" si="67"/>
        <v>6</v>
      </c>
      <c r="L325">
        <f t="shared" si="68"/>
        <v>2</v>
      </c>
      <c r="M325">
        <f t="shared" si="69"/>
        <v>0</v>
      </c>
      <c r="N325">
        <f t="shared" si="70"/>
        <v>12</v>
      </c>
      <c r="O325" t="str">
        <f t="shared" si="71"/>
        <v>NIE</v>
      </c>
    </row>
    <row r="326" spans="1:15">
      <c r="A326">
        <v>511533664</v>
      </c>
      <c r="B326">
        <f>COUNTIF(telefony,A326)</f>
        <v>1</v>
      </c>
      <c r="D326" t="str">
        <f t="shared" si="60"/>
        <v>511</v>
      </c>
      <c r="E326">
        <f t="shared" si="61"/>
        <v>0</v>
      </c>
      <c r="F326">
        <f t="shared" si="62"/>
        <v>0</v>
      </c>
      <c r="G326">
        <f t="shared" si="63"/>
        <v>0</v>
      </c>
      <c r="H326">
        <f t="shared" si="64"/>
        <v>0</v>
      </c>
      <c r="I326">
        <f t="shared" si="65"/>
        <v>0</v>
      </c>
      <c r="J326">
        <f t="shared" si="66"/>
        <v>0</v>
      </c>
      <c r="K326">
        <f t="shared" si="67"/>
        <v>6</v>
      </c>
      <c r="L326">
        <f t="shared" si="68"/>
        <v>6</v>
      </c>
      <c r="M326">
        <f t="shared" si="69"/>
        <v>4</v>
      </c>
      <c r="N326">
        <f t="shared" si="70"/>
        <v>16</v>
      </c>
      <c r="O326" t="str">
        <f t="shared" si="71"/>
        <v>NIE</v>
      </c>
    </row>
    <row r="327" spans="1:15">
      <c r="A327">
        <v>553516344</v>
      </c>
      <c r="B327">
        <f>COUNTIF(telefony,A327)</f>
        <v>1</v>
      </c>
      <c r="D327" t="str">
        <f t="shared" si="60"/>
        <v>553</v>
      </c>
      <c r="E327">
        <f t="shared" si="61"/>
        <v>0</v>
      </c>
      <c r="F327">
        <f t="shared" si="62"/>
        <v>0</v>
      </c>
      <c r="G327">
        <f t="shared" si="63"/>
        <v>0</v>
      </c>
      <c r="H327">
        <f t="shared" si="64"/>
        <v>0</v>
      </c>
      <c r="I327">
        <f t="shared" si="65"/>
        <v>0</v>
      </c>
      <c r="J327">
        <f t="shared" si="66"/>
        <v>6</v>
      </c>
      <c r="K327">
        <f t="shared" si="67"/>
        <v>0</v>
      </c>
      <c r="L327">
        <f t="shared" si="68"/>
        <v>4</v>
      </c>
      <c r="M327">
        <f t="shared" si="69"/>
        <v>4</v>
      </c>
      <c r="N327">
        <f t="shared" si="70"/>
        <v>14</v>
      </c>
      <c r="O327" t="str">
        <f t="shared" si="71"/>
        <v>NIE</v>
      </c>
    </row>
    <row r="328" spans="1:15">
      <c r="A328">
        <v>604204040</v>
      </c>
      <c r="B328">
        <f>COUNTIF(telefony,A328)</f>
        <v>1</v>
      </c>
      <c r="D328" t="str">
        <f t="shared" si="60"/>
        <v>604</v>
      </c>
      <c r="E328">
        <f t="shared" si="61"/>
        <v>6</v>
      </c>
      <c r="F328">
        <f t="shared" si="62"/>
        <v>0</v>
      </c>
      <c r="G328">
        <f t="shared" si="63"/>
        <v>4</v>
      </c>
      <c r="H328">
        <f t="shared" si="64"/>
        <v>2</v>
      </c>
      <c r="I328">
        <f t="shared" si="65"/>
        <v>0</v>
      </c>
      <c r="J328">
        <f t="shared" si="66"/>
        <v>4</v>
      </c>
      <c r="K328">
        <f t="shared" si="67"/>
        <v>0</v>
      </c>
      <c r="L328">
        <f t="shared" si="68"/>
        <v>4</v>
      </c>
      <c r="M328">
        <f t="shared" si="69"/>
        <v>0</v>
      </c>
      <c r="N328">
        <f t="shared" si="70"/>
        <v>20</v>
      </c>
      <c r="O328" t="str">
        <f t="shared" si="71"/>
        <v>NIE</v>
      </c>
    </row>
    <row r="329" spans="1:15">
      <c r="A329">
        <v>733985554</v>
      </c>
      <c r="B329">
        <f>COUNTIF(telefony,A329)</f>
        <v>1</v>
      </c>
      <c r="D329" t="str">
        <f t="shared" si="60"/>
        <v>733</v>
      </c>
      <c r="E329">
        <f t="shared" si="61"/>
        <v>0</v>
      </c>
      <c r="F329">
        <f t="shared" si="62"/>
        <v>0</v>
      </c>
      <c r="G329">
        <f t="shared" si="63"/>
        <v>0</v>
      </c>
      <c r="H329">
        <f t="shared" si="64"/>
        <v>0</v>
      </c>
      <c r="I329">
        <f t="shared" si="65"/>
        <v>8</v>
      </c>
      <c r="J329">
        <f t="shared" si="66"/>
        <v>0</v>
      </c>
      <c r="K329">
        <f t="shared" si="67"/>
        <v>0</v>
      </c>
      <c r="L329">
        <f t="shared" si="68"/>
        <v>0</v>
      </c>
      <c r="M329">
        <f t="shared" si="69"/>
        <v>4</v>
      </c>
      <c r="N329">
        <f t="shared" si="70"/>
        <v>12</v>
      </c>
      <c r="O329" t="str">
        <f t="shared" si="71"/>
        <v>NIE</v>
      </c>
    </row>
    <row r="330" spans="1:15">
      <c r="A330">
        <v>551444944</v>
      </c>
      <c r="B330">
        <f>COUNTIF(telefony,A330)</f>
        <v>1</v>
      </c>
      <c r="D330" t="str">
        <f t="shared" si="60"/>
        <v>551</v>
      </c>
      <c r="E330">
        <f t="shared" si="61"/>
        <v>0</v>
      </c>
      <c r="F330">
        <f t="shared" si="62"/>
        <v>0</v>
      </c>
      <c r="G330">
        <f t="shared" si="63"/>
        <v>0</v>
      </c>
      <c r="H330">
        <f t="shared" si="64"/>
        <v>4</v>
      </c>
      <c r="I330">
        <f t="shared" si="65"/>
        <v>4</v>
      </c>
      <c r="J330">
        <f t="shared" si="66"/>
        <v>4</v>
      </c>
      <c r="K330">
        <f t="shared" si="67"/>
        <v>0</v>
      </c>
      <c r="L330">
        <f t="shared" si="68"/>
        <v>4</v>
      </c>
      <c r="M330">
        <f t="shared" si="69"/>
        <v>4</v>
      </c>
      <c r="N330">
        <f t="shared" si="70"/>
        <v>20</v>
      </c>
      <c r="O330" t="str">
        <f t="shared" si="71"/>
        <v>NIE</v>
      </c>
    </row>
    <row r="331" spans="1:15">
      <c r="A331">
        <v>524322124</v>
      </c>
      <c r="B331">
        <f>COUNTIF(telefony,A331)</f>
        <v>1</v>
      </c>
      <c r="D331" t="str">
        <f t="shared" si="60"/>
        <v>524</v>
      </c>
      <c r="E331">
        <f t="shared" si="61"/>
        <v>0</v>
      </c>
      <c r="F331">
        <f t="shared" si="62"/>
        <v>2</v>
      </c>
      <c r="G331">
        <f t="shared" si="63"/>
        <v>4</v>
      </c>
      <c r="H331">
        <f t="shared" si="64"/>
        <v>0</v>
      </c>
      <c r="I331">
        <f t="shared" si="65"/>
        <v>2</v>
      </c>
      <c r="J331">
        <f t="shared" si="66"/>
        <v>2</v>
      </c>
      <c r="K331">
        <f t="shared" si="67"/>
        <v>0</v>
      </c>
      <c r="L331">
        <f t="shared" si="68"/>
        <v>2</v>
      </c>
      <c r="M331">
        <f t="shared" si="69"/>
        <v>4</v>
      </c>
      <c r="N331">
        <f t="shared" si="70"/>
        <v>16</v>
      </c>
      <c r="O331" t="str">
        <f t="shared" si="71"/>
        <v>NIE</v>
      </c>
    </row>
    <row r="332" spans="1:15">
      <c r="A332">
        <v>658060352</v>
      </c>
      <c r="B332">
        <f>COUNTIF(telefony,A332)</f>
        <v>1</v>
      </c>
      <c r="D332" t="str">
        <f t="shared" si="60"/>
        <v>658</v>
      </c>
      <c r="E332">
        <f t="shared" si="61"/>
        <v>6</v>
      </c>
      <c r="F332">
        <f t="shared" si="62"/>
        <v>0</v>
      </c>
      <c r="G332">
        <f t="shared" si="63"/>
        <v>8</v>
      </c>
      <c r="H332">
        <f t="shared" si="64"/>
        <v>0</v>
      </c>
      <c r="I332">
        <f t="shared" si="65"/>
        <v>6</v>
      </c>
      <c r="J332">
        <f t="shared" si="66"/>
        <v>0</v>
      </c>
      <c r="K332">
        <f t="shared" si="67"/>
        <v>0</v>
      </c>
      <c r="L332">
        <f t="shared" si="68"/>
        <v>0</v>
      </c>
      <c r="M332">
        <f t="shared" si="69"/>
        <v>2</v>
      </c>
      <c r="N332">
        <f t="shared" si="70"/>
        <v>22</v>
      </c>
      <c r="O332" t="str">
        <f t="shared" si="71"/>
        <v>NIE</v>
      </c>
    </row>
    <row r="333" spans="1:15">
      <c r="A333">
        <v>681479334</v>
      </c>
      <c r="B333">
        <f>COUNTIF(telefony,A333)</f>
        <v>1</v>
      </c>
      <c r="D333" t="str">
        <f t="shared" si="60"/>
        <v>681</v>
      </c>
      <c r="E333">
        <f t="shared" si="61"/>
        <v>6</v>
      </c>
      <c r="F333">
        <f t="shared" si="62"/>
        <v>8</v>
      </c>
      <c r="G333">
        <f t="shared" si="63"/>
        <v>0</v>
      </c>
      <c r="H333">
        <f t="shared" si="64"/>
        <v>4</v>
      </c>
      <c r="I333">
        <f t="shared" si="65"/>
        <v>0</v>
      </c>
      <c r="J333">
        <f t="shared" si="66"/>
        <v>0</v>
      </c>
      <c r="K333">
        <f t="shared" si="67"/>
        <v>0</v>
      </c>
      <c r="L333">
        <f t="shared" si="68"/>
        <v>0</v>
      </c>
      <c r="M333">
        <f t="shared" si="69"/>
        <v>4</v>
      </c>
      <c r="N333">
        <f t="shared" si="70"/>
        <v>22</v>
      </c>
      <c r="O333" t="str">
        <f t="shared" si="71"/>
        <v>NIE</v>
      </c>
    </row>
    <row r="334" spans="1:15">
      <c r="A334">
        <v>844572330</v>
      </c>
      <c r="B334">
        <f>COUNTIF(telefony,A334)</f>
        <v>1</v>
      </c>
      <c r="D334" t="str">
        <f t="shared" si="60"/>
        <v>844</v>
      </c>
      <c r="E334">
        <f t="shared" si="61"/>
        <v>8</v>
      </c>
      <c r="F334">
        <f t="shared" si="62"/>
        <v>4</v>
      </c>
      <c r="G334">
        <f t="shared" si="63"/>
        <v>4</v>
      </c>
      <c r="H334">
        <f t="shared" si="64"/>
        <v>0</v>
      </c>
      <c r="I334">
        <f t="shared" si="65"/>
        <v>0</v>
      </c>
      <c r="J334">
        <f t="shared" si="66"/>
        <v>2</v>
      </c>
      <c r="K334">
        <f t="shared" si="67"/>
        <v>0</v>
      </c>
      <c r="L334">
        <f t="shared" si="68"/>
        <v>0</v>
      </c>
      <c r="M334">
        <f t="shared" si="69"/>
        <v>0</v>
      </c>
      <c r="N334">
        <f t="shared" si="70"/>
        <v>18</v>
      </c>
      <c r="O334" t="str">
        <f t="shared" si="71"/>
        <v>NIE</v>
      </c>
    </row>
    <row r="335" spans="1:15">
      <c r="A335">
        <v>623337579</v>
      </c>
      <c r="B335">
        <f>COUNTIF(telefony,A335)</f>
        <v>31</v>
      </c>
      <c r="D335" t="str">
        <f t="shared" si="60"/>
        <v>623</v>
      </c>
      <c r="E335">
        <f t="shared" si="61"/>
        <v>6</v>
      </c>
      <c r="F335">
        <f t="shared" si="62"/>
        <v>2</v>
      </c>
      <c r="G335">
        <f t="shared" si="63"/>
        <v>0</v>
      </c>
      <c r="H335">
        <f t="shared" si="64"/>
        <v>0</v>
      </c>
      <c r="I335">
        <f t="shared" si="65"/>
        <v>0</v>
      </c>
      <c r="J335">
        <f t="shared" si="66"/>
        <v>0</v>
      </c>
      <c r="K335">
        <f t="shared" si="67"/>
        <v>0</v>
      </c>
      <c r="L335">
        <f t="shared" si="68"/>
        <v>0</v>
      </c>
      <c r="M335">
        <f t="shared" si="69"/>
        <v>0</v>
      </c>
      <c r="N335">
        <f t="shared" si="70"/>
        <v>8</v>
      </c>
      <c r="O335" t="str">
        <f t="shared" si="71"/>
        <v>NIE</v>
      </c>
    </row>
    <row r="336" spans="1:15">
      <c r="A336">
        <v>623337579</v>
      </c>
      <c r="B336">
        <f>COUNTIF(telefony,A336)</f>
        <v>31</v>
      </c>
      <c r="D336" t="str">
        <f t="shared" si="60"/>
        <v>623</v>
      </c>
      <c r="E336">
        <f t="shared" si="61"/>
        <v>6</v>
      </c>
      <c r="F336">
        <f t="shared" si="62"/>
        <v>2</v>
      </c>
      <c r="G336">
        <f t="shared" si="63"/>
        <v>0</v>
      </c>
      <c r="H336">
        <f t="shared" si="64"/>
        <v>0</v>
      </c>
      <c r="I336">
        <f t="shared" si="65"/>
        <v>0</v>
      </c>
      <c r="J336">
        <f t="shared" si="66"/>
        <v>0</v>
      </c>
      <c r="K336">
        <f t="shared" si="67"/>
        <v>0</v>
      </c>
      <c r="L336">
        <f t="shared" si="68"/>
        <v>0</v>
      </c>
      <c r="M336">
        <f t="shared" si="69"/>
        <v>0</v>
      </c>
      <c r="N336">
        <f t="shared" si="70"/>
        <v>8</v>
      </c>
      <c r="O336" t="str">
        <f t="shared" si="71"/>
        <v>NIE</v>
      </c>
    </row>
    <row r="337" spans="1:15">
      <c r="A337">
        <v>623337579</v>
      </c>
      <c r="B337">
        <f>COUNTIF(telefony,A337)</f>
        <v>31</v>
      </c>
      <c r="D337" t="str">
        <f t="shared" si="60"/>
        <v>623</v>
      </c>
      <c r="E337">
        <f t="shared" si="61"/>
        <v>6</v>
      </c>
      <c r="F337">
        <f t="shared" si="62"/>
        <v>2</v>
      </c>
      <c r="G337">
        <f t="shared" si="63"/>
        <v>0</v>
      </c>
      <c r="H337">
        <f t="shared" si="64"/>
        <v>0</v>
      </c>
      <c r="I337">
        <f t="shared" si="65"/>
        <v>0</v>
      </c>
      <c r="J337">
        <f t="shared" si="66"/>
        <v>0</v>
      </c>
      <c r="K337">
        <f t="shared" si="67"/>
        <v>0</v>
      </c>
      <c r="L337">
        <f t="shared" si="68"/>
        <v>0</v>
      </c>
      <c r="M337">
        <f t="shared" si="69"/>
        <v>0</v>
      </c>
      <c r="N337">
        <f t="shared" si="70"/>
        <v>8</v>
      </c>
      <c r="O337" t="str">
        <f t="shared" si="71"/>
        <v>NIE</v>
      </c>
    </row>
    <row r="338" spans="1:15">
      <c r="A338">
        <v>623337579</v>
      </c>
      <c r="B338">
        <f>COUNTIF(telefony,A338)</f>
        <v>31</v>
      </c>
      <c r="D338" t="str">
        <f t="shared" si="60"/>
        <v>623</v>
      </c>
      <c r="E338">
        <f t="shared" si="61"/>
        <v>6</v>
      </c>
      <c r="F338">
        <f t="shared" si="62"/>
        <v>2</v>
      </c>
      <c r="G338">
        <f t="shared" si="63"/>
        <v>0</v>
      </c>
      <c r="H338">
        <f t="shared" si="64"/>
        <v>0</v>
      </c>
      <c r="I338">
        <f t="shared" si="65"/>
        <v>0</v>
      </c>
      <c r="J338">
        <f t="shared" si="66"/>
        <v>0</v>
      </c>
      <c r="K338">
        <f t="shared" si="67"/>
        <v>0</v>
      </c>
      <c r="L338">
        <f t="shared" si="68"/>
        <v>0</v>
      </c>
      <c r="M338">
        <f t="shared" si="69"/>
        <v>0</v>
      </c>
      <c r="N338">
        <f t="shared" si="70"/>
        <v>8</v>
      </c>
      <c r="O338" t="str">
        <f t="shared" si="71"/>
        <v>NIE</v>
      </c>
    </row>
    <row r="339" spans="1:15">
      <c r="A339">
        <v>623337579</v>
      </c>
      <c r="B339">
        <f>COUNTIF(telefony,A339)</f>
        <v>31</v>
      </c>
      <c r="D339" t="str">
        <f t="shared" si="60"/>
        <v>623</v>
      </c>
      <c r="E339">
        <f t="shared" si="61"/>
        <v>6</v>
      </c>
      <c r="F339">
        <f t="shared" si="62"/>
        <v>2</v>
      </c>
      <c r="G339">
        <f t="shared" si="63"/>
        <v>0</v>
      </c>
      <c r="H339">
        <f t="shared" si="64"/>
        <v>0</v>
      </c>
      <c r="I339">
        <f t="shared" si="65"/>
        <v>0</v>
      </c>
      <c r="J339">
        <f t="shared" si="66"/>
        <v>0</v>
      </c>
      <c r="K339">
        <f t="shared" si="67"/>
        <v>0</v>
      </c>
      <c r="L339">
        <f t="shared" si="68"/>
        <v>0</v>
      </c>
      <c r="M339">
        <f t="shared" si="69"/>
        <v>0</v>
      </c>
      <c r="N339">
        <f t="shared" si="70"/>
        <v>8</v>
      </c>
      <c r="O339" t="str">
        <f t="shared" si="71"/>
        <v>NIE</v>
      </c>
    </row>
    <row r="340" spans="1:15">
      <c r="A340">
        <v>623337579</v>
      </c>
      <c r="B340">
        <f>COUNTIF(telefony,A340)</f>
        <v>31</v>
      </c>
      <c r="D340" t="str">
        <f t="shared" si="60"/>
        <v>623</v>
      </c>
      <c r="E340">
        <f t="shared" si="61"/>
        <v>6</v>
      </c>
      <c r="F340">
        <f t="shared" si="62"/>
        <v>2</v>
      </c>
      <c r="G340">
        <f t="shared" si="63"/>
        <v>0</v>
      </c>
      <c r="H340">
        <f t="shared" si="64"/>
        <v>0</v>
      </c>
      <c r="I340">
        <f t="shared" si="65"/>
        <v>0</v>
      </c>
      <c r="J340">
        <f t="shared" si="66"/>
        <v>0</v>
      </c>
      <c r="K340">
        <f t="shared" si="67"/>
        <v>0</v>
      </c>
      <c r="L340">
        <f t="shared" si="68"/>
        <v>0</v>
      </c>
      <c r="M340">
        <f t="shared" si="69"/>
        <v>0</v>
      </c>
      <c r="N340">
        <f t="shared" si="70"/>
        <v>8</v>
      </c>
      <c r="O340" t="str">
        <f t="shared" si="71"/>
        <v>NIE</v>
      </c>
    </row>
    <row r="341" spans="1:15">
      <c r="A341">
        <v>623337579</v>
      </c>
      <c r="B341">
        <f>COUNTIF(telefony,A341)</f>
        <v>31</v>
      </c>
      <c r="D341" t="str">
        <f t="shared" si="60"/>
        <v>623</v>
      </c>
      <c r="E341">
        <f t="shared" si="61"/>
        <v>6</v>
      </c>
      <c r="F341">
        <f t="shared" si="62"/>
        <v>2</v>
      </c>
      <c r="G341">
        <f t="shared" si="63"/>
        <v>0</v>
      </c>
      <c r="H341">
        <f t="shared" si="64"/>
        <v>0</v>
      </c>
      <c r="I341">
        <f t="shared" si="65"/>
        <v>0</v>
      </c>
      <c r="J341">
        <f t="shared" si="66"/>
        <v>0</v>
      </c>
      <c r="K341">
        <f t="shared" si="67"/>
        <v>0</v>
      </c>
      <c r="L341">
        <f t="shared" si="68"/>
        <v>0</v>
      </c>
      <c r="M341">
        <f t="shared" si="69"/>
        <v>0</v>
      </c>
      <c r="N341">
        <f t="shared" si="70"/>
        <v>8</v>
      </c>
      <c r="O341" t="str">
        <f t="shared" si="71"/>
        <v>NIE</v>
      </c>
    </row>
    <row r="342" spans="1:15">
      <c r="A342">
        <v>623337579</v>
      </c>
      <c r="B342">
        <f>COUNTIF(telefony,A342)</f>
        <v>31</v>
      </c>
      <c r="D342" t="str">
        <f t="shared" si="60"/>
        <v>623</v>
      </c>
      <c r="E342">
        <f t="shared" si="61"/>
        <v>6</v>
      </c>
      <c r="F342">
        <f t="shared" si="62"/>
        <v>2</v>
      </c>
      <c r="G342">
        <f t="shared" si="63"/>
        <v>0</v>
      </c>
      <c r="H342">
        <f t="shared" si="64"/>
        <v>0</v>
      </c>
      <c r="I342">
        <f t="shared" si="65"/>
        <v>0</v>
      </c>
      <c r="J342">
        <f t="shared" si="66"/>
        <v>0</v>
      </c>
      <c r="K342">
        <f t="shared" si="67"/>
        <v>0</v>
      </c>
      <c r="L342">
        <f t="shared" si="68"/>
        <v>0</v>
      </c>
      <c r="M342">
        <f t="shared" si="69"/>
        <v>0</v>
      </c>
      <c r="N342">
        <f t="shared" si="70"/>
        <v>8</v>
      </c>
      <c r="O342" t="str">
        <f t="shared" si="71"/>
        <v>NIE</v>
      </c>
    </row>
    <row r="343" spans="1:15">
      <c r="A343">
        <v>623337579</v>
      </c>
      <c r="B343">
        <f>COUNTIF(telefony,A343)</f>
        <v>31</v>
      </c>
      <c r="D343" t="str">
        <f t="shared" si="60"/>
        <v>623</v>
      </c>
      <c r="E343">
        <f t="shared" si="61"/>
        <v>6</v>
      </c>
      <c r="F343">
        <f t="shared" si="62"/>
        <v>2</v>
      </c>
      <c r="G343">
        <f t="shared" si="63"/>
        <v>0</v>
      </c>
      <c r="H343">
        <f t="shared" si="64"/>
        <v>0</v>
      </c>
      <c r="I343">
        <f t="shared" si="65"/>
        <v>0</v>
      </c>
      <c r="J343">
        <f t="shared" si="66"/>
        <v>0</v>
      </c>
      <c r="K343">
        <f t="shared" si="67"/>
        <v>0</v>
      </c>
      <c r="L343">
        <f t="shared" si="68"/>
        <v>0</v>
      </c>
      <c r="M343">
        <f t="shared" si="69"/>
        <v>0</v>
      </c>
      <c r="N343">
        <f t="shared" si="70"/>
        <v>8</v>
      </c>
      <c r="O343" t="str">
        <f t="shared" si="71"/>
        <v>NIE</v>
      </c>
    </row>
    <row r="344" spans="1:15">
      <c r="A344">
        <v>693442064</v>
      </c>
      <c r="B344">
        <f>COUNTIF(telefony,A344)</f>
        <v>1</v>
      </c>
      <c r="D344" t="str">
        <f t="shared" si="60"/>
        <v>693</v>
      </c>
      <c r="E344">
        <f t="shared" si="61"/>
        <v>6</v>
      </c>
      <c r="F344">
        <f t="shared" si="62"/>
        <v>0</v>
      </c>
      <c r="G344">
        <f t="shared" si="63"/>
        <v>0</v>
      </c>
      <c r="H344">
        <f t="shared" si="64"/>
        <v>4</v>
      </c>
      <c r="I344">
        <f t="shared" si="65"/>
        <v>4</v>
      </c>
      <c r="J344">
        <f t="shared" si="66"/>
        <v>2</v>
      </c>
      <c r="K344">
        <f t="shared" si="67"/>
        <v>0</v>
      </c>
      <c r="L344">
        <f t="shared" si="68"/>
        <v>6</v>
      </c>
      <c r="M344">
        <f t="shared" si="69"/>
        <v>4</v>
      </c>
      <c r="N344">
        <f t="shared" si="70"/>
        <v>26</v>
      </c>
      <c r="O344" t="str">
        <f t="shared" si="71"/>
        <v>NIE</v>
      </c>
    </row>
    <row r="345" spans="1:15">
      <c r="A345">
        <v>825287614</v>
      </c>
      <c r="B345">
        <f>COUNTIF(telefony,A345)</f>
        <v>1</v>
      </c>
      <c r="D345" t="str">
        <f t="shared" si="60"/>
        <v>825</v>
      </c>
      <c r="E345">
        <f t="shared" si="61"/>
        <v>8</v>
      </c>
      <c r="F345">
        <f t="shared" si="62"/>
        <v>2</v>
      </c>
      <c r="G345">
        <f t="shared" si="63"/>
        <v>0</v>
      </c>
      <c r="H345">
        <f t="shared" si="64"/>
        <v>2</v>
      </c>
      <c r="I345">
        <f t="shared" si="65"/>
        <v>8</v>
      </c>
      <c r="J345">
        <f t="shared" si="66"/>
        <v>0</v>
      </c>
      <c r="K345">
        <f t="shared" si="67"/>
        <v>6</v>
      </c>
      <c r="L345">
        <f t="shared" si="68"/>
        <v>0</v>
      </c>
      <c r="M345">
        <f t="shared" si="69"/>
        <v>4</v>
      </c>
      <c r="N345">
        <f t="shared" si="70"/>
        <v>30</v>
      </c>
      <c r="O345" t="str">
        <f t="shared" si="71"/>
        <v>NIE</v>
      </c>
    </row>
    <row r="346" spans="1:15">
      <c r="A346">
        <v>716798628</v>
      </c>
      <c r="B346">
        <f>COUNTIF(telefony,A346)</f>
        <v>1</v>
      </c>
      <c r="D346" t="str">
        <f t="shared" si="60"/>
        <v>716</v>
      </c>
      <c r="E346">
        <f t="shared" si="61"/>
        <v>0</v>
      </c>
      <c r="F346">
        <f t="shared" si="62"/>
        <v>0</v>
      </c>
      <c r="G346">
        <f t="shared" si="63"/>
        <v>6</v>
      </c>
      <c r="H346">
        <f t="shared" si="64"/>
        <v>0</v>
      </c>
      <c r="I346">
        <f t="shared" si="65"/>
        <v>0</v>
      </c>
      <c r="J346">
        <f t="shared" si="66"/>
        <v>8</v>
      </c>
      <c r="K346">
        <f t="shared" si="67"/>
        <v>6</v>
      </c>
      <c r="L346">
        <f t="shared" si="68"/>
        <v>2</v>
      </c>
      <c r="M346">
        <f t="shared" si="69"/>
        <v>8</v>
      </c>
      <c r="N346">
        <f t="shared" si="70"/>
        <v>30</v>
      </c>
      <c r="O346" t="str">
        <f t="shared" si="71"/>
        <v>NIE</v>
      </c>
    </row>
    <row r="347" spans="1:15">
      <c r="A347">
        <v>885009826</v>
      </c>
      <c r="B347">
        <f>COUNTIF(telefony,A347)</f>
        <v>1</v>
      </c>
      <c r="D347" t="str">
        <f t="shared" si="60"/>
        <v>885</v>
      </c>
      <c r="E347">
        <f t="shared" si="61"/>
        <v>8</v>
      </c>
      <c r="F347">
        <f t="shared" si="62"/>
        <v>8</v>
      </c>
      <c r="G347">
        <f t="shared" si="63"/>
        <v>0</v>
      </c>
      <c r="H347">
        <f t="shared" si="64"/>
        <v>0</v>
      </c>
      <c r="I347">
        <f t="shared" si="65"/>
        <v>0</v>
      </c>
      <c r="J347">
        <f t="shared" si="66"/>
        <v>0</v>
      </c>
      <c r="K347">
        <f t="shared" si="67"/>
        <v>8</v>
      </c>
      <c r="L347">
        <f t="shared" si="68"/>
        <v>2</v>
      </c>
      <c r="M347">
        <f t="shared" si="69"/>
        <v>6</v>
      </c>
      <c r="N347">
        <f t="shared" si="70"/>
        <v>32</v>
      </c>
      <c r="O347" t="str">
        <f t="shared" si="71"/>
        <v>NIE</v>
      </c>
    </row>
    <row r="348" spans="1:15">
      <c r="A348">
        <v>637256048</v>
      </c>
      <c r="B348">
        <f>COUNTIF(telefony,A348)</f>
        <v>1</v>
      </c>
      <c r="D348" t="str">
        <f t="shared" si="60"/>
        <v>637</v>
      </c>
      <c r="E348">
        <f t="shared" si="61"/>
        <v>6</v>
      </c>
      <c r="F348">
        <f t="shared" si="62"/>
        <v>0</v>
      </c>
      <c r="G348">
        <f t="shared" si="63"/>
        <v>0</v>
      </c>
      <c r="H348">
        <f t="shared" si="64"/>
        <v>2</v>
      </c>
      <c r="I348">
        <f t="shared" si="65"/>
        <v>0</v>
      </c>
      <c r="J348">
        <f t="shared" si="66"/>
        <v>6</v>
      </c>
      <c r="K348">
        <f t="shared" si="67"/>
        <v>0</v>
      </c>
      <c r="L348">
        <f t="shared" si="68"/>
        <v>4</v>
      </c>
      <c r="M348">
        <f t="shared" si="69"/>
        <v>8</v>
      </c>
      <c r="N348">
        <f t="shared" si="70"/>
        <v>26</v>
      </c>
      <c r="O348" t="str">
        <f t="shared" si="71"/>
        <v>NIE</v>
      </c>
    </row>
    <row r="349" spans="1:15">
      <c r="A349">
        <v>549654776</v>
      </c>
      <c r="B349">
        <f>COUNTIF(telefony,A349)</f>
        <v>1</v>
      </c>
      <c r="D349" t="str">
        <f t="shared" si="60"/>
        <v>549</v>
      </c>
      <c r="E349">
        <f t="shared" si="61"/>
        <v>0</v>
      </c>
      <c r="F349">
        <f t="shared" si="62"/>
        <v>4</v>
      </c>
      <c r="G349">
        <f t="shared" si="63"/>
        <v>0</v>
      </c>
      <c r="H349">
        <f t="shared" si="64"/>
        <v>6</v>
      </c>
      <c r="I349">
        <f t="shared" si="65"/>
        <v>0</v>
      </c>
      <c r="J349">
        <f t="shared" si="66"/>
        <v>4</v>
      </c>
      <c r="K349">
        <f t="shared" si="67"/>
        <v>0</v>
      </c>
      <c r="L349">
        <f t="shared" si="68"/>
        <v>0</v>
      </c>
      <c r="M349">
        <f t="shared" si="69"/>
        <v>6</v>
      </c>
      <c r="N349">
        <f t="shared" si="70"/>
        <v>20</v>
      </c>
      <c r="O349" t="str">
        <f t="shared" si="71"/>
        <v>NIE</v>
      </c>
    </row>
    <row r="350" spans="1:15">
      <c r="A350">
        <v>756294674</v>
      </c>
      <c r="B350">
        <f>COUNTIF(telefony,A350)</f>
        <v>1</v>
      </c>
      <c r="D350" t="str">
        <f t="shared" si="60"/>
        <v>756</v>
      </c>
      <c r="E350">
        <f t="shared" si="61"/>
        <v>0</v>
      </c>
      <c r="F350">
        <f t="shared" si="62"/>
        <v>0</v>
      </c>
      <c r="G350">
        <f t="shared" si="63"/>
        <v>6</v>
      </c>
      <c r="H350">
        <f t="shared" si="64"/>
        <v>2</v>
      </c>
      <c r="I350">
        <f t="shared" si="65"/>
        <v>0</v>
      </c>
      <c r="J350">
        <f t="shared" si="66"/>
        <v>4</v>
      </c>
      <c r="K350">
        <f t="shared" si="67"/>
        <v>6</v>
      </c>
      <c r="L350">
        <f t="shared" si="68"/>
        <v>0</v>
      </c>
      <c r="M350">
        <f t="shared" si="69"/>
        <v>4</v>
      </c>
      <c r="N350">
        <f t="shared" si="70"/>
        <v>22</v>
      </c>
      <c r="O350" t="str">
        <f t="shared" si="71"/>
        <v>NIE</v>
      </c>
    </row>
    <row r="351" spans="1:15">
      <c r="A351">
        <v>609365461</v>
      </c>
      <c r="B351">
        <f>COUNTIF(telefony,A351)</f>
        <v>1</v>
      </c>
      <c r="D351" t="str">
        <f t="shared" si="60"/>
        <v>609</v>
      </c>
      <c r="E351">
        <f t="shared" si="61"/>
        <v>6</v>
      </c>
      <c r="F351">
        <f t="shared" si="62"/>
        <v>0</v>
      </c>
      <c r="G351">
        <f t="shared" si="63"/>
        <v>0</v>
      </c>
      <c r="H351">
        <f t="shared" si="64"/>
        <v>0</v>
      </c>
      <c r="I351">
        <f t="shared" si="65"/>
        <v>6</v>
      </c>
      <c r="J351">
        <f t="shared" si="66"/>
        <v>0</v>
      </c>
      <c r="K351">
        <f t="shared" si="67"/>
        <v>4</v>
      </c>
      <c r="L351">
        <f t="shared" si="68"/>
        <v>6</v>
      </c>
      <c r="M351">
        <f t="shared" si="69"/>
        <v>0</v>
      </c>
      <c r="N351">
        <f t="shared" si="70"/>
        <v>22</v>
      </c>
      <c r="O351" t="str">
        <f t="shared" si="71"/>
        <v>NIE</v>
      </c>
    </row>
    <row r="352" spans="1:15">
      <c r="A352">
        <v>511219834</v>
      </c>
      <c r="B352">
        <f>COUNTIF(telefony,A352)</f>
        <v>1</v>
      </c>
      <c r="D352" t="str">
        <f t="shared" si="60"/>
        <v>511</v>
      </c>
      <c r="E352">
        <f t="shared" si="61"/>
        <v>0</v>
      </c>
      <c r="F352">
        <f t="shared" si="62"/>
        <v>0</v>
      </c>
      <c r="G352">
        <f t="shared" si="63"/>
        <v>0</v>
      </c>
      <c r="H352">
        <f t="shared" si="64"/>
        <v>2</v>
      </c>
      <c r="I352">
        <f t="shared" si="65"/>
        <v>0</v>
      </c>
      <c r="J352">
        <f t="shared" si="66"/>
        <v>0</v>
      </c>
      <c r="K352">
        <f t="shared" si="67"/>
        <v>8</v>
      </c>
      <c r="L352">
        <f t="shared" si="68"/>
        <v>0</v>
      </c>
      <c r="M352">
        <f t="shared" si="69"/>
        <v>4</v>
      </c>
      <c r="N352">
        <f t="shared" si="70"/>
        <v>14</v>
      </c>
      <c r="O352" t="str">
        <f t="shared" si="71"/>
        <v>NIE</v>
      </c>
    </row>
    <row r="353" spans="1:15">
      <c r="A353">
        <v>622126553</v>
      </c>
      <c r="B353">
        <f>COUNTIF(telefony,A353)</f>
        <v>1</v>
      </c>
      <c r="D353" t="str">
        <f t="shared" si="60"/>
        <v>622</v>
      </c>
      <c r="E353">
        <f t="shared" si="61"/>
        <v>6</v>
      </c>
      <c r="F353">
        <f t="shared" si="62"/>
        <v>2</v>
      </c>
      <c r="G353">
        <f t="shared" si="63"/>
        <v>2</v>
      </c>
      <c r="H353">
        <f t="shared" si="64"/>
        <v>0</v>
      </c>
      <c r="I353">
        <f t="shared" si="65"/>
        <v>2</v>
      </c>
      <c r="J353">
        <f t="shared" si="66"/>
        <v>6</v>
      </c>
      <c r="K353">
        <f t="shared" si="67"/>
        <v>0</v>
      </c>
      <c r="L353">
        <f t="shared" si="68"/>
        <v>0</v>
      </c>
      <c r="M353">
        <f t="shared" si="69"/>
        <v>0</v>
      </c>
      <c r="N353">
        <f t="shared" si="70"/>
        <v>18</v>
      </c>
      <c r="O353" t="str">
        <f t="shared" si="71"/>
        <v>NIE</v>
      </c>
    </row>
    <row r="354" spans="1:15">
      <c r="A354">
        <v>733439030</v>
      </c>
      <c r="B354">
        <f>COUNTIF(telefony,A354)</f>
        <v>1</v>
      </c>
      <c r="D354" t="str">
        <f t="shared" si="60"/>
        <v>733</v>
      </c>
      <c r="E354">
        <f t="shared" si="61"/>
        <v>0</v>
      </c>
      <c r="F354">
        <f t="shared" si="62"/>
        <v>0</v>
      </c>
      <c r="G354">
        <f t="shared" si="63"/>
        <v>0</v>
      </c>
      <c r="H354">
        <f t="shared" si="64"/>
        <v>4</v>
      </c>
      <c r="I354">
        <f t="shared" si="65"/>
        <v>0</v>
      </c>
      <c r="J354">
        <f t="shared" si="66"/>
        <v>0</v>
      </c>
      <c r="K354">
        <f t="shared" si="67"/>
        <v>0</v>
      </c>
      <c r="L354">
        <f t="shared" si="68"/>
        <v>0</v>
      </c>
      <c r="M354">
        <f t="shared" si="69"/>
        <v>0</v>
      </c>
      <c r="N354">
        <f t="shared" si="70"/>
        <v>4</v>
      </c>
      <c r="O354" t="str">
        <f t="shared" si="71"/>
        <v>NIE</v>
      </c>
    </row>
    <row r="355" spans="1:15">
      <c r="A355">
        <v>544225823</v>
      </c>
      <c r="B355">
        <f>COUNTIF(telefony,A355)</f>
        <v>1</v>
      </c>
      <c r="D355" t="str">
        <f t="shared" si="60"/>
        <v>544</v>
      </c>
      <c r="E355">
        <f t="shared" si="61"/>
        <v>0</v>
      </c>
      <c r="F355">
        <f t="shared" si="62"/>
        <v>4</v>
      </c>
      <c r="G355">
        <f t="shared" si="63"/>
        <v>4</v>
      </c>
      <c r="H355">
        <f t="shared" si="64"/>
        <v>2</v>
      </c>
      <c r="I355">
        <f t="shared" si="65"/>
        <v>2</v>
      </c>
      <c r="J355">
        <f t="shared" si="66"/>
        <v>0</v>
      </c>
      <c r="K355">
        <f t="shared" si="67"/>
        <v>8</v>
      </c>
      <c r="L355">
        <f t="shared" si="68"/>
        <v>2</v>
      </c>
      <c r="M355">
        <f t="shared" si="69"/>
        <v>0</v>
      </c>
      <c r="N355">
        <f t="shared" si="70"/>
        <v>22</v>
      </c>
      <c r="O355" t="str">
        <f t="shared" si="71"/>
        <v>NIE</v>
      </c>
    </row>
    <row r="356" spans="1:15">
      <c r="A356">
        <v>835411427</v>
      </c>
      <c r="B356">
        <f>COUNTIF(telefony,A356)</f>
        <v>1</v>
      </c>
      <c r="D356" t="str">
        <f t="shared" si="60"/>
        <v>835</v>
      </c>
      <c r="E356">
        <f t="shared" si="61"/>
        <v>8</v>
      </c>
      <c r="F356">
        <f t="shared" si="62"/>
        <v>0</v>
      </c>
      <c r="G356">
        <f t="shared" si="63"/>
        <v>0</v>
      </c>
      <c r="H356">
        <f t="shared" si="64"/>
        <v>4</v>
      </c>
      <c r="I356">
        <f t="shared" si="65"/>
        <v>0</v>
      </c>
      <c r="J356">
        <f t="shared" si="66"/>
        <v>0</v>
      </c>
      <c r="K356">
        <f t="shared" si="67"/>
        <v>4</v>
      </c>
      <c r="L356">
        <f t="shared" si="68"/>
        <v>2</v>
      </c>
      <c r="M356">
        <f t="shared" si="69"/>
        <v>0</v>
      </c>
      <c r="N356">
        <f t="shared" si="70"/>
        <v>18</v>
      </c>
      <c r="O356" t="str">
        <f t="shared" si="71"/>
        <v>NIE</v>
      </c>
    </row>
    <row r="357" spans="1:15">
      <c r="A357">
        <v>634684396</v>
      </c>
      <c r="B357">
        <f>COUNTIF(telefony,A357)</f>
        <v>1</v>
      </c>
      <c r="D357" t="str">
        <f t="shared" si="60"/>
        <v>634</v>
      </c>
      <c r="E357">
        <f t="shared" si="61"/>
        <v>6</v>
      </c>
      <c r="F357">
        <f t="shared" si="62"/>
        <v>0</v>
      </c>
      <c r="G357">
        <f t="shared" si="63"/>
        <v>4</v>
      </c>
      <c r="H357">
        <f t="shared" si="64"/>
        <v>6</v>
      </c>
      <c r="I357">
        <f t="shared" si="65"/>
        <v>8</v>
      </c>
      <c r="J357">
        <f t="shared" si="66"/>
        <v>4</v>
      </c>
      <c r="K357">
        <f t="shared" si="67"/>
        <v>0</v>
      </c>
      <c r="L357">
        <f t="shared" si="68"/>
        <v>0</v>
      </c>
      <c r="M357">
        <f t="shared" si="69"/>
        <v>6</v>
      </c>
      <c r="N357">
        <f t="shared" si="70"/>
        <v>34</v>
      </c>
      <c r="O357" t="str">
        <f t="shared" si="71"/>
        <v>NIE</v>
      </c>
    </row>
    <row r="358" spans="1:15">
      <c r="A358">
        <v>504669045</v>
      </c>
      <c r="B358">
        <f>COUNTIF(telefony,A358)</f>
        <v>30</v>
      </c>
      <c r="D358" t="str">
        <f t="shared" si="60"/>
        <v>504</v>
      </c>
      <c r="E358">
        <f t="shared" si="61"/>
        <v>0</v>
      </c>
      <c r="F358">
        <f t="shared" si="62"/>
        <v>0</v>
      </c>
      <c r="G358">
        <f t="shared" si="63"/>
        <v>4</v>
      </c>
      <c r="H358">
        <f t="shared" si="64"/>
        <v>6</v>
      </c>
      <c r="I358">
        <f t="shared" si="65"/>
        <v>6</v>
      </c>
      <c r="J358">
        <f t="shared" si="66"/>
        <v>0</v>
      </c>
      <c r="K358">
        <f t="shared" si="67"/>
        <v>0</v>
      </c>
      <c r="L358">
        <f t="shared" si="68"/>
        <v>4</v>
      </c>
      <c r="M358">
        <f t="shared" si="69"/>
        <v>0</v>
      </c>
      <c r="N358">
        <f t="shared" si="70"/>
        <v>20</v>
      </c>
      <c r="O358" t="str">
        <f t="shared" si="71"/>
        <v>NIE</v>
      </c>
    </row>
    <row r="359" spans="1:15">
      <c r="A359">
        <v>504669045</v>
      </c>
      <c r="B359">
        <f>COUNTIF(telefony,A359)</f>
        <v>30</v>
      </c>
      <c r="D359" t="str">
        <f t="shared" si="60"/>
        <v>504</v>
      </c>
      <c r="E359">
        <f t="shared" si="61"/>
        <v>0</v>
      </c>
      <c r="F359">
        <f t="shared" si="62"/>
        <v>0</v>
      </c>
      <c r="G359">
        <f t="shared" si="63"/>
        <v>4</v>
      </c>
      <c r="H359">
        <f t="shared" si="64"/>
        <v>6</v>
      </c>
      <c r="I359">
        <f t="shared" si="65"/>
        <v>6</v>
      </c>
      <c r="J359">
        <f t="shared" si="66"/>
        <v>0</v>
      </c>
      <c r="K359">
        <f t="shared" si="67"/>
        <v>0</v>
      </c>
      <c r="L359">
        <f t="shared" si="68"/>
        <v>4</v>
      </c>
      <c r="M359">
        <f t="shared" si="69"/>
        <v>0</v>
      </c>
      <c r="N359">
        <f t="shared" si="70"/>
        <v>20</v>
      </c>
      <c r="O359" t="str">
        <f t="shared" si="71"/>
        <v>NIE</v>
      </c>
    </row>
    <row r="360" spans="1:15">
      <c r="A360">
        <v>504669045</v>
      </c>
      <c r="B360">
        <f>COUNTIF(telefony,A360)</f>
        <v>30</v>
      </c>
      <c r="D360" t="str">
        <f t="shared" si="60"/>
        <v>504</v>
      </c>
      <c r="E360">
        <f t="shared" si="61"/>
        <v>0</v>
      </c>
      <c r="F360">
        <f t="shared" si="62"/>
        <v>0</v>
      </c>
      <c r="G360">
        <f t="shared" si="63"/>
        <v>4</v>
      </c>
      <c r="H360">
        <f t="shared" si="64"/>
        <v>6</v>
      </c>
      <c r="I360">
        <f t="shared" si="65"/>
        <v>6</v>
      </c>
      <c r="J360">
        <f t="shared" si="66"/>
        <v>0</v>
      </c>
      <c r="K360">
        <f t="shared" si="67"/>
        <v>0</v>
      </c>
      <c r="L360">
        <f t="shared" si="68"/>
        <v>4</v>
      </c>
      <c r="M360">
        <f t="shared" si="69"/>
        <v>0</v>
      </c>
      <c r="N360">
        <f t="shared" si="70"/>
        <v>20</v>
      </c>
      <c r="O360" t="str">
        <f t="shared" si="71"/>
        <v>NIE</v>
      </c>
    </row>
    <row r="361" spans="1:15">
      <c r="A361">
        <v>504669045</v>
      </c>
      <c r="B361">
        <f>COUNTIF(telefony,A361)</f>
        <v>30</v>
      </c>
      <c r="D361" t="str">
        <f t="shared" si="60"/>
        <v>504</v>
      </c>
      <c r="E361">
        <f t="shared" si="61"/>
        <v>0</v>
      </c>
      <c r="F361">
        <f t="shared" si="62"/>
        <v>0</v>
      </c>
      <c r="G361">
        <f t="shared" si="63"/>
        <v>4</v>
      </c>
      <c r="H361">
        <f t="shared" si="64"/>
        <v>6</v>
      </c>
      <c r="I361">
        <f t="shared" si="65"/>
        <v>6</v>
      </c>
      <c r="J361">
        <f t="shared" si="66"/>
        <v>0</v>
      </c>
      <c r="K361">
        <f t="shared" si="67"/>
        <v>0</v>
      </c>
      <c r="L361">
        <f t="shared" si="68"/>
        <v>4</v>
      </c>
      <c r="M361">
        <f t="shared" si="69"/>
        <v>0</v>
      </c>
      <c r="N361">
        <f t="shared" si="70"/>
        <v>20</v>
      </c>
      <c r="O361" t="str">
        <f t="shared" si="71"/>
        <v>NIE</v>
      </c>
    </row>
    <row r="362" spans="1:15">
      <c r="A362">
        <v>504669045</v>
      </c>
      <c r="B362">
        <f>COUNTIF(telefony,A362)</f>
        <v>30</v>
      </c>
      <c r="D362" t="str">
        <f t="shared" si="60"/>
        <v>504</v>
      </c>
      <c r="E362">
        <f t="shared" si="61"/>
        <v>0</v>
      </c>
      <c r="F362">
        <f t="shared" si="62"/>
        <v>0</v>
      </c>
      <c r="G362">
        <f t="shared" si="63"/>
        <v>4</v>
      </c>
      <c r="H362">
        <f t="shared" si="64"/>
        <v>6</v>
      </c>
      <c r="I362">
        <f t="shared" si="65"/>
        <v>6</v>
      </c>
      <c r="J362">
        <f t="shared" si="66"/>
        <v>0</v>
      </c>
      <c r="K362">
        <f t="shared" si="67"/>
        <v>0</v>
      </c>
      <c r="L362">
        <f t="shared" si="68"/>
        <v>4</v>
      </c>
      <c r="M362">
        <f t="shared" si="69"/>
        <v>0</v>
      </c>
      <c r="N362">
        <f t="shared" si="70"/>
        <v>20</v>
      </c>
      <c r="O362" t="str">
        <f t="shared" si="71"/>
        <v>NIE</v>
      </c>
    </row>
    <row r="363" spans="1:15">
      <c r="A363">
        <v>504669045</v>
      </c>
      <c r="B363">
        <f>COUNTIF(telefony,A363)</f>
        <v>30</v>
      </c>
      <c r="D363" t="str">
        <f t="shared" si="60"/>
        <v>504</v>
      </c>
      <c r="E363">
        <f t="shared" si="61"/>
        <v>0</v>
      </c>
      <c r="F363">
        <f t="shared" si="62"/>
        <v>0</v>
      </c>
      <c r="G363">
        <f t="shared" si="63"/>
        <v>4</v>
      </c>
      <c r="H363">
        <f t="shared" si="64"/>
        <v>6</v>
      </c>
      <c r="I363">
        <f t="shared" si="65"/>
        <v>6</v>
      </c>
      <c r="J363">
        <f t="shared" si="66"/>
        <v>0</v>
      </c>
      <c r="K363">
        <f t="shared" si="67"/>
        <v>0</v>
      </c>
      <c r="L363">
        <f t="shared" si="68"/>
        <v>4</v>
      </c>
      <c r="M363">
        <f t="shared" si="69"/>
        <v>0</v>
      </c>
      <c r="N363">
        <f t="shared" si="70"/>
        <v>20</v>
      </c>
      <c r="O363" t="str">
        <f t="shared" si="71"/>
        <v>NIE</v>
      </c>
    </row>
    <row r="364" spans="1:15">
      <c r="A364">
        <v>504669045</v>
      </c>
      <c r="B364">
        <f>COUNTIF(telefony,A364)</f>
        <v>30</v>
      </c>
      <c r="D364" t="str">
        <f t="shared" si="60"/>
        <v>504</v>
      </c>
      <c r="E364">
        <f t="shared" si="61"/>
        <v>0</v>
      </c>
      <c r="F364">
        <f t="shared" si="62"/>
        <v>0</v>
      </c>
      <c r="G364">
        <f t="shared" si="63"/>
        <v>4</v>
      </c>
      <c r="H364">
        <f t="shared" si="64"/>
        <v>6</v>
      </c>
      <c r="I364">
        <f t="shared" si="65"/>
        <v>6</v>
      </c>
      <c r="J364">
        <f t="shared" si="66"/>
        <v>0</v>
      </c>
      <c r="K364">
        <f t="shared" si="67"/>
        <v>0</v>
      </c>
      <c r="L364">
        <f t="shared" si="68"/>
        <v>4</v>
      </c>
      <c r="M364">
        <f t="shared" si="69"/>
        <v>0</v>
      </c>
      <c r="N364">
        <f t="shared" si="70"/>
        <v>20</v>
      </c>
      <c r="O364" t="str">
        <f t="shared" si="71"/>
        <v>NIE</v>
      </c>
    </row>
    <row r="365" spans="1:15">
      <c r="A365">
        <v>864136975</v>
      </c>
      <c r="B365">
        <f>COUNTIF(telefony,A365)</f>
        <v>1</v>
      </c>
      <c r="D365" t="str">
        <f t="shared" si="60"/>
        <v>864</v>
      </c>
      <c r="E365">
        <f t="shared" si="61"/>
        <v>8</v>
      </c>
      <c r="F365">
        <f t="shared" si="62"/>
        <v>6</v>
      </c>
      <c r="G365">
        <f t="shared" si="63"/>
        <v>4</v>
      </c>
      <c r="H365">
        <f t="shared" si="64"/>
        <v>0</v>
      </c>
      <c r="I365">
        <f t="shared" si="65"/>
        <v>0</v>
      </c>
      <c r="J365">
        <f t="shared" si="66"/>
        <v>6</v>
      </c>
      <c r="K365">
        <f t="shared" si="67"/>
        <v>0</v>
      </c>
      <c r="L365">
        <f t="shared" si="68"/>
        <v>0</v>
      </c>
      <c r="M365">
        <f t="shared" si="69"/>
        <v>0</v>
      </c>
      <c r="N365">
        <f t="shared" si="70"/>
        <v>24</v>
      </c>
      <c r="O365" t="str">
        <f t="shared" si="71"/>
        <v>NIE</v>
      </c>
    </row>
    <row r="366" spans="1:15">
      <c r="A366">
        <v>579999025</v>
      </c>
      <c r="B366">
        <f>COUNTIF(telefony,A366)</f>
        <v>1</v>
      </c>
      <c r="D366" t="str">
        <f t="shared" si="60"/>
        <v>579</v>
      </c>
      <c r="E366">
        <f t="shared" si="61"/>
        <v>0</v>
      </c>
      <c r="F366">
        <f t="shared" si="62"/>
        <v>0</v>
      </c>
      <c r="G366">
        <f t="shared" si="63"/>
        <v>0</v>
      </c>
      <c r="H366">
        <f t="shared" si="64"/>
        <v>0</v>
      </c>
      <c r="I366">
        <f t="shared" si="65"/>
        <v>0</v>
      </c>
      <c r="J366">
        <f t="shared" si="66"/>
        <v>0</v>
      </c>
      <c r="K366">
        <f t="shared" si="67"/>
        <v>0</v>
      </c>
      <c r="L366">
        <f t="shared" si="68"/>
        <v>2</v>
      </c>
      <c r="M366">
        <f t="shared" si="69"/>
        <v>0</v>
      </c>
      <c r="N366">
        <f t="shared" si="70"/>
        <v>2</v>
      </c>
      <c r="O366" t="str">
        <f t="shared" si="71"/>
        <v>NIE</v>
      </c>
    </row>
    <row r="367" spans="1:15">
      <c r="A367">
        <v>816343913</v>
      </c>
      <c r="B367">
        <f>COUNTIF(telefony,A367)</f>
        <v>1</v>
      </c>
      <c r="D367" t="str">
        <f t="shared" si="60"/>
        <v>816</v>
      </c>
      <c r="E367">
        <f t="shared" si="61"/>
        <v>8</v>
      </c>
      <c r="F367">
        <f t="shared" si="62"/>
        <v>0</v>
      </c>
      <c r="G367">
        <f t="shared" si="63"/>
        <v>6</v>
      </c>
      <c r="H367">
        <f t="shared" si="64"/>
        <v>0</v>
      </c>
      <c r="I367">
        <f t="shared" si="65"/>
        <v>4</v>
      </c>
      <c r="J367">
        <f t="shared" si="66"/>
        <v>0</v>
      </c>
      <c r="K367">
        <f t="shared" si="67"/>
        <v>0</v>
      </c>
      <c r="L367">
        <f t="shared" si="68"/>
        <v>0</v>
      </c>
      <c r="M367">
        <f t="shared" si="69"/>
        <v>0</v>
      </c>
      <c r="N367">
        <f t="shared" si="70"/>
        <v>18</v>
      </c>
      <c r="O367" t="str">
        <f t="shared" si="71"/>
        <v>NIE</v>
      </c>
    </row>
    <row r="368" spans="1:15">
      <c r="A368">
        <v>867414964</v>
      </c>
      <c r="B368">
        <f>COUNTIF(telefony,A368)</f>
        <v>1</v>
      </c>
      <c r="D368" t="str">
        <f t="shared" si="60"/>
        <v>867</v>
      </c>
      <c r="E368">
        <f t="shared" si="61"/>
        <v>8</v>
      </c>
      <c r="F368">
        <f t="shared" si="62"/>
        <v>6</v>
      </c>
      <c r="G368">
        <f t="shared" si="63"/>
        <v>0</v>
      </c>
      <c r="H368">
        <f t="shared" si="64"/>
        <v>4</v>
      </c>
      <c r="I368">
        <f t="shared" si="65"/>
        <v>0</v>
      </c>
      <c r="J368">
        <f t="shared" si="66"/>
        <v>4</v>
      </c>
      <c r="K368">
        <f t="shared" si="67"/>
        <v>0</v>
      </c>
      <c r="L368">
        <f t="shared" si="68"/>
        <v>6</v>
      </c>
      <c r="M368">
        <f t="shared" si="69"/>
        <v>4</v>
      </c>
      <c r="N368">
        <f t="shared" si="70"/>
        <v>32</v>
      </c>
      <c r="O368" t="str">
        <f t="shared" si="71"/>
        <v>NIE</v>
      </c>
    </row>
    <row r="369" spans="1:15">
      <c r="A369">
        <v>816845120</v>
      </c>
      <c r="B369">
        <f>COUNTIF(telefony,A369)</f>
        <v>1</v>
      </c>
      <c r="D369" t="str">
        <f t="shared" si="60"/>
        <v>816</v>
      </c>
      <c r="E369">
        <f t="shared" si="61"/>
        <v>8</v>
      </c>
      <c r="F369">
        <f t="shared" si="62"/>
        <v>0</v>
      </c>
      <c r="G369">
        <f t="shared" si="63"/>
        <v>6</v>
      </c>
      <c r="H369">
        <f t="shared" si="64"/>
        <v>8</v>
      </c>
      <c r="I369">
        <f t="shared" si="65"/>
        <v>4</v>
      </c>
      <c r="J369">
        <f t="shared" si="66"/>
        <v>0</v>
      </c>
      <c r="K369">
        <f t="shared" si="67"/>
        <v>0</v>
      </c>
      <c r="L369">
        <f t="shared" si="68"/>
        <v>2</v>
      </c>
      <c r="M369">
        <f t="shared" si="69"/>
        <v>0</v>
      </c>
      <c r="N369">
        <f t="shared" si="70"/>
        <v>28</v>
      </c>
      <c r="O369" t="str">
        <f t="shared" si="71"/>
        <v>NIE</v>
      </c>
    </row>
    <row r="370" spans="1:15">
      <c r="A370">
        <v>869530440</v>
      </c>
      <c r="B370">
        <f>COUNTIF(telefony,A370)</f>
        <v>1</v>
      </c>
      <c r="D370" t="str">
        <f t="shared" si="60"/>
        <v>869</v>
      </c>
      <c r="E370">
        <f t="shared" si="61"/>
        <v>8</v>
      </c>
      <c r="F370">
        <f t="shared" si="62"/>
        <v>6</v>
      </c>
      <c r="G370">
        <f t="shared" si="63"/>
        <v>0</v>
      </c>
      <c r="H370">
        <f t="shared" si="64"/>
        <v>0</v>
      </c>
      <c r="I370">
        <f t="shared" si="65"/>
        <v>0</v>
      </c>
      <c r="J370">
        <f t="shared" si="66"/>
        <v>0</v>
      </c>
      <c r="K370">
        <f t="shared" si="67"/>
        <v>4</v>
      </c>
      <c r="L370">
        <f t="shared" si="68"/>
        <v>4</v>
      </c>
      <c r="M370">
        <f t="shared" si="69"/>
        <v>0</v>
      </c>
      <c r="N370">
        <f t="shared" si="70"/>
        <v>22</v>
      </c>
      <c r="O370" t="str">
        <f t="shared" si="71"/>
        <v>NIE</v>
      </c>
    </row>
    <row r="371" spans="1:15">
      <c r="A371">
        <v>768595608</v>
      </c>
      <c r="B371">
        <f>COUNTIF(telefony,A371)</f>
        <v>1</v>
      </c>
      <c r="D371" t="str">
        <f t="shared" si="60"/>
        <v>768</v>
      </c>
      <c r="E371">
        <f t="shared" si="61"/>
        <v>0</v>
      </c>
      <c r="F371">
        <f t="shared" si="62"/>
        <v>6</v>
      </c>
      <c r="G371">
        <f t="shared" si="63"/>
        <v>8</v>
      </c>
      <c r="H371">
        <f t="shared" si="64"/>
        <v>0</v>
      </c>
      <c r="I371">
        <f t="shared" si="65"/>
        <v>0</v>
      </c>
      <c r="J371">
        <f t="shared" si="66"/>
        <v>0</v>
      </c>
      <c r="K371">
        <f t="shared" si="67"/>
        <v>6</v>
      </c>
      <c r="L371">
        <f t="shared" si="68"/>
        <v>0</v>
      </c>
      <c r="M371">
        <f t="shared" si="69"/>
        <v>8</v>
      </c>
      <c r="N371">
        <f t="shared" si="70"/>
        <v>28</v>
      </c>
      <c r="O371" t="str">
        <f t="shared" si="71"/>
        <v>NIE</v>
      </c>
    </row>
    <row r="372" spans="1:15">
      <c r="A372">
        <v>552182274</v>
      </c>
      <c r="B372">
        <f>COUNTIF(telefony,A372)</f>
        <v>1</v>
      </c>
      <c r="D372" t="str">
        <f t="shared" si="60"/>
        <v>552</v>
      </c>
      <c r="E372">
        <f t="shared" si="61"/>
        <v>0</v>
      </c>
      <c r="F372">
        <f t="shared" si="62"/>
        <v>0</v>
      </c>
      <c r="G372">
        <f t="shared" si="63"/>
        <v>2</v>
      </c>
      <c r="H372">
        <f t="shared" si="64"/>
        <v>0</v>
      </c>
      <c r="I372">
        <f t="shared" si="65"/>
        <v>8</v>
      </c>
      <c r="J372">
        <f t="shared" si="66"/>
        <v>2</v>
      </c>
      <c r="K372">
        <f t="shared" si="67"/>
        <v>2</v>
      </c>
      <c r="L372">
        <f t="shared" si="68"/>
        <v>0</v>
      </c>
      <c r="M372">
        <f t="shared" si="69"/>
        <v>4</v>
      </c>
      <c r="N372">
        <f t="shared" si="70"/>
        <v>18</v>
      </c>
      <c r="O372" t="str">
        <f t="shared" si="71"/>
        <v>NIE</v>
      </c>
    </row>
    <row r="373" spans="1:15">
      <c r="A373">
        <v>746075570</v>
      </c>
      <c r="B373">
        <f>COUNTIF(telefony,A373)</f>
        <v>1</v>
      </c>
      <c r="D373" t="str">
        <f t="shared" si="60"/>
        <v>746</v>
      </c>
      <c r="E373">
        <f t="shared" si="61"/>
        <v>0</v>
      </c>
      <c r="F373">
        <f t="shared" si="62"/>
        <v>4</v>
      </c>
      <c r="G373">
        <f t="shared" si="63"/>
        <v>6</v>
      </c>
      <c r="H373">
        <f t="shared" si="64"/>
        <v>0</v>
      </c>
      <c r="I373">
        <f t="shared" si="65"/>
        <v>0</v>
      </c>
      <c r="J373">
        <f t="shared" si="66"/>
        <v>0</v>
      </c>
      <c r="K373">
        <f t="shared" si="67"/>
        <v>0</v>
      </c>
      <c r="L373">
        <f t="shared" si="68"/>
        <v>0</v>
      </c>
      <c r="M373">
        <f t="shared" si="69"/>
        <v>0</v>
      </c>
      <c r="N373">
        <f t="shared" si="70"/>
        <v>10</v>
      </c>
      <c r="O373" t="str">
        <f t="shared" si="71"/>
        <v>NIE</v>
      </c>
    </row>
    <row r="374" spans="1:15">
      <c r="A374">
        <v>762249616</v>
      </c>
      <c r="B374">
        <f>COUNTIF(telefony,A374)</f>
        <v>1</v>
      </c>
      <c r="D374" t="str">
        <f t="shared" si="60"/>
        <v>762</v>
      </c>
      <c r="E374">
        <f t="shared" si="61"/>
        <v>0</v>
      </c>
      <c r="F374">
        <f t="shared" si="62"/>
        <v>6</v>
      </c>
      <c r="G374">
        <f t="shared" si="63"/>
        <v>2</v>
      </c>
      <c r="H374">
        <f t="shared" si="64"/>
        <v>2</v>
      </c>
      <c r="I374">
        <f t="shared" si="65"/>
        <v>4</v>
      </c>
      <c r="J374">
        <f t="shared" si="66"/>
        <v>0</v>
      </c>
      <c r="K374">
        <f t="shared" si="67"/>
        <v>6</v>
      </c>
      <c r="L374">
        <f t="shared" si="68"/>
        <v>0</v>
      </c>
      <c r="M374">
        <f t="shared" si="69"/>
        <v>6</v>
      </c>
      <c r="N374">
        <f t="shared" si="70"/>
        <v>26</v>
      </c>
      <c r="O374" t="str">
        <f t="shared" si="71"/>
        <v>NIE</v>
      </c>
    </row>
    <row r="375" spans="1:15">
      <c r="A375">
        <v>505292122</v>
      </c>
      <c r="B375">
        <f>COUNTIF(telefony,A375)</f>
        <v>1</v>
      </c>
      <c r="D375" t="str">
        <f t="shared" si="60"/>
        <v>505</v>
      </c>
      <c r="E375">
        <f t="shared" si="61"/>
        <v>0</v>
      </c>
      <c r="F375">
        <f t="shared" si="62"/>
        <v>0</v>
      </c>
      <c r="G375">
        <f t="shared" si="63"/>
        <v>0</v>
      </c>
      <c r="H375">
        <f t="shared" si="64"/>
        <v>2</v>
      </c>
      <c r="I375">
        <f t="shared" si="65"/>
        <v>0</v>
      </c>
      <c r="J375">
        <f t="shared" si="66"/>
        <v>2</v>
      </c>
      <c r="K375">
        <f t="shared" si="67"/>
        <v>0</v>
      </c>
      <c r="L375">
        <f t="shared" si="68"/>
        <v>2</v>
      </c>
      <c r="M375">
        <f t="shared" si="69"/>
        <v>2</v>
      </c>
      <c r="N375">
        <f t="shared" si="70"/>
        <v>8</v>
      </c>
      <c r="O375" t="str">
        <f t="shared" si="71"/>
        <v>NIE</v>
      </c>
    </row>
    <row r="376" spans="1:15">
      <c r="A376">
        <v>878680930</v>
      </c>
      <c r="B376">
        <f>COUNTIF(telefony,A376)</f>
        <v>1</v>
      </c>
      <c r="D376" t="str">
        <f t="shared" si="60"/>
        <v>878</v>
      </c>
      <c r="E376">
        <f t="shared" si="61"/>
        <v>8</v>
      </c>
      <c r="F376">
        <f t="shared" si="62"/>
        <v>0</v>
      </c>
      <c r="G376">
        <f t="shared" si="63"/>
        <v>8</v>
      </c>
      <c r="H376">
        <f t="shared" si="64"/>
        <v>6</v>
      </c>
      <c r="I376">
        <f t="shared" si="65"/>
        <v>8</v>
      </c>
      <c r="J376">
        <f t="shared" si="66"/>
        <v>0</v>
      </c>
      <c r="K376">
        <f t="shared" si="67"/>
        <v>0</v>
      </c>
      <c r="L376">
        <f t="shared" si="68"/>
        <v>0</v>
      </c>
      <c r="M376">
        <f t="shared" si="69"/>
        <v>0</v>
      </c>
      <c r="N376">
        <f t="shared" si="70"/>
        <v>30</v>
      </c>
      <c r="O376" t="str">
        <f t="shared" si="71"/>
        <v>NIE</v>
      </c>
    </row>
    <row r="377" spans="1:15">
      <c r="A377">
        <v>743538269</v>
      </c>
      <c r="B377">
        <f>COUNTIF(telefony,A377)</f>
        <v>1</v>
      </c>
      <c r="D377" t="str">
        <f t="shared" si="60"/>
        <v>743</v>
      </c>
      <c r="E377">
        <f t="shared" si="61"/>
        <v>0</v>
      </c>
      <c r="F377">
        <f t="shared" si="62"/>
        <v>4</v>
      </c>
      <c r="G377">
        <f t="shared" si="63"/>
        <v>0</v>
      </c>
      <c r="H377">
        <f t="shared" si="64"/>
        <v>0</v>
      </c>
      <c r="I377">
        <f t="shared" si="65"/>
        <v>0</v>
      </c>
      <c r="J377">
        <f t="shared" si="66"/>
        <v>8</v>
      </c>
      <c r="K377">
        <f t="shared" si="67"/>
        <v>2</v>
      </c>
      <c r="L377">
        <f t="shared" si="68"/>
        <v>6</v>
      </c>
      <c r="M377">
        <f t="shared" si="69"/>
        <v>0</v>
      </c>
      <c r="N377">
        <f t="shared" si="70"/>
        <v>20</v>
      </c>
      <c r="O377" t="str">
        <f t="shared" si="71"/>
        <v>NIE</v>
      </c>
    </row>
    <row r="378" spans="1:15">
      <c r="A378">
        <v>751676576</v>
      </c>
      <c r="B378">
        <f>COUNTIF(telefony,A378)</f>
        <v>1</v>
      </c>
      <c r="D378" t="str">
        <f t="shared" si="60"/>
        <v>751</v>
      </c>
      <c r="E378">
        <f t="shared" si="61"/>
        <v>0</v>
      </c>
      <c r="F378">
        <f t="shared" si="62"/>
        <v>0</v>
      </c>
      <c r="G378">
        <f t="shared" si="63"/>
        <v>0</v>
      </c>
      <c r="H378">
        <f t="shared" si="64"/>
        <v>6</v>
      </c>
      <c r="I378">
        <f t="shared" si="65"/>
        <v>0</v>
      </c>
      <c r="J378">
        <f t="shared" si="66"/>
        <v>6</v>
      </c>
      <c r="K378">
        <f t="shared" si="67"/>
        <v>0</v>
      </c>
      <c r="L378">
        <f t="shared" si="68"/>
        <v>0</v>
      </c>
      <c r="M378">
        <f t="shared" si="69"/>
        <v>6</v>
      </c>
      <c r="N378">
        <f t="shared" si="70"/>
        <v>18</v>
      </c>
      <c r="O378" t="str">
        <f t="shared" si="71"/>
        <v>NIE</v>
      </c>
    </row>
    <row r="379" spans="1:15">
      <c r="A379">
        <v>511677599</v>
      </c>
      <c r="B379">
        <f>COUNTIF(telefony,A379)</f>
        <v>1</v>
      </c>
      <c r="D379" t="str">
        <f t="shared" si="60"/>
        <v>511</v>
      </c>
      <c r="E379">
        <f t="shared" si="61"/>
        <v>0</v>
      </c>
      <c r="F379">
        <f t="shared" si="62"/>
        <v>0</v>
      </c>
      <c r="G379">
        <f t="shared" si="63"/>
        <v>0</v>
      </c>
      <c r="H379">
        <f t="shared" si="64"/>
        <v>6</v>
      </c>
      <c r="I379">
        <f t="shared" si="65"/>
        <v>0</v>
      </c>
      <c r="J379">
        <f t="shared" si="66"/>
        <v>0</v>
      </c>
      <c r="K379">
        <f t="shared" si="67"/>
        <v>0</v>
      </c>
      <c r="L379">
        <f t="shared" si="68"/>
        <v>0</v>
      </c>
      <c r="M379">
        <f t="shared" si="69"/>
        <v>0</v>
      </c>
      <c r="N379">
        <f t="shared" si="70"/>
        <v>6</v>
      </c>
      <c r="O379" t="str">
        <f t="shared" si="71"/>
        <v>NIE</v>
      </c>
    </row>
    <row r="380" spans="1:15">
      <c r="A380">
        <v>738262561</v>
      </c>
      <c r="B380">
        <f>COUNTIF(telefony,A380)</f>
        <v>1</v>
      </c>
      <c r="D380" t="str">
        <f t="shared" si="60"/>
        <v>738</v>
      </c>
      <c r="E380">
        <f t="shared" si="61"/>
        <v>0</v>
      </c>
      <c r="F380">
        <f t="shared" si="62"/>
        <v>0</v>
      </c>
      <c r="G380">
        <f t="shared" si="63"/>
        <v>8</v>
      </c>
      <c r="H380">
        <f t="shared" si="64"/>
        <v>2</v>
      </c>
      <c r="I380">
        <f t="shared" si="65"/>
        <v>6</v>
      </c>
      <c r="J380">
        <f t="shared" si="66"/>
        <v>2</v>
      </c>
      <c r="K380">
        <f t="shared" si="67"/>
        <v>0</v>
      </c>
      <c r="L380">
        <f t="shared" si="68"/>
        <v>6</v>
      </c>
      <c r="M380">
        <f t="shared" si="69"/>
        <v>0</v>
      </c>
      <c r="N380">
        <f t="shared" si="70"/>
        <v>24</v>
      </c>
      <c r="O380" t="str">
        <f t="shared" si="71"/>
        <v>NIE</v>
      </c>
    </row>
    <row r="381" spans="1:15">
      <c r="A381">
        <v>511784009</v>
      </c>
      <c r="B381">
        <f>COUNTIF(telefony,A381)</f>
        <v>1</v>
      </c>
      <c r="D381" t="str">
        <f t="shared" si="60"/>
        <v>511</v>
      </c>
      <c r="E381">
        <f t="shared" si="61"/>
        <v>0</v>
      </c>
      <c r="F381">
        <f t="shared" si="62"/>
        <v>0</v>
      </c>
      <c r="G381">
        <f t="shared" si="63"/>
        <v>0</v>
      </c>
      <c r="H381">
        <f t="shared" si="64"/>
        <v>0</v>
      </c>
      <c r="I381">
        <f t="shared" si="65"/>
        <v>8</v>
      </c>
      <c r="J381">
        <f t="shared" si="66"/>
        <v>4</v>
      </c>
      <c r="K381">
        <f t="shared" si="67"/>
        <v>0</v>
      </c>
      <c r="L381">
        <f t="shared" si="68"/>
        <v>0</v>
      </c>
      <c r="M381">
        <f t="shared" si="69"/>
        <v>0</v>
      </c>
      <c r="N381">
        <f t="shared" si="70"/>
        <v>12</v>
      </c>
      <c r="O381" t="str">
        <f t="shared" si="71"/>
        <v>NIE</v>
      </c>
    </row>
    <row r="382" spans="1:15">
      <c r="A382">
        <v>765895974</v>
      </c>
      <c r="B382">
        <f>COUNTIF(telefony,A382)</f>
        <v>1</v>
      </c>
      <c r="D382" t="str">
        <f t="shared" si="60"/>
        <v>765</v>
      </c>
      <c r="E382">
        <f t="shared" si="61"/>
        <v>0</v>
      </c>
      <c r="F382">
        <f t="shared" si="62"/>
        <v>6</v>
      </c>
      <c r="G382">
        <f t="shared" si="63"/>
        <v>0</v>
      </c>
      <c r="H382">
        <f t="shared" si="64"/>
        <v>8</v>
      </c>
      <c r="I382">
        <f t="shared" si="65"/>
        <v>0</v>
      </c>
      <c r="J382">
        <f t="shared" si="66"/>
        <v>0</v>
      </c>
      <c r="K382">
        <f t="shared" si="67"/>
        <v>0</v>
      </c>
      <c r="L382">
        <f t="shared" si="68"/>
        <v>0</v>
      </c>
      <c r="M382">
        <f t="shared" si="69"/>
        <v>4</v>
      </c>
      <c r="N382">
        <f t="shared" si="70"/>
        <v>18</v>
      </c>
      <c r="O382" t="str">
        <f t="shared" si="71"/>
        <v>NIE</v>
      </c>
    </row>
    <row r="383" spans="1:15">
      <c r="A383">
        <v>838620759</v>
      </c>
      <c r="B383">
        <f>COUNTIF(telefony,A383)</f>
        <v>1</v>
      </c>
      <c r="D383" t="str">
        <f t="shared" si="60"/>
        <v>838</v>
      </c>
      <c r="E383">
        <f t="shared" si="61"/>
        <v>8</v>
      </c>
      <c r="F383">
        <f t="shared" si="62"/>
        <v>0</v>
      </c>
      <c r="G383">
        <f t="shared" si="63"/>
        <v>8</v>
      </c>
      <c r="H383">
        <f t="shared" si="64"/>
        <v>6</v>
      </c>
      <c r="I383">
        <f t="shared" si="65"/>
        <v>2</v>
      </c>
      <c r="J383">
        <f t="shared" si="66"/>
        <v>0</v>
      </c>
      <c r="K383">
        <f t="shared" si="67"/>
        <v>0</v>
      </c>
      <c r="L383">
        <f t="shared" si="68"/>
        <v>0</v>
      </c>
      <c r="M383">
        <f t="shared" si="69"/>
        <v>0</v>
      </c>
      <c r="N383">
        <f t="shared" si="70"/>
        <v>24</v>
      </c>
      <c r="O383" t="str">
        <f t="shared" si="71"/>
        <v>NIE</v>
      </c>
    </row>
    <row r="384" spans="1:15">
      <c r="A384">
        <v>730712683</v>
      </c>
      <c r="B384">
        <f>COUNTIF(telefony,A384)</f>
        <v>1</v>
      </c>
      <c r="D384" t="str">
        <f t="shared" si="60"/>
        <v>730</v>
      </c>
      <c r="E384">
        <f t="shared" si="61"/>
        <v>0</v>
      </c>
      <c r="F384">
        <f t="shared" si="62"/>
        <v>0</v>
      </c>
      <c r="G384">
        <f t="shared" si="63"/>
        <v>0</v>
      </c>
      <c r="H384">
        <f t="shared" si="64"/>
        <v>0</v>
      </c>
      <c r="I384">
        <f t="shared" si="65"/>
        <v>0</v>
      </c>
      <c r="J384">
        <f t="shared" si="66"/>
        <v>2</v>
      </c>
      <c r="K384">
        <f t="shared" si="67"/>
        <v>6</v>
      </c>
      <c r="L384">
        <f t="shared" si="68"/>
        <v>8</v>
      </c>
      <c r="M384">
        <f t="shared" si="69"/>
        <v>0</v>
      </c>
      <c r="N384">
        <f t="shared" si="70"/>
        <v>16</v>
      </c>
      <c r="O384" t="str">
        <f t="shared" si="71"/>
        <v>NIE</v>
      </c>
    </row>
    <row r="385" spans="1:15">
      <c r="A385">
        <v>864388705</v>
      </c>
      <c r="B385">
        <f>COUNTIF(telefony,A385)</f>
        <v>1</v>
      </c>
      <c r="D385" t="str">
        <f t="shared" si="60"/>
        <v>864</v>
      </c>
      <c r="E385">
        <f t="shared" si="61"/>
        <v>8</v>
      </c>
      <c r="F385">
        <f t="shared" si="62"/>
        <v>6</v>
      </c>
      <c r="G385">
        <f t="shared" si="63"/>
        <v>4</v>
      </c>
      <c r="H385">
        <f t="shared" si="64"/>
        <v>0</v>
      </c>
      <c r="I385">
        <f t="shared" si="65"/>
        <v>8</v>
      </c>
      <c r="J385">
        <f t="shared" si="66"/>
        <v>8</v>
      </c>
      <c r="K385">
        <f t="shared" si="67"/>
        <v>0</v>
      </c>
      <c r="L385">
        <f t="shared" si="68"/>
        <v>0</v>
      </c>
      <c r="M385">
        <f t="shared" si="69"/>
        <v>0</v>
      </c>
      <c r="N385">
        <f t="shared" si="70"/>
        <v>34</v>
      </c>
      <c r="O385" t="str">
        <f t="shared" si="71"/>
        <v>NIE</v>
      </c>
    </row>
    <row r="386" spans="1:15">
      <c r="A386">
        <v>834054347</v>
      </c>
      <c r="B386">
        <f>COUNTIF(telefony,A386)</f>
        <v>1</v>
      </c>
      <c r="D386" t="str">
        <f t="shared" si="60"/>
        <v>834</v>
      </c>
      <c r="E386">
        <f t="shared" si="61"/>
        <v>8</v>
      </c>
      <c r="F386">
        <f t="shared" si="62"/>
        <v>0</v>
      </c>
      <c r="G386">
        <f t="shared" si="63"/>
        <v>4</v>
      </c>
      <c r="H386">
        <f t="shared" si="64"/>
        <v>0</v>
      </c>
      <c r="I386">
        <f t="shared" si="65"/>
        <v>0</v>
      </c>
      <c r="J386">
        <f t="shared" si="66"/>
        <v>4</v>
      </c>
      <c r="K386">
        <f t="shared" si="67"/>
        <v>0</v>
      </c>
      <c r="L386">
        <f t="shared" si="68"/>
        <v>4</v>
      </c>
      <c r="M386">
        <f t="shared" si="69"/>
        <v>0</v>
      </c>
      <c r="N386">
        <f t="shared" si="70"/>
        <v>20</v>
      </c>
      <c r="O386" t="str">
        <f t="shared" si="71"/>
        <v>NIE</v>
      </c>
    </row>
    <row r="387" spans="1:15">
      <c r="A387">
        <v>895959750</v>
      </c>
      <c r="B387">
        <f>COUNTIF(telefony,A387)</f>
        <v>1</v>
      </c>
      <c r="D387" t="str">
        <f t="shared" ref="D387:D450" si="72">MID(A387,1,3)</f>
        <v>895</v>
      </c>
      <c r="E387">
        <f t="shared" ref="E387:E450" si="73">IF(MOD(MID(A387,1,1)*1,2)=0,(MID(A387,1,1)*1),0)</f>
        <v>8</v>
      </c>
      <c r="F387">
        <f t="shared" ref="F387:F450" si="74">IF(MOD(MID(A387,2,1)*1,2)=0,(MID(A387,2,1)*1),0)</f>
        <v>0</v>
      </c>
      <c r="G387">
        <f t="shared" ref="G387:G450" si="75">IF(MOD(MID(A387,3,1)*1,2)=0,(MID(A387,3,1)*1),0)</f>
        <v>0</v>
      </c>
      <c r="H387">
        <f t="shared" ref="H387:H450" si="76">IF(MOD(MID(A387,4,1)*1,2)=0,(MID(A387,4,1)*1),0)</f>
        <v>0</v>
      </c>
      <c r="I387">
        <f t="shared" ref="I387:I450" si="77">IF(MOD(MID(A387,5,1)*1,2)=0,(MID(A387,5,1)*1),0)</f>
        <v>0</v>
      </c>
      <c r="J387">
        <f t="shared" ref="J387:J450" si="78">IF(MOD(MID(A387,6,1)*1,2)=0,(MID(A387,6,1)*1),0)</f>
        <v>0</v>
      </c>
      <c r="K387">
        <f t="shared" ref="K387:K450" si="79">IF(MOD(MID(A387,7,1)*1,2)=0,(MID(A387,7,1)*1),0)</f>
        <v>0</v>
      </c>
      <c r="L387">
        <f t="shared" ref="L387:L450" si="80">IF(MOD(MID(A387,8,1)*1,2)=0,(MID(A387,8,1)*1),0)</f>
        <v>0</v>
      </c>
      <c r="M387">
        <f t="shared" ref="M387:M450" si="81">IF(MOD(MID(A387,9,1)*1,2)=0,(MID(A387,9,1)*1),0)</f>
        <v>0</v>
      </c>
      <c r="N387">
        <f t="shared" ref="N387:N450" si="82">SUM(E387:M387)</f>
        <v>8</v>
      </c>
      <c r="O387" t="str">
        <f t="shared" ref="O387:O450" si="83">IF(N387&gt;42,"TAK","NIE")</f>
        <v>NIE</v>
      </c>
    </row>
    <row r="388" spans="1:15">
      <c r="A388">
        <v>895566645</v>
      </c>
      <c r="B388">
        <f>COUNTIF(telefony,A388)</f>
        <v>1</v>
      </c>
      <c r="D388" t="str">
        <f t="shared" si="72"/>
        <v>895</v>
      </c>
      <c r="E388">
        <f t="shared" si="73"/>
        <v>8</v>
      </c>
      <c r="F388">
        <f t="shared" si="74"/>
        <v>0</v>
      </c>
      <c r="G388">
        <f t="shared" si="75"/>
        <v>0</v>
      </c>
      <c r="H388">
        <f t="shared" si="76"/>
        <v>0</v>
      </c>
      <c r="I388">
        <f t="shared" si="77"/>
        <v>6</v>
      </c>
      <c r="J388">
        <f t="shared" si="78"/>
        <v>6</v>
      </c>
      <c r="K388">
        <f t="shared" si="79"/>
        <v>6</v>
      </c>
      <c r="L388">
        <f t="shared" si="80"/>
        <v>4</v>
      </c>
      <c r="M388">
        <f t="shared" si="81"/>
        <v>0</v>
      </c>
      <c r="N388">
        <f t="shared" si="82"/>
        <v>30</v>
      </c>
      <c r="O388" t="str">
        <f t="shared" si="83"/>
        <v>NIE</v>
      </c>
    </row>
    <row r="389" spans="1:15">
      <c r="A389">
        <v>662654536</v>
      </c>
      <c r="B389">
        <f>COUNTIF(telefony,A389)</f>
        <v>1</v>
      </c>
      <c r="D389" t="str">
        <f t="shared" si="72"/>
        <v>662</v>
      </c>
      <c r="E389">
        <f t="shared" si="73"/>
        <v>6</v>
      </c>
      <c r="F389">
        <f t="shared" si="74"/>
        <v>6</v>
      </c>
      <c r="G389">
        <f t="shared" si="75"/>
        <v>2</v>
      </c>
      <c r="H389">
        <f t="shared" si="76"/>
        <v>6</v>
      </c>
      <c r="I389">
        <f t="shared" si="77"/>
        <v>0</v>
      </c>
      <c r="J389">
        <f t="shared" si="78"/>
        <v>4</v>
      </c>
      <c r="K389">
        <f t="shared" si="79"/>
        <v>0</v>
      </c>
      <c r="L389">
        <f t="shared" si="80"/>
        <v>0</v>
      </c>
      <c r="M389">
        <f t="shared" si="81"/>
        <v>6</v>
      </c>
      <c r="N389">
        <f t="shared" si="82"/>
        <v>30</v>
      </c>
      <c r="O389" t="str">
        <f t="shared" si="83"/>
        <v>NIE</v>
      </c>
    </row>
    <row r="390" spans="1:15">
      <c r="A390">
        <v>584702115</v>
      </c>
      <c r="B390">
        <f>COUNTIF(telefony,A390)</f>
        <v>1</v>
      </c>
      <c r="D390" t="str">
        <f t="shared" si="72"/>
        <v>584</v>
      </c>
      <c r="E390">
        <f t="shared" si="73"/>
        <v>0</v>
      </c>
      <c r="F390">
        <f t="shared" si="74"/>
        <v>8</v>
      </c>
      <c r="G390">
        <f t="shared" si="75"/>
        <v>4</v>
      </c>
      <c r="H390">
        <f t="shared" si="76"/>
        <v>0</v>
      </c>
      <c r="I390">
        <f t="shared" si="77"/>
        <v>0</v>
      </c>
      <c r="J390">
        <f t="shared" si="78"/>
        <v>2</v>
      </c>
      <c r="K390">
        <f t="shared" si="79"/>
        <v>0</v>
      </c>
      <c r="L390">
        <f t="shared" si="80"/>
        <v>0</v>
      </c>
      <c r="M390">
        <f t="shared" si="81"/>
        <v>0</v>
      </c>
      <c r="N390">
        <f t="shared" si="82"/>
        <v>14</v>
      </c>
      <c r="O390" t="str">
        <f t="shared" si="83"/>
        <v>NIE</v>
      </c>
    </row>
    <row r="391" spans="1:15">
      <c r="A391">
        <v>753610057</v>
      </c>
      <c r="B391">
        <f>COUNTIF(telefony,A391)</f>
        <v>1</v>
      </c>
      <c r="D391" t="str">
        <f t="shared" si="72"/>
        <v>753</v>
      </c>
      <c r="E391">
        <f t="shared" si="73"/>
        <v>0</v>
      </c>
      <c r="F391">
        <f t="shared" si="74"/>
        <v>0</v>
      </c>
      <c r="G391">
        <f t="shared" si="75"/>
        <v>0</v>
      </c>
      <c r="H391">
        <f t="shared" si="76"/>
        <v>6</v>
      </c>
      <c r="I391">
        <f t="shared" si="77"/>
        <v>0</v>
      </c>
      <c r="J391">
        <f t="shared" si="78"/>
        <v>0</v>
      </c>
      <c r="K391">
        <f t="shared" si="79"/>
        <v>0</v>
      </c>
      <c r="L391">
        <f t="shared" si="80"/>
        <v>0</v>
      </c>
      <c r="M391">
        <f t="shared" si="81"/>
        <v>0</v>
      </c>
      <c r="N391">
        <f t="shared" si="82"/>
        <v>6</v>
      </c>
      <c r="O391" t="str">
        <f t="shared" si="83"/>
        <v>NIE</v>
      </c>
    </row>
    <row r="392" spans="1:15">
      <c r="A392">
        <v>673076691</v>
      </c>
      <c r="B392">
        <f>COUNTIF(telefony,A392)</f>
        <v>1</v>
      </c>
      <c r="D392" t="str">
        <f t="shared" si="72"/>
        <v>673</v>
      </c>
      <c r="E392">
        <f t="shared" si="73"/>
        <v>6</v>
      </c>
      <c r="F392">
        <f t="shared" si="74"/>
        <v>0</v>
      </c>
      <c r="G392">
        <f t="shared" si="75"/>
        <v>0</v>
      </c>
      <c r="H392">
        <f t="shared" si="76"/>
        <v>0</v>
      </c>
      <c r="I392">
        <f t="shared" si="77"/>
        <v>0</v>
      </c>
      <c r="J392">
        <f t="shared" si="78"/>
        <v>6</v>
      </c>
      <c r="K392">
        <f t="shared" si="79"/>
        <v>6</v>
      </c>
      <c r="L392">
        <f t="shared" si="80"/>
        <v>0</v>
      </c>
      <c r="M392">
        <f t="shared" si="81"/>
        <v>0</v>
      </c>
      <c r="N392">
        <f t="shared" si="82"/>
        <v>18</v>
      </c>
      <c r="O392" t="str">
        <f t="shared" si="83"/>
        <v>NIE</v>
      </c>
    </row>
    <row r="393" spans="1:15">
      <c r="A393">
        <v>669453469</v>
      </c>
      <c r="B393">
        <f>COUNTIF(telefony,A393)</f>
        <v>1</v>
      </c>
      <c r="D393" t="str">
        <f t="shared" si="72"/>
        <v>669</v>
      </c>
      <c r="E393">
        <f t="shared" si="73"/>
        <v>6</v>
      </c>
      <c r="F393">
        <f t="shared" si="74"/>
        <v>6</v>
      </c>
      <c r="G393">
        <f t="shared" si="75"/>
        <v>0</v>
      </c>
      <c r="H393">
        <f t="shared" si="76"/>
        <v>4</v>
      </c>
      <c r="I393">
        <f t="shared" si="77"/>
        <v>0</v>
      </c>
      <c r="J393">
        <f t="shared" si="78"/>
        <v>0</v>
      </c>
      <c r="K393">
        <f t="shared" si="79"/>
        <v>4</v>
      </c>
      <c r="L393">
        <f t="shared" si="80"/>
        <v>6</v>
      </c>
      <c r="M393">
        <f t="shared" si="81"/>
        <v>0</v>
      </c>
      <c r="N393">
        <f t="shared" si="82"/>
        <v>26</v>
      </c>
      <c r="O393" t="str">
        <f t="shared" si="83"/>
        <v>NIE</v>
      </c>
    </row>
    <row r="394" spans="1:15">
      <c r="A394">
        <v>877037133</v>
      </c>
      <c r="B394">
        <f>COUNTIF(telefony,A394)</f>
        <v>1</v>
      </c>
      <c r="D394" t="str">
        <f t="shared" si="72"/>
        <v>877</v>
      </c>
      <c r="E394">
        <f t="shared" si="73"/>
        <v>8</v>
      </c>
      <c r="F394">
        <f t="shared" si="74"/>
        <v>0</v>
      </c>
      <c r="G394">
        <f t="shared" si="75"/>
        <v>0</v>
      </c>
      <c r="H394">
        <f t="shared" si="76"/>
        <v>0</v>
      </c>
      <c r="I394">
        <f t="shared" si="77"/>
        <v>0</v>
      </c>
      <c r="J394">
        <f t="shared" si="78"/>
        <v>0</v>
      </c>
      <c r="K394">
        <f t="shared" si="79"/>
        <v>0</v>
      </c>
      <c r="L394">
        <f t="shared" si="80"/>
        <v>0</v>
      </c>
      <c r="M394">
        <f t="shared" si="81"/>
        <v>0</v>
      </c>
      <c r="N394">
        <f t="shared" si="82"/>
        <v>8</v>
      </c>
      <c r="O394" t="str">
        <f t="shared" si="83"/>
        <v>NIE</v>
      </c>
    </row>
    <row r="395" spans="1:15">
      <c r="A395">
        <v>581509578</v>
      </c>
      <c r="B395">
        <f>COUNTIF(telefony,A395)</f>
        <v>1</v>
      </c>
      <c r="D395" t="str">
        <f t="shared" si="72"/>
        <v>581</v>
      </c>
      <c r="E395">
        <f t="shared" si="73"/>
        <v>0</v>
      </c>
      <c r="F395">
        <f t="shared" si="74"/>
        <v>8</v>
      </c>
      <c r="G395">
        <f t="shared" si="75"/>
        <v>0</v>
      </c>
      <c r="H395">
        <f t="shared" si="76"/>
        <v>0</v>
      </c>
      <c r="I395">
        <f t="shared" si="77"/>
        <v>0</v>
      </c>
      <c r="J395">
        <f t="shared" si="78"/>
        <v>0</v>
      </c>
      <c r="K395">
        <f t="shared" si="79"/>
        <v>0</v>
      </c>
      <c r="L395">
        <f t="shared" si="80"/>
        <v>0</v>
      </c>
      <c r="M395">
        <f t="shared" si="81"/>
        <v>8</v>
      </c>
      <c r="N395">
        <f t="shared" si="82"/>
        <v>16</v>
      </c>
      <c r="O395" t="str">
        <f t="shared" si="83"/>
        <v>NIE</v>
      </c>
    </row>
    <row r="396" spans="1:15">
      <c r="A396">
        <v>710716425</v>
      </c>
      <c r="B396">
        <f>COUNTIF(telefony,A396)</f>
        <v>1</v>
      </c>
      <c r="D396" t="str">
        <f t="shared" si="72"/>
        <v>710</v>
      </c>
      <c r="E396">
        <f t="shared" si="73"/>
        <v>0</v>
      </c>
      <c r="F396">
        <f t="shared" si="74"/>
        <v>0</v>
      </c>
      <c r="G396">
        <f t="shared" si="75"/>
        <v>0</v>
      </c>
      <c r="H396">
        <f t="shared" si="76"/>
        <v>0</v>
      </c>
      <c r="I396">
        <f t="shared" si="77"/>
        <v>0</v>
      </c>
      <c r="J396">
        <f t="shared" si="78"/>
        <v>6</v>
      </c>
      <c r="K396">
        <f t="shared" si="79"/>
        <v>4</v>
      </c>
      <c r="L396">
        <f t="shared" si="80"/>
        <v>2</v>
      </c>
      <c r="M396">
        <f t="shared" si="81"/>
        <v>0</v>
      </c>
      <c r="N396">
        <f t="shared" si="82"/>
        <v>12</v>
      </c>
      <c r="O396" t="str">
        <f t="shared" si="83"/>
        <v>NIE</v>
      </c>
    </row>
    <row r="397" spans="1:15">
      <c r="A397">
        <v>665204200</v>
      </c>
      <c r="B397">
        <f>COUNTIF(telefony,A397)</f>
        <v>1</v>
      </c>
      <c r="D397" t="str">
        <f t="shared" si="72"/>
        <v>665</v>
      </c>
      <c r="E397">
        <f t="shared" si="73"/>
        <v>6</v>
      </c>
      <c r="F397">
        <f t="shared" si="74"/>
        <v>6</v>
      </c>
      <c r="G397">
        <f t="shared" si="75"/>
        <v>0</v>
      </c>
      <c r="H397">
        <f t="shared" si="76"/>
        <v>2</v>
      </c>
      <c r="I397">
        <f t="shared" si="77"/>
        <v>0</v>
      </c>
      <c r="J397">
        <f t="shared" si="78"/>
        <v>4</v>
      </c>
      <c r="K397">
        <f t="shared" si="79"/>
        <v>2</v>
      </c>
      <c r="L397">
        <f t="shared" si="80"/>
        <v>0</v>
      </c>
      <c r="M397">
        <f t="shared" si="81"/>
        <v>0</v>
      </c>
      <c r="N397">
        <f t="shared" si="82"/>
        <v>20</v>
      </c>
      <c r="O397" t="str">
        <f t="shared" si="83"/>
        <v>NIE</v>
      </c>
    </row>
    <row r="398" spans="1:15">
      <c r="A398">
        <v>851577515</v>
      </c>
      <c r="B398">
        <f>COUNTIF(telefony,A398)</f>
        <v>1</v>
      </c>
      <c r="D398" t="str">
        <f t="shared" si="72"/>
        <v>851</v>
      </c>
      <c r="E398">
        <f t="shared" si="73"/>
        <v>8</v>
      </c>
      <c r="F398">
        <f t="shared" si="74"/>
        <v>0</v>
      </c>
      <c r="G398">
        <f t="shared" si="75"/>
        <v>0</v>
      </c>
      <c r="H398">
        <f t="shared" si="76"/>
        <v>0</v>
      </c>
      <c r="I398">
        <f t="shared" si="77"/>
        <v>0</v>
      </c>
      <c r="J398">
        <f t="shared" si="78"/>
        <v>0</v>
      </c>
      <c r="K398">
        <f t="shared" si="79"/>
        <v>0</v>
      </c>
      <c r="L398">
        <f t="shared" si="80"/>
        <v>0</v>
      </c>
      <c r="M398">
        <f t="shared" si="81"/>
        <v>0</v>
      </c>
      <c r="N398">
        <f t="shared" si="82"/>
        <v>8</v>
      </c>
      <c r="O398" t="str">
        <f t="shared" si="83"/>
        <v>NIE</v>
      </c>
    </row>
    <row r="399" spans="1:15">
      <c r="A399">
        <v>526031517</v>
      </c>
      <c r="B399">
        <f>COUNTIF(telefony,A399)</f>
        <v>1</v>
      </c>
      <c r="D399" t="str">
        <f t="shared" si="72"/>
        <v>526</v>
      </c>
      <c r="E399">
        <f t="shared" si="73"/>
        <v>0</v>
      </c>
      <c r="F399">
        <f t="shared" si="74"/>
        <v>2</v>
      </c>
      <c r="G399">
        <f t="shared" si="75"/>
        <v>6</v>
      </c>
      <c r="H399">
        <f t="shared" si="76"/>
        <v>0</v>
      </c>
      <c r="I399">
        <f t="shared" si="77"/>
        <v>0</v>
      </c>
      <c r="J399">
        <f t="shared" si="78"/>
        <v>0</v>
      </c>
      <c r="K399">
        <f t="shared" si="79"/>
        <v>0</v>
      </c>
      <c r="L399">
        <f t="shared" si="80"/>
        <v>0</v>
      </c>
      <c r="M399">
        <f t="shared" si="81"/>
        <v>0</v>
      </c>
      <c r="N399">
        <f t="shared" si="82"/>
        <v>8</v>
      </c>
      <c r="O399" t="str">
        <f t="shared" si="83"/>
        <v>NIE</v>
      </c>
    </row>
    <row r="400" spans="1:15">
      <c r="A400">
        <v>650407156</v>
      </c>
      <c r="B400">
        <f>COUNTIF(telefony,A400)</f>
        <v>1</v>
      </c>
      <c r="D400" t="str">
        <f t="shared" si="72"/>
        <v>650</v>
      </c>
      <c r="E400">
        <f t="shared" si="73"/>
        <v>6</v>
      </c>
      <c r="F400">
        <f t="shared" si="74"/>
        <v>0</v>
      </c>
      <c r="G400">
        <f t="shared" si="75"/>
        <v>0</v>
      </c>
      <c r="H400">
        <f t="shared" si="76"/>
        <v>4</v>
      </c>
      <c r="I400">
        <f t="shared" si="77"/>
        <v>0</v>
      </c>
      <c r="J400">
        <f t="shared" si="78"/>
        <v>0</v>
      </c>
      <c r="K400">
        <f t="shared" si="79"/>
        <v>0</v>
      </c>
      <c r="L400">
        <f t="shared" si="80"/>
        <v>0</v>
      </c>
      <c r="M400">
        <f t="shared" si="81"/>
        <v>6</v>
      </c>
      <c r="N400">
        <f t="shared" si="82"/>
        <v>16</v>
      </c>
      <c r="O400" t="str">
        <f t="shared" si="83"/>
        <v>NIE</v>
      </c>
    </row>
    <row r="401" spans="1:15">
      <c r="A401">
        <v>563332708</v>
      </c>
      <c r="B401">
        <f>COUNTIF(telefony,A401)</f>
        <v>1</v>
      </c>
      <c r="D401" t="str">
        <f t="shared" si="72"/>
        <v>563</v>
      </c>
      <c r="E401">
        <f t="shared" si="73"/>
        <v>0</v>
      </c>
      <c r="F401">
        <f t="shared" si="74"/>
        <v>6</v>
      </c>
      <c r="G401">
        <f t="shared" si="75"/>
        <v>0</v>
      </c>
      <c r="H401">
        <f t="shared" si="76"/>
        <v>0</v>
      </c>
      <c r="I401">
        <f t="shared" si="77"/>
        <v>0</v>
      </c>
      <c r="J401">
        <f t="shared" si="78"/>
        <v>2</v>
      </c>
      <c r="K401">
        <f t="shared" si="79"/>
        <v>0</v>
      </c>
      <c r="L401">
        <f t="shared" si="80"/>
        <v>0</v>
      </c>
      <c r="M401">
        <f t="shared" si="81"/>
        <v>8</v>
      </c>
      <c r="N401">
        <f t="shared" si="82"/>
        <v>16</v>
      </c>
      <c r="O401" t="str">
        <f t="shared" si="83"/>
        <v>NIE</v>
      </c>
    </row>
    <row r="402" spans="1:15">
      <c r="A402">
        <v>632227635</v>
      </c>
      <c r="B402">
        <f>COUNTIF(telefony,A402)</f>
        <v>1</v>
      </c>
      <c r="D402" t="str">
        <f t="shared" si="72"/>
        <v>632</v>
      </c>
      <c r="E402">
        <f t="shared" si="73"/>
        <v>6</v>
      </c>
      <c r="F402">
        <f t="shared" si="74"/>
        <v>0</v>
      </c>
      <c r="G402">
        <f t="shared" si="75"/>
        <v>2</v>
      </c>
      <c r="H402">
        <f t="shared" si="76"/>
        <v>2</v>
      </c>
      <c r="I402">
        <f t="shared" si="77"/>
        <v>2</v>
      </c>
      <c r="J402">
        <f t="shared" si="78"/>
        <v>0</v>
      </c>
      <c r="K402">
        <f t="shared" si="79"/>
        <v>6</v>
      </c>
      <c r="L402">
        <f t="shared" si="80"/>
        <v>0</v>
      </c>
      <c r="M402">
        <f t="shared" si="81"/>
        <v>0</v>
      </c>
      <c r="N402">
        <f t="shared" si="82"/>
        <v>18</v>
      </c>
      <c r="O402" t="str">
        <f t="shared" si="83"/>
        <v>NIE</v>
      </c>
    </row>
    <row r="403" spans="1:15">
      <c r="A403">
        <v>623337579</v>
      </c>
      <c r="B403">
        <f>COUNTIF(telefony,A403)</f>
        <v>31</v>
      </c>
      <c r="D403" t="str">
        <f t="shared" si="72"/>
        <v>623</v>
      </c>
      <c r="E403">
        <f t="shared" si="73"/>
        <v>6</v>
      </c>
      <c r="F403">
        <f t="shared" si="74"/>
        <v>2</v>
      </c>
      <c r="G403">
        <f t="shared" si="75"/>
        <v>0</v>
      </c>
      <c r="H403">
        <f t="shared" si="76"/>
        <v>0</v>
      </c>
      <c r="I403">
        <f t="shared" si="77"/>
        <v>0</v>
      </c>
      <c r="J403">
        <f t="shared" si="78"/>
        <v>0</v>
      </c>
      <c r="K403">
        <f t="shared" si="79"/>
        <v>0</v>
      </c>
      <c r="L403">
        <f t="shared" si="80"/>
        <v>0</v>
      </c>
      <c r="M403">
        <f t="shared" si="81"/>
        <v>0</v>
      </c>
      <c r="N403">
        <f t="shared" si="82"/>
        <v>8</v>
      </c>
      <c r="O403" t="str">
        <f t="shared" si="83"/>
        <v>NIE</v>
      </c>
    </row>
    <row r="404" spans="1:15">
      <c r="A404">
        <v>623337579</v>
      </c>
      <c r="B404">
        <f>COUNTIF(telefony,A404)</f>
        <v>31</v>
      </c>
      <c r="D404" t="str">
        <f t="shared" si="72"/>
        <v>623</v>
      </c>
      <c r="E404">
        <f t="shared" si="73"/>
        <v>6</v>
      </c>
      <c r="F404">
        <f t="shared" si="74"/>
        <v>2</v>
      </c>
      <c r="G404">
        <f t="shared" si="75"/>
        <v>0</v>
      </c>
      <c r="H404">
        <f t="shared" si="76"/>
        <v>0</v>
      </c>
      <c r="I404">
        <f t="shared" si="77"/>
        <v>0</v>
      </c>
      <c r="J404">
        <f t="shared" si="78"/>
        <v>0</v>
      </c>
      <c r="K404">
        <f t="shared" si="79"/>
        <v>0</v>
      </c>
      <c r="L404">
        <f t="shared" si="80"/>
        <v>0</v>
      </c>
      <c r="M404">
        <f t="shared" si="81"/>
        <v>0</v>
      </c>
      <c r="N404">
        <f t="shared" si="82"/>
        <v>8</v>
      </c>
      <c r="O404" t="str">
        <f t="shared" si="83"/>
        <v>NIE</v>
      </c>
    </row>
    <row r="405" spans="1:15">
      <c r="A405">
        <v>623337579</v>
      </c>
      <c r="B405">
        <f>COUNTIF(telefony,A405)</f>
        <v>31</v>
      </c>
      <c r="D405" t="str">
        <f t="shared" si="72"/>
        <v>623</v>
      </c>
      <c r="E405">
        <f t="shared" si="73"/>
        <v>6</v>
      </c>
      <c r="F405">
        <f t="shared" si="74"/>
        <v>2</v>
      </c>
      <c r="G405">
        <f t="shared" si="75"/>
        <v>0</v>
      </c>
      <c r="H405">
        <f t="shared" si="76"/>
        <v>0</v>
      </c>
      <c r="I405">
        <f t="shared" si="77"/>
        <v>0</v>
      </c>
      <c r="J405">
        <f t="shared" si="78"/>
        <v>0</v>
      </c>
      <c r="K405">
        <f t="shared" si="79"/>
        <v>0</v>
      </c>
      <c r="L405">
        <f t="shared" si="80"/>
        <v>0</v>
      </c>
      <c r="M405">
        <f t="shared" si="81"/>
        <v>0</v>
      </c>
      <c r="N405">
        <f t="shared" si="82"/>
        <v>8</v>
      </c>
      <c r="O405" t="str">
        <f t="shared" si="83"/>
        <v>NIE</v>
      </c>
    </row>
    <row r="406" spans="1:15">
      <c r="A406">
        <v>623337579</v>
      </c>
      <c r="B406">
        <f>COUNTIF(telefony,A406)</f>
        <v>31</v>
      </c>
      <c r="D406" t="str">
        <f t="shared" si="72"/>
        <v>623</v>
      </c>
      <c r="E406">
        <f t="shared" si="73"/>
        <v>6</v>
      </c>
      <c r="F406">
        <f t="shared" si="74"/>
        <v>2</v>
      </c>
      <c r="G406">
        <f t="shared" si="75"/>
        <v>0</v>
      </c>
      <c r="H406">
        <f t="shared" si="76"/>
        <v>0</v>
      </c>
      <c r="I406">
        <f t="shared" si="77"/>
        <v>0</v>
      </c>
      <c r="J406">
        <f t="shared" si="78"/>
        <v>0</v>
      </c>
      <c r="K406">
        <f t="shared" si="79"/>
        <v>0</v>
      </c>
      <c r="L406">
        <f t="shared" si="80"/>
        <v>0</v>
      </c>
      <c r="M406">
        <f t="shared" si="81"/>
        <v>0</v>
      </c>
      <c r="N406">
        <f t="shared" si="82"/>
        <v>8</v>
      </c>
      <c r="O406" t="str">
        <f t="shared" si="83"/>
        <v>NIE</v>
      </c>
    </row>
    <row r="407" spans="1:15">
      <c r="A407">
        <v>623337579</v>
      </c>
      <c r="B407">
        <f>COUNTIF(telefony,A407)</f>
        <v>31</v>
      </c>
      <c r="D407" t="str">
        <f t="shared" si="72"/>
        <v>623</v>
      </c>
      <c r="E407">
        <f t="shared" si="73"/>
        <v>6</v>
      </c>
      <c r="F407">
        <f t="shared" si="74"/>
        <v>2</v>
      </c>
      <c r="G407">
        <f t="shared" si="75"/>
        <v>0</v>
      </c>
      <c r="H407">
        <f t="shared" si="76"/>
        <v>0</v>
      </c>
      <c r="I407">
        <f t="shared" si="77"/>
        <v>0</v>
      </c>
      <c r="J407">
        <f t="shared" si="78"/>
        <v>0</v>
      </c>
      <c r="K407">
        <f t="shared" si="79"/>
        <v>0</v>
      </c>
      <c r="L407">
        <f t="shared" si="80"/>
        <v>0</v>
      </c>
      <c r="M407">
        <f t="shared" si="81"/>
        <v>0</v>
      </c>
      <c r="N407">
        <f t="shared" si="82"/>
        <v>8</v>
      </c>
      <c r="O407" t="str">
        <f t="shared" si="83"/>
        <v>NIE</v>
      </c>
    </row>
    <row r="408" spans="1:15">
      <c r="A408">
        <v>623337579</v>
      </c>
      <c r="B408">
        <f>COUNTIF(telefony,A408)</f>
        <v>31</v>
      </c>
      <c r="D408" t="str">
        <f t="shared" si="72"/>
        <v>623</v>
      </c>
      <c r="E408">
        <f t="shared" si="73"/>
        <v>6</v>
      </c>
      <c r="F408">
        <f t="shared" si="74"/>
        <v>2</v>
      </c>
      <c r="G408">
        <f t="shared" si="75"/>
        <v>0</v>
      </c>
      <c r="H408">
        <f t="shared" si="76"/>
        <v>0</v>
      </c>
      <c r="I408">
        <f t="shared" si="77"/>
        <v>0</v>
      </c>
      <c r="J408">
        <f t="shared" si="78"/>
        <v>0</v>
      </c>
      <c r="K408">
        <f t="shared" si="79"/>
        <v>0</v>
      </c>
      <c r="L408">
        <f t="shared" si="80"/>
        <v>0</v>
      </c>
      <c r="M408">
        <f t="shared" si="81"/>
        <v>0</v>
      </c>
      <c r="N408">
        <f t="shared" si="82"/>
        <v>8</v>
      </c>
      <c r="O408" t="str">
        <f t="shared" si="83"/>
        <v>NIE</v>
      </c>
    </row>
    <row r="409" spans="1:15">
      <c r="A409">
        <v>623337579</v>
      </c>
      <c r="B409">
        <f>COUNTIF(telefony,A409)</f>
        <v>31</v>
      </c>
      <c r="D409" t="str">
        <f t="shared" si="72"/>
        <v>623</v>
      </c>
      <c r="E409">
        <f t="shared" si="73"/>
        <v>6</v>
      </c>
      <c r="F409">
        <f t="shared" si="74"/>
        <v>2</v>
      </c>
      <c r="G409">
        <f t="shared" si="75"/>
        <v>0</v>
      </c>
      <c r="H409">
        <f t="shared" si="76"/>
        <v>0</v>
      </c>
      <c r="I409">
        <f t="shared" si="77"/>
        <v>0</v>
      </c>
      <c r="J409">
        <f t="shared" si="78"/>
        <v>0</v>
      </c>
      <c r="K409">
        <f t="shared" si="79"/>
        <v>0</v>
      </c>
      <c r="L409">
        <f t="shared" si="80"/>
        <v>0</v>
      </c>
      <c r="M409">
        <f t="shared" si="81"/>
        <v>0</v>
      </c>
      <c r="N409">
        <f t="shared" si="82"/>
        <v>8</v>
      </c>
      <c r="O409" t="str">
        <f t="shared" si="83"/>
        <v>NIE</v>
      </c>
    </row>
    <row r="410" spans="1:15">
      <c r="A410">
        <v>623337579</v>
      </c>
      <c r="B410">
        <f>COUNTIF(telefony,A410)</f>
        <v>31</v>
      </c>
      <c r="D410" t="str">
        <f t="shared" si="72"/>
        <v>623</v>
      </c>
      <c r="E410">
        <f t="shared" si="73"/>
        <v>6</v>
      </c>
      <c r="F410">
        <f t="shared" si="74"/>
        <v>2</v>
      </c>
      <c r="G410">
        <f t="shared" si="75"/>
        <v>0</v>
      </c>
      <c r="H410">
        <f t="shared" si="76"/>
        <v>0</v>
      </c>
      <c r="I410">
        <f t="shared" si="77"/>
        <v>0</v>
      </c>
      <c r="J410">
        <f t="shared" si="78"/>
        <v>0</v>
      </c>
      <c r="K410">
        <f t="shared" si="79"/>
        <v>0</v>
      </c>
      <c r="L410">
        <f t="shared" si="80"/>
        <v>0</v>
      </c>
      <c r="M410">
        <f t="shared" si="81"/>
        <v>0</v>
      </c>
      <c r="N410">
        <f t="shared" si="82"/>
        <v>8</v>
      </c>
      <c r="O410" t="str">
        <f t="shared" si="83"/>
        <v>NIE</v>
      </c>
    </row>
    <row r="411" spans="1:15">
      <c r="A411">
        <v>623337579</v>
      </c>
      <c r="B411">
        <f>COUNTIF(telefony,A411)</f>
        <v>31</v>
      </c>
      <c r="D411" t="str">
        <f t="shared" si="72"/>
        <v>623</v>
      </c>
      <c r="E411">
        <f t="shared" si="73"/>
        <v>6</v>
      </c>
      <c r="F411">
        <f t="shared" si="74"/>
        <v>2</v>
      </c>
      <c r="G411">
        <f t="shared" si="75"/>
        <v>0</v>
      </c>
      <c r="H411">
        <f t="shared" si="76"/>
        <v>0</v>
      </c>
      <c r="I411">
        <f t="shared" si="77"/>
        <v>0</v>
      </c>
      <c r="J411">
        <f t="shared" si="78"/>
        <v>0</v>
      </c>
      <c r="K411">
        <f t="shared" si="79"/>
        <v>0</v>
      </c>
      <c r="L411">
        <f t="shared" si="80"/>
        <v>0</v>
      </c>
      <c r="M411">
        <f t="shared" si="81"/>
        <v>0</v>
      </c>
      <c r="N411">
        <f t="shared" si="82"/>
        <v>8</v>
      </c>
      <c r="O411" t="str">
        <f t="shared" si="83"/>
        <v>NIE</v>
      </c>
    </row>
    <row r="412" spans="1:15">
      <c r="A412">
        <v>623337579</v>
      </c>
      <c r="B412">
        <f>COUNTIF(telefony,A412)</f>
        <v>31</v>
      </c>
      <c r="D412" t="str">
        <f t="shared" si="72"/>
        <v>623</v>
      </c>
      <c r="E412">
        <f t="shared" si="73"/>
        <v>6</v>
      </c>
      <c r="F412">
        <f t="shared" si="74"/>
        <v>2</v>
      </c>
      <c r="G412">
        <f t="shared" si="75"/>
        <v>0</v>
      </c>
      <c r="H412">
        <f t="shared" si="76"/>
        <v>0</v>
      </c>
      <c r="I412">
        <f t="shared" si="77"/>
        <v>0</v>
      </c>
      <c r="J412">
        <f t="shared" si="78"/>
        <v>0</v>
      </c>
      <c r="K412">
        <f t="shared" si="79"/>
        <v>0</v>
      </c>
      <c r="L412">
        <f t="shared" si="80"/>
        <v>0</v>
      </c>
      <c r="M412">
        <f t="shared" si="81"/>
        <v>0</v>
      </c>
      <c r="N412">
        <f t="shared" si="82"/>
        <v>8</v>
      </c>
      <c r="O412" t="str">
        <f t="shared" si="83"/>
        <v>NIE</v>
      </c>
    </row>
    <row r="413" spans="1:15">
      <c r="A413">
        <v>647488392</v>
      </c>
      <c r="B413">
        <f>COUNTIF(telefony,A413)</f>
        <v>1</v>
      </c>
      <c r="D413" t="str">
        <f t="shared" si="72"/>
        <v>647</v>
      </c>
      <c r="E413">
        <f t="shared" si="73"/>
        <v>6</v>
      </c>
      <c r="F413">
        <f t="shared" si="74"/>
        <v>4</v>
      </c>
      <c r="G413">
        <f t="shared" si="75"/>
        <v>0</v>
      </c>
      <c r="H413">
        <f t="shared" si="76"/>
        <v>4</v>
      </c>
      <c r="I413">
        <f t="shared" si="77"/>
        <v>8</v>
      </c>
      <c r="J413">
        <f t="shared" si="78"/>
        <v>8</v>
      </c>
      <c r="K413">
        <f t="shared" si="79"/>
        <v>0</v>
      </c>
      <c r="L413">
        <f t="shared" si="80"/>
        <v>0</v>
      </c>
      <c r="M413">
        <f t="shared" si="81"/>
        <v>2</v>
      </c>
      <c r="N413">
        <f t="shared" si="82"/>
        <v>32</v>
      </c>
      <c r="O413" t="str">
        <f t="shared" si="83"/>
        <v>NIE</v>
      </c>
    </row>
    <row r="414" spans="1:15">
      <c r="A414">
        <v>628998242</v>
      </c>
      <c r="B414">
        <f>COUNTIF(telefony,A414)</f>
        <v>1</v>
      </c>
      <c r="D414" t="str">
        <f t="shared" si="72"/>
        <v>628</v>
      </c>
      <c r="E414">
        <f t="shared" si="73"/>
        <v>6</v>
      </c>
      <c r="F414">
        <f t="shared" si="74"/>
        <v>2</v>
      </c>
      <c r="G414">
        <f t="shared" si="75"/>
        <v>8</v>
      </c>
      <c r="H414">
        <f t="shared" si="76"/>
        <v>0</v>
      </c>
      <c r="I414">
        <f t="shared" si="77"/>
        <v>0</v>
      </c>
      <c r="J414">
        <f t="shared" si="78"/>
        <v>8</v>
      </c>
      <c r="K414">
        <f t="shared" si="79"/>
        <v>2</v>
      </c>
      <c r="L414">
        <f t="shared" si="80"/>
        <v>4</v>
      </c>
      <c r="M414">
        <f t="shared" si="81"/>
        <v>2</v>
      </c>
      <c r="N414">
        <f t="shared" si="82"/>
        <v>32</v>
      </c>
      <c r="O414" t="str">
        <f t="shared" si="83"/>
        <v>NIE</v>
      </c>
    </row>
    <row r="415" spans="1:15">
      <c r="A415">
        <v>697784501</v>
      </c>
      <c r="B415">
        <f>COUNTIF(telefony,A415)</f>
        <v>1</v>
      </c>
      <c r="D415" t="str">
        <f t="shared" si="72"/>
        <v>697</v>
      </c>
      <c r="E415">
        <f t="shared" si="73"/>
        <v>6</v>
      </c>
      <c r="F415">
        <f t="shared" si="74"/>
        <v>0</v>
      </c>
      <c r="G415">
        <f t="shared" si="75"/>
        <v>0</v>
      </c>
      <c r="H415">
        <f t="shared" si="76"/>
        <v>0</v>
      </c>
      <c r="I415">
        <f t="shared" si="77"/>
        <v>8</v>
      </c>
      <c r="J415">
        <f t="shared" si="78"/>
        <v>4</v>
      </c>
      <c r="K415">
        <f t="shared" si="79"/>
        <v>0</v>
      </c>
      <c r="L415">
        <f t="shared" si="80"/>
        <v>0</v>
      </c>
      <c r="M415">
        <f t="shared" si="81"/>
        <v>0</v>
      </c>
      <c r="N415">
        <f t="shared" si="82"/>
        <v>18</v>
      </c>
      <c r="O415" t="str">
        <f t="shared" si="83"/>
        <v>NIE</v>
      </c>
    </row>
    <row r="416" spans="1:15">
      <c r="A416">
        <v>548707808</v>
      </c>
      <c r="B416">
        <f>COUNTIF(telefony,A416)</f>
        <v>1</v>
      </c>
      <c r="D416" t="str">
        <f t="shared" si="72"/>
        <v>548</v>
      </c>
      <c r="E416">
        <f t="shared" si="73"/>
        <v>0</v>
      </c>
      <c r="F416">
        <f t="shared" si="74"/>
        <v>4</v>
      </c>
      <c r="G416">
        <f t="shared" si="75"/>
        <v>8</v>
      </c>
      <c r="H416">
        <f t="shared" si="76"/>
        <v>0</v>
      </c>
      <c r="I416">
        <f t="shared" si="77"/>
        <v>0</v>
      </c>
      <c r="J416">
        <f t="shared" si="78"/>
        <v>0</v>
      </c>
      <c r="K416">
        <f t="shared" si="79"/>
        <v>8</v>
      </c>
      <c r="L416">
        <f t="shared" si="80"/>
        <v>0</v>
      </c>
      <c r="M416">
        <f t="shared" si="81"/>
        <v>8</v>
      </c>
      <c r="N416">
        <f t="shared" si="82"/>
        <v>28</v>
      </c>
      <c r="O416" t="str">
        <f t="shared" si="83"/>
        <v>NIE</v>
      </c>
    </row>
    <row r="417" spans="1:15">
      <c r="A417">
        <v>605137179</v>
      </c>
      <c r="B417">
        <f>COUNTIF(telefony,A417)</f>
        <v>1</v>
      </c>
      <c r="D417" t="str">
        <f t="shared" si="72"/>
        <v>605</v>
      </c>
      <c r="E417">
        <f t="shared" si="73"/>
        <v>6</v>
      </c>
      <c r="F417">
        <f t="shared" si="74"/>
        <v>0</v>
      </c>
      <c r="G417">
        <f t="shared" si="75"/>
        <v>0</v>
      </c>
      <c r="H417">
        <f t="shared" si="76"/>
        <v>0</v>
      </c>
      <c r="I417">
        <f t="shared" si="77"/>
        <v>0</v>
      </c>
      <c r="J417">
        <f t="shared" si="78"/>
        <v>0</v>
      </c>
      <c r="K417">
        <f t="shared" si="79"/>
        <v>0</v>
      </c>
      <c r="L417">
        <f t="shared" si="80"/>
        <v>0</v>
      </c>
      <c r="M417">
        <f t="shared" si="81"/>
        <v>0</v>
      </c>
      <c r="N417">
        <f t="shared" si="82"/>
        <v>6</v>
      </c>
      <c r="O417" t="str">
        <f t="shared" si="83"/>
        <v>NIE</v>
      </c>
    </row>
    <row r="418" spans="1:15">
      <c r="A418">
        <v>511329014</v>
      </c>
      <c r="B418">
        <f>COUNTIF(telefony,A418)</f>
        <v>1</v>
      </c>
      <c r="D418" t="str">
        <f t="shared" si="72"/>
        <v>511</v>
      </c>
      <c r="E418">
        <f t="shared" si="73"/>
        <v>0</v>
      </c>
      <c r="F418">
        <f t="shared" si="74"/>
        <v>0</v>
      </c>
      <c r="G418">
        <f t="shared" si="75"/>
        <v>0</v>
      </c>
      <c r="H418">
        <f t="shared" si="76"/>
        <v>0</v>
      </c>
      <c r="I418">
        <f t="shared" si="77"/>
        <v>2</v>
      </c>
      <c r="J418">
        <f t="shared" si="78"/>
        <v>0</v>
      </c>
      <c r="K418">
        <f t="shared" si="79"/>
        <v>0</v>
      </c>
      <c r="L418">
        <f t="shared" si="80"/>
        <v>0</v>
      </c>
      <c r="M418">
        <f t="shared" si="81"/>
        <v>4</v>
      </c>
      <c r="N418">
        <f t="shared" si="82"/>
        <v>6</v>
      </c>
      <c r="O418" t="str">
        <f t="shared" si="83"/>
        <v>NIE</v>
      </c>
    </row>
    <row r="419" spans="1:15">
      <c r="A419">
        <v>550357157</v>
      </c>
      <c r="B419">
        <f>COUNTIF(telefony,A419)</f>
        <v>1</v>
      </c>
      <c r="D419" t="str">
        <f t="shared" si="72"/>
        <v>550</v>
      </c>
      <c r="E419">
        <f t="shared" si="73"/>
        <v>0</v>
      </c>
      <c r="F419">
        <f t="shared" si="74"/>
        <v>0</v>
      </c>
      <c r="G419">
        <f t="shared" si="75"/>
        <v>0</v>
      </c>
      <c r="H419">
        <f t="shared" si="76"/>
        <v>0</v>
      </c>
      <c r="I419">
        <f t="shared" si="77"/>
        <v>0</v>
      </c>
      <c r="J419">
        <f t="shared" si="78"/>
        <v>0</v>
      </c>
      <c r="K419">
        <f t="shared" si="79"/>
        <v>0</v>
      </c>
      <c r="L419">
        <f t="shared" si="80"/>
        <v>0</v>
      </c>
      <c r="M419">
        <f t="shared" si="81"/>
        <v>0</v>
      </c>
      <c r="N419">
        <f t="shared" si="82"/>
        <v>0</v>
      </c>
      <c r="O419" t="str">
        <f t="shared" si="83"/>
        <v>NIE</v>
      </c>
    </row>
    <row r="420" spans="1:15">
      <c r="A420">
        <v>559083673</v>
      </c>
      <c r="B420">
        <f>COUNTIF(telefony,A420)</f>
        <v>1</v>
      </c>
      <c r="D420" t="str">
        <f t="shared" si="72"/>
        <v>559</v>
      </c>
      <c r="E420">
        <f t="shared" si="73"/>
        <v>0</v>
      </c>
      <c r="F420">
        <f t="shared" si="74"/>
        <v>0</v>
      </c>
      <c r="G420">
        <f t="shared" si="75"/>
        <v>0</v>
      </c>
      <c r="H420">
        <f t="shared" si="76"/>
        <v>0</v>
      </c>
      <c r="I420">
        <f t="shared" si="77"/>
        <v>8</v>
      </c>
      <c r="J420">
        <f t="shared" si="78"/>
        <v>0</v>
      </c>
      <c r="K420">
        <f t="shared" si="79"/>
        <v>6</v>
      </c>
      <c r="L420">
        <f t="shared" si="80"/>
        <v>0</v>
      </c>
      <c r="M420">
        <f t="shared" si="81"/>
        <v>0</v>
      </c>
      <c r="N420">
        <f t="shared" si="82"/>
        <v>14</v>
      </c>
      <c r="O420" t="str">
        <f t="shared" si="83"/>
        <v>NIE</v>
      </c>
    </row>
    <row r="421" spans="1:15">
      <c r="A421">
        <v>696946597</v>
      </c>
      <c r="B421">
        <f>COUNTIF(telefony,A421)</f>
        <v>20</v>
      </c>
      <c r="D421" t="str">
        <f t="shared" si="72"/>
        <v>696</v>
      </c>
      <c r="E421">
        <f t="shared" si="73"/>
        <v>6</v>
      </c>
      <c r="F421">
        <f t="shared" si="74"/>
        <v>0</v>
      </c>
      <c r="G421">
        <f t="shared" si="75"/>
        <v>6</v>
      </c>
      <c r="H421">
        <f t="shared" si="76"/>
        <v>0</v>
      </c>
      <c r="I421">
        <f t="shared" si="77"/>
        <v>4</v>
      </c>
      <c r="J421">
        <f t="shared" si="78"/>
        <v>6</v>
      </c>
      <c r="K421">
        <f t="shared" si="79"/>
        <v>0</v>
      </c>
      <c r="L421">
        <f t="shared" si="80"/>
        <v>0</v>
      </c>
      <c r="M421">
        <f t="shared" si="81"/>
        <v>0</v>
      </c>
      <c r="N421">
        <f t="shared" si="82"/>
        <v>22</v>
      </c>
      <c r="O421" t="str">
        <f t="shared" si="83"/>
        <v>NIE</v>
      </c>
    </row>
    <row r="422" spans="1:15">
      <c r="A422">
        <v>696946597</v>
      </c>
      <c r="B422">
        <f>COUNTIF(telefony,A422)</f>
        <v>20</v>
      </c>
      <c r="D422" t="str">
        <f t="shared" si="72"/>
        <v>696</v>
      </c>
      <c r="E422">
        <f t="shared" si="73"/>
        <v>6</v>
      </c>
      <c r="F422">
        <f t="shared" si="74"/>
        <v>0</v>
      </c>
      <c r="G422">
        <f t="shared" si="75"/>
        <v>6</v>
      </c>
      <c r="H422">
        <f t="shared" si="76"/>
        <v>0</v>
      </c>
      <c r="I422">
        <f t="shared" si="77"/>
        <v>4</v>
      </c>
      <c r="J422">
        <f t="shared" si="78"/>
        <v>6</v>
      </c>
      <c r="K422">
        <f t="shared" si="79"/>
        <v>0</v>
      </c>
      <c r="L422">
        <f t="shared" si="80"/>
        <v>0</v>
      </c>
      <c r="M422">
        <f t="shared" si="81"/>
        <v>0</v>
      </c>
      <c r="N422">
        <f t="shared" si="82"/>
        <v>22</v>
      </c>
      <c r="O422" t="str">
        <f t="shared" si="83"/>
        <v>NIE</v>
      </c>
    </row>
    <row r="423" spans="1:15">
      <c r="A423">
        <v>696946597</v>
      </c>
      <c r="B423">
        <f>COUNTIF(telefony,A423)</f>
        <v>20</v>
      </c>
      <c r="D423" t="str">
        <f t="shared" si="72"/>
        <v>696</v>
      </c>
      <c r="E423">
        <f t="shared" si="73"/>
        <v>6</v>
      </c>
      <c r="F423">
        <f t="shared" si="74"/>
        <v>0</v>
      </c>
      <c r="G423">
        <f t="shared" si="75"/>
        <v>6</v>
      </c>
      <c r="H423">
        <f t="shared" si="76"/>
        <v>0</v>
      </c>
      <c r="I423">
        <f t="shared" si="77"/>
        <v>4</v>
      </c>
      <c r="J423">
        <f t="shared" si="78"/>
        <v>6</v>
      </c>
      <c r="K423">
        <f t="shared" si="79"/>
        <v>0</v>
      </c>
      <c r="L423">
        <f t="shared" si="80"/>
        <v>0</v>
      </c>
      <c r="M423">
        <f t="shared" si="81"/>
        <v>0</v>
      </c>
      <c r="N423">
        <f t="shared" si="82"/>
        <v>22</v>
      </c>
      <c r="O423" t="str">
        <f t="shared" si="83"/>
        <v>NIE</v>
      </c>
    </row>
    <row r="424" spans="1:15">
      <c r="A424">
        <v>696946597</v>
      </c>
      <c r="B424">
        <f>COUNTIF(telefony,A424)</f>
        <v>20</v>
      </c>
      <c r="D424" t="str">
        <f t="shared" si="72"/>
        <v>696</v>
      </c>
      <c r="E424">
        <f t="shared" si="73"/>
        <v>6</v>
      </c>
      <c r="F424">
        <f t="shared" si="74"/>
        <v>0</v>
      </c>
      <c r="G424">
        <f t="shared" si="75"/>
        <v>6</v>
      </c>
      <c r="H424">
        <f t="shared" si="76"/>
        <v>0</v>
      </c>
      <c r="I424">
        <f t="shared" si="77"/>
        <v>4</v>
      </c>
      <c r="J424">
        <f t="shared" si="78"/>
        <v>6</v>
      </c>
      <c r="K424">
        <f t="shared" si="79"/>
        <v>0</v>
      </c>
      <c r="L424">
        <f t="shared" si="80"/>
        <v>0</v>
      </c>
      <c r="M424">
        <f t="shared" si="81"/>
        <v>0</v>
      </c>
      <c r="N424">
        <f t="shared" si="82"/>
        <v>22</v>
      </c>
      <c r="O424" t="str">
        <f t="shared" si="83"/>
        <v>NIE</v>
      </c>
    </row>
    <row r="425" spans="1:15">
      <c r="A425">
        <v>696946597</v>
      </c>
      <c r="B425">
        <f>COUNTIF(telefony,A425)</f>
        <v>20</v>
      </c>
      <c r="D425" t="str">
        <f t="shared" si="72"/>
        <v>696</v>
      </c>
      <c r="E425">
        <f t="shared" si="73"/>
        <v>6</v>
      </c>
      <c r="F425">
        <f t="shared" si="74"/>
        <v>0</v>
      </c>
      <c r="G425">
        <f t="shared" si="75"/>
        <v>6</v>
      </c>
      <c r="H425">
        <f t="shared" si="76"/>
        <v>0</v>
      </c>
      <c r="I425">
        <f t="shared" si="77"/>
        <v>4</v>
      </c>
      <c r="J425">
        <f t="shared" si="78"/>
        <v>6</v>
      </c>
      <c r="K425">
        <f t="shared" si="79"/>
        <v>0</v>
      </c>
      <c r="L425">
        <f t="shared" si="80"/>
        <v>0</v>
      </c>
      <c r="M425">
        <f t="shared" si="81"/>
        <v>0</v>
      </c>
      <c r="N425">
        <f t="shared" si="82"/>
        <v>22</v>
      </c>
      <c r="O425" t="str">
        <f t="shared" si="83"/>
        <v>NIE</v>
      </c>
    </row>
    <row r="426" spans="1:15">
      <c r="A426">
        <v>794967106</v>
      </c>
      <c r="B426">
        <f>COUNTIF(telefony,A426)</f>
        <v>1</v>
      </c>
      <c r="D426" t="str">
        <f t="shared" si="72"/>
        <v>794</v>
      </c>
      <c r="E426">
        <f t="shared" si="73"/>
        <v>0</v>
      </c>
      <c r="F426">
        <f t="shared" si="74"/>
        <v>0</v>
      </c>
      <c r="G426">
        <f t="shared" si="75"/>
        <v>4</v>
      </c>
      <c r="H426">
        <f t="shared" si="76"/>
        <v>0</v>
      </c>
      <c r="I426">
        <f t="shared" si="77"/>
        <v>6</v>
      </c>
      <c r="J426">
        <f t="shared" si="78"/>
        <v>0</v>
      </c>
      <c r="K426">
        <f t="shared" si="79"/>
        <v>0</v>
      </c>
      <c r="L426">
        <f t="shared" si="80"/>
        <v>0</v>
      </c>
      <c r="M426">
        <f t="shared" si="81"/>
        <v>6</v>
      </c>
      <c r="N426">
        <f t="shared" si="82"/>
        <v>16</v>
      </c>
      <c r="O426" t="str">
        <f t="shared" si="83"/>
        <v>NIE</v>
      </c>
    </row>
    <row r="427" spans="1:15">
      <c r="A427">
        <v>600799527</v>
      </c>
      <c r="B427">
        <f>COUNTIF(telefony,A427)</f>
        <v>1</v>
      </c>
      <c r="D427" t="str">
        <f t="shared" si="72"/>
        <v>600</v>
      </c>
      <c r="E427">
        <f t="shared" si="73"/>
        <v>6</v>
      </c>
      <c r="F427">
        <f t="shared" si="74"/>
        <v>0</v>
      </c>
      <c r="G427">
        <f t="shared" si="75"/>
        <v>0</v>
      </c>
      <c r="H427">
        <f t="shared" si="76"/>
        <v>0</v>
      </c>
      <c r="I427">
        <f t="shared" si="77"/>
        <v>0</v>
      </c>
      <c r="J427">
        <f t="shared" si="78"/>
        <v>0</v>
      </c>
      <c r="K427">
        <f t="shared" si="79"/>
        <v>0</v>
      </c>
      <c r="L427">
        <f t="shared" si="80"/>
        <v>2</v>
      </c>
      <c r="M427">
        <f t="shared" si="81"/>
        <v>0</v>
      </c>
      <c r="N427">
        <f t="shared" si="82"/>
        <v>8</v>
      </c>
      <c r="O427" t="str">
        <f t="shared" si="83"/>
        <v>NIE</v>
      </c>
    </row>
    <row r="428" spans="1:15">
      <c r="A428">
        <v>504196176</v>
      </c>
      <c r="B428">
        <f>COUNTIF(telefony,A428)</f>
        <v>1</v>
      </c>
      <c r="D428" t="str">
        <f t="shared" si="72"/>
        <v>504</v>
      </c>
      <c r="E428">
        <f t="shared" si="73"/>
        <v>0</v>
      </c>
      <c r="F428">
        <f t="shared" si="74"/>
        <v>0</v>
      </c>
      <c r="G428">
        <f t="shared" si="75"/>
        <v>4</v>
      </c>
      <c r="H428">
        <f t="shared" si="76"/>
        <v>0</v>
      </c>
      <c r="I428">
        <f t="shared" si="77"/>
        <v>0</v>
      </c>
      <c r="J428">
        <f t="shared" si="78"/>
        <v>6</v>
      </c>
      <c r="K428">
        <f t="shared" si="79"/>
        <v>0</v>
      </c>
      <c r="L428">
        <f t="shared" si="80"/>
        <v>0</v>
      </c>
      <c r="M428">
        <f t="shared" si="81"/>
        <v>6</v>
      </c>
      <c r="N428">
        <f t="shared" si="82"/>
        <v>16</v>
      </c>
      <c r="O428" t="str">
        <f t="shared" si="83"/>
        <v>NIE</v>
      </c>
    </row>
    <row r="429" spans="1:15">
      <c r="A429">
        <v>642371518</v>
      </c>
      <c r="B429">
        <f>COUNTIF(telefony,A429)</f>
        <v>1</v>
      </c>
      <c r="D429" t="str">
        <f t="shared" si="72"/>
        <v>642</v>
      </c>
      <c r="E429">
        <f t="shared" si="73"/>
        <v>6</v>
      </c>
      <c r="F429">
        <f t="shared" si="74"/>
        <v>4</v>
      </c>
      <c r="G429">
        <f t="shared" si="75"/>
        <v>2</v>
      </c>
      <c r="H429">
        <f t="shared" si="76"/>
        <v>0</v>
      </c>
      <c r="I429">
        <f t="shared" si="77"/>
        <v>0</v>
      </c>
      <c r="J429">
        <f t="shared" si="78"/>
        <v>0</v>
      </c>
      <c r="K429">
        <f t="shared" si="79"/>
        <v>0</v>
      </c>
      <c r="L429">
        <f t="shared" si="80"/>
        <v>0</v>
      </c>
      <c r="M429">
        <f t="shared" si="81"/>
        <v>8</v>
      </c>
      <c r="N429">
        <f t="shared" si="82"/>
        <v>20</v>
      </c>
      <c r="O429" t="str">
        <f t="shared" si="83"/>
        <v>NIE</v>
      </c>
    </row>
    <row r="430" spans="1:15">
      <c r="A430">
        <v>525083911</v>
      </c>
      <c r="B430">
        <f>COUNTIF(telefony,A430)</f>
        <v>1</v>
      </c>
      <c r="D430" t="str">
        <f t="shared" si="72"/>
        <v>525</v>
      </c>
      <c r="E430">
        <f t="shared" si="73"/>
        <v>0</v>
      </c>
      <c r="F430">
        <f t="shared" si="74"/>
        <v>2</v>
      </c>
      <c r="G430">
        <f t="shared" si="75"/>
        <v>0</v>
      </c>
      <c r="H430">
        <f t="shared" si="76"/>
        <v>0</v>
      </c>
      <c r="I430">
        <f t="shared" si="77"/>
        <v>8</v>
      </c>
      <c r="J430">
        <f t="shared" si="78"/>
        <v>0</v>
      </c>
      <c r="K430">
        <f t="shared" si="79"/>
        <v>0</v>
      </c>
      <c r="L430">
        <f t="shared" si="80"/>
        <v>0</v>
      </c>
      <c r="M430">
        <f t="shared" si="81"/>
        <v>0</v>
      </c>
      <c r="N430">
        <f t="shared" si="82"/>
        <v>10</v>
      </c>
      <c r="O430" t="str">
        <f t="shared" si="83"/>
        <v>NIE</v>
      </c>
    </row>
    <row r="431" spans="1:15">
      <c r="A431">
        <v>705547057</v>
      </c>
      <c r="B431">
        <f>COUNTIF(telefony,A431)</f>
        <v>1</v>
      </c>
      <c r="D431" t="str">
        <f t="shared" si="72"/>
        <v>705</v>
      </c>
      <c r="E431">
        <f t="shared" si="73"/>
        <v>0</v>
      </c>
      <c r="F431">
        <f t="shared" si="74"/>
        <v>0</v>
      </c>
      <c r="G431">
        <f t="shared" si="75"/>
        <v>0</v>
      </c>
      <c r="H431">
        <f t="shared" si="76"/>
        <v>0</v>
      </c>
      <c r="I431">
        <f t="shared" si="77"/>
        <v>4</v>
      </c>
      <c r="J431">
        <f t="shared" si="78"/>
        <v>0</v>
      </c>
      <c r="K431">
        <f t="shared" si="79"/>
        <v>0</v>
      </c>
      <c r="L431">
        <f t="shared" si="80"/>
        <v>0</v>
      </c>
      <c r="M431">
        <f t="shared" si="81"/>
        <v>0</v>
      </c>
      <c r="N431">
        <f t="shared" si="82"/>
        <v>4</v>
      </c>
      <c r="O431" t="str">
        <f t="shared" si="83"/>
        <v>NIE</v>
      </c>
    </row>
    <row r="432" spans="1:15">
      <c r="A432">
        <v>604113075</v>
      </c>
      <c r="B432">
        <f>COUNTIF(telefony,A432)</f>
        <v>1</v>
      </c>
      <c r="D432" t="str">
        <f t="shared" si="72"/>
        <v>604</v>
      </c>
      <c r="E432">
        <f t="shared" si="73"/>
        <v>6</v>
      </c>
      <c r="F432">
        <f t="shared" si="74"/>
        <v>0</v>
      </c>
      <c r="G432">
        <f t="shared" si="75"/>
        <v>4</v>
      </c>
      <c r="H432">
        <f t="shared" si="76"/>
        <v>0</v>
      </c>
      <c r="I432">
        <f t="shared" si="77"/>
        <v>0</v>
      </c>
      <c r="J432">
        <f t="shared" si="78"/>
        <v>0</v>
      </c>
      <c r="K432">
        <f t="shared" si="79"/>
        <v>0</v>
      </c>
      <c r="L432">
        <f t="shared" si="80"/>
        <v>0</v>
      </c>
      <c r="M432">
        <f t="shared" si="81"/>
        <v>0</v>
      </c>
      <c r="N432">
        <f t="shared" si="82"/>
        <v>10</v>
      </c>
      <c r="O432" t="str">
        <f t="shared" si="83"/>
        <v>NIE</v>
      </c>
    </row>
    <row r="433" spans="1:15">
      <c r="A433">
        <v>522368464</v>
      </c>
      <c r="B433">
        <f>COUNTIF(telefony,A433)</f>
        <v>1</v>
      </c>
      <c r="D433" t="str">
        <f t="shared" si="72"/>
        <v>522</v>
      </c>
      <c r="E433">
        <f t="shared" si="73"/>
        <v>0</v>
      </c>
      <c r="F433">
        <f t="shared" si="74"/>
        <v>2</v>
      </c>
      <c r="G433">
        <f t="shared" si="75"/>
        <v>2</v>
      </c>
      <c r="H433">
        <f t="shared" si="76"/>
        <v>0</v>
      </c>
      <c r="I433">
        <f t="shared" si="77"/>
        <v>6</v>
      </c>
      <c r="J433">
        <f t="shared" si="78"/>
        <v>8</v>
      </c>
      <c r="K433">
        <f t="shared" si="79"/>
        <v>4</v>
      </c>
      <c r="L433">
        <f t="shared" si="80"/>
        <v>6</v>
      </c>
      <c r="M433">
        <f t="shared" si="81"/>
        <v>4</v>
      </c>
      <c r="N433">
        <f t="shared" si="82"/>
        <v>32</v>
      </c>
      <c r="O433" t="str">
        <f t="shared" si="83"/>
        <v>NIE</v>
      </c>
    </row>
    <row r="434" spans="1:15">
      <c r="A434">
        <v>545271403</v>
      </c>
      <c r="B434">
        <f>COUNTIF(telefony,A434)</f>
        <v>1</v>
      </c>
      <c r="D434" t="str">
        <f t="shared" si="72"/>
        <v>545</v>
      </c>
      <c r="E434">
        <f t="shared" si="73"/>
        <v>0</v>
      </c>
      <c r="F434">
        <f t="shared" si="74"/>
        <v>4</v>
      </c>
      <c r="G434">
        <f t="shared" si="75"/>
        <v>0</v>
      </c>
      <c r="H434">
        <f t="shared" si="76"/>
        <v>2</v>
      </c>
      <c r="I434">
        <f t="shared" si="77"/>
        <v>0</v>
      </c>
      <c r="J434">
        <f t="shared" si="78"/>
        <v>0</v>
      </c>
      <c r="K434">
        <f t="shared" si="79"/>
        <v>4</v>
      </c>
      <c r="L434">
        <f t="shared" si="80"/>
        <v>0</v>
      </c>
      <c r="M434">
        <f t="shared" si="81"/>
        <v>0</v>
      </c>
      <c r="N434">
        <f t="shared" si="82"/>
        <v>10</v>
      </c>
      <c r="O434" t="str">
        <f t="shared" si="83"/>
        <v>NIE</v>
      </c>
    </row>
    <row r="435" spans="1:15">
      <c r="A435">
        <v>550614319</v>
      </c>
      <c r="B435">
        <f>COUNTIF(telefony,A435)</f>
        <v>1</v>
      </c>
      <c r="D435" t="str">
        <f t="shared" si="72"/>
        <v>550</v>
      </c>
      <c r="E435">
        <f t="shared" si="73"/>
        <v>0</v>
      </c>
      <c r="F435">
        <f t="shared" si="74"/>
        <v>0</v>
      </c>
      <c r="G435">
        <f t="shared" si="75"/>
        <v>0</v>
      </c>
      <c r="H435">
        <f t="shared" si="76"/>
        <v>6</v>
      </c>
      <c r="I435">
        <f t="shared" si="77"/>
        <v>0</v>
      </c>
      <c r="J435">
        <f t="shared" si="78"/>
        <v>4</v>
      </c>
      <c r="K435">
        <f t="shared" si="79"/>
        <v>0</v>
      </c>
      <c r="L435">
        <f t="shared" si="80"/>
        <v>0</v>
      </c>
      <c r="M435">
        <f t="shared" si="81"/>
        <v>0</v>
      </c>
      <c r="N435">
        <f t="shared" si="82"/>
        <v>10</v>
      </c>
      <c r="O435" t="str">
        <f t="shared" si="83"/>
        <v>NIE</v>
      </c>
    </row>
    <row r="436" spans="1:15">
      <c r="A436">
        <v>765999091</v>
      </c>
      <c r="B436">
        <f>COUNTIF(telefony,A436)</f>
        <v>1</v>
      </c>
      <c r="D436" t="str">
        <f t="shared" si="72"/>
        <v>765</v>
      </c>
      <c r="E436">
        <f t="shared" si="73"/>
        <v>0</v>
      </c>
      <c r="F436">
        <f t="shared" si="74"/>
        <v>6</v>
      </c>
      <c r="G436">
        <f t="shared" si="75"/>
        <v>0</v>
      </c>
      <c r="H436">
        <f t="shared" si="76"/>
        <v>0</v>
      </c>
      <c r="I436">
        <f t="shared" si="77"/>
        <v>0</v>
      </c>
      <c r="J436">
        <f t="shared" si="78"/>
        <v>0</v>
      </c>
      <c r="K436">
        <f t="shared" si="79"/>
        <v>0</v>
      </c>
      <c r="L436">
        <f t="shared" si="80"/>
        <v>0</v>
      </c>
      <c r="M436">
        <f t="shared" si="81"/>
        <v>0</v>
      </c>
      <c r="N436">
        <f t="shared" si="82"/>
        <v>6</v>
      </c>
      <c r="O436" t="str">
        <f t="shared" si="83"/>
        <v>NIE</v>
      </c>
    </row>
    <row r="437" spans="1:15">
      <c r="A437">
        <v>671805973</v>
      </c>
      <c r="B437">
        <f>COUNTIF(telefony,A437)</f>
        <v>1</v>
      </c>
      <c r="D437" t="str">
        <f t="shared" si="72"/>
        <v>671</v>
      </c>
      <c r="E437">
        <f t="shared" si="73"/>
        <v>6</v>
      </c>
      <c r="F437">
        <f t="shared" si="74"/>
        <v>0</v>
      </c>
      <c r="G437">
        <f t="shared" si="75"/>
        <v>0</v>
      </c>
      <c r="H437">
        <f t="shared" si="76"/>
        <v>8</v>
      </c>
      <c r="I437">
        <f t="shared" si="77"/>
        <v>0</v>
      </c>
      <c r="J437">
        <f t="shared" si="78"/>
        <v>0</v>
      </c>
      <c r="K437">
        <f t="shared" si="79"/>
        <v>0</v>
      </c>
      <c r="L437">
        <f t="shared" si="80"/>
        <v>0</v>
      </c>
      <c r="M437">
        <f t="shared" si="81"/>
        <v>0</v>
      </c>
      <c r="N437">
        <f t="shared" si="82"/>
        <v>14</v>
      </c>
      <c r="O437" t="str">
        <f t="shared" si="83"/>
        <v>NIE</v>
      </c>
    </row>
    <row r="438" spans="1:15">
      <c r="A438">
        <v>599045818</v>
      </c>
      <c r="B438">
        <f>COUNTIF(telefony,A438)</f>
        <v>1</v>
      </c>
      <c r="D438" t="str">
        <f t="shared" si="72"/>
        <v>599</v>
      </c>
      <c r="E438">
        <f t="shared" si="73"/>
        <v>0</v>
      </c>
      <c r="F438">
        <f t="shared" si="74"/>
        <v>0</v>
      </c>
      <c r="G438">
        <f t="shared" si="75"/>
        <v>0</v>
      </c>
      <c r="H438">
        <f t="shared" si="76"/>
        <v>0</v>
      </c>
      <c r="I438">
        <f t="shared" si="77"/>
        <v>4</v>
      </c>
      <c r="J438">
        <f t="shared" si="78"/>
        <v>0</v>
      </c>
      <c r="K438">
        <f t="shared" si="79"/>
        <v>8</v>
      </c>
      <c r="L438">
        <f t="shared" si="80"/>
        <v>0</v>
      </c>
      <c r="M438">
        <f t="shared" si="81"/>
        <v>8</v>
      </c>
      <c r="N438">
        <f t="shared" si="82"/>
        <v>20</v>
      </c>
      <c r="O438" t="str">
        <f t="shared" si="83"/>
        <v>NIE</v>
      </c>
    </row>
    <row r="439" spans="1:15">
      <c r="A439">
        <v>832530853</v>
      </c>
      <c r="B439">
        <f>COUNTIF(telefony,A439)</f>
        <v>1</v>
      </c>
      <c r="D439" t="str">
        <f t="shared" si="72"/>
        <v>832</v>
      </c>
      <c r="E439">
        <f t="shared" si="73"/>
        <v>8</v>
      </c>
      <c r="F439">
        <f t="shared" si="74"/>
        <v>0</v>
      </c>
      <c r="G439">
        <f t="shared" si="75"/>
        <v>2</v>
      </c>
      <c r="H439">
        <f t="shared" si="76"/>
        <v>0</v>
      </c>
      <c r="I439">
        <f t="shared" si="77"/>
        <v>0</v>
      </c>
      <c r="J439">
        <f t="shared" si="78"/>
        <v>0</v>
      </c>
      <c r="K439">
        <f t="shared" si="79"/>
        <v>8</v>
      </c>
      <c r="L439">
        <f t="shared" si="80"/>
        <v>0</v>
      </c>
      <c r="M439">
        <f t="shared" si="81"/>
        <v>0</v>
      </c>
      <c r="N439">
        <f t="shared" si="82"/>
        <v>18</v>
      </c>
      <c r="O439" t="str">
        <f t="shared" si="83"/>
        <v>NIE</v>
      </c>
    </row>
    <row r="440" spans="1:15">
      <c r="A440">
        <v>622011270</v>
      </c>
      <c r="B440">
        <f>COUNTIF(telefony,A440)</f>
        <v>1</v>
      </c>
      <c r="D440" t="str">
        <f t="shared" si="72"/>
        <v>622</v>
      </c>
      <c r="E440">
        <f t="shared" si="73"/>
        <v>6</v>
      </c>
      <c r="F440">
        <f t="shared" si="74"/>
        <v>2</v>
      </c>
      <c r="G440">
        <f t="shared" si="75"/>
        <v>2</v>
      </c>
      <c r="H440">
        <f t="shared" si="76"/>
        <v>0</v>
      </c>
      <c r="I440">
        <f t="shared" si="77"/>
        <v>0</v>
      </c>
      <c r="J440">
        <f t="shared" si="78"/>
        <v>0</v>
      </c>
      <c r="K440">
        <f t="shared" si="79"/>
        <v>2</v>
      </c>
      <c r="L440">
        <f t="shared" si="80"/>
        <v>0</v>
      </c>
      <c r="M440">
        <f t="shared" si="81"/>
        <v>0</v>
      </c>
      <c r="N440">
        <f t="shared" si="82"/>
        <v>12</v>
      </c>
      <c r="O440" t="str">
        <f t="shared" si="83"/>
        <v>NIE</v>
      </c>
    </row>
    <row r="441" spans="1:15">
      <c r="A441">
        <v>716778903</v>
      </c>
      <c r="B441">
        <f>COUNTIF(telefony,A441)</f>
        <v>1</v>
      </c>
      <c r="D441" t="str">
        <f t="shared" si="72"/>
        <v>716</v>
      </c>
      <c r="E441">
        <f t="shared" si="73"/>
        <v>0</v>
      </c>
      <c r="F441">
        <f t="shared" si="74"/>
        <v>0</v>
      </c>
      <c r="G441">
        <f t="shared" si="75"/>
        <v>6</v>
      </c>
      <c r="H441">
        <f t="shared" si="76"/>
        <v>0</v>
      </c>
      <c r="I441">
        <f t="shared" si="77"/>
        <v>0</v>
      </c>
      <c r="J441">
        <f t="shared" si="78"/>
        <v>8</v>
      </c>
      <c r="K441">
        <f t="shared" si="79"/>
        <v>0</v>
      </c>
      <c r="L441">
        <f t="shared" si="80"/>
        <v>0</v>
      </c>
      <c r="M441">
        <f t="shared" si="81"/>
        <v>0</v>
      </c>
      <c r="N441">
        <f t="shared" si="82"/>
        <v>14</v>
      </c>
      <c r="O441" t="str">
        <f t="shared" si="83"/>
        <v>NIE</v>
      </c>
    </row>
    <row r="442" spans="1:15">
      <c r="A442">
        <v>511921807</v>
      </c>
      <c r="B442">
        <f>COUNTIF(telefony,A442)</f>
        <v>1</v>
      </c>
      <c r="D442" t="str">
        <f t="shared" si="72"/>
        <v>511</v>
      </c>
      <c r="E442">
        <f t="shared" si="73"/>
        <v>0</v>
      </c>
      <c r="F442">
        <f t="shared" si="74"/>
        <v>0</v>
      </c>
      <c r="G442">
        <f t="shared" si="75"/>
        <v>0</v>
      </c>
      <c r="H442">
        <f t="shared" si="76"/>
        <v>0</v>
      </c>
      <c r="I442">
        <f t="shared" si="77"/>
        <v>2</v>
      </c>
      <c r="J442">
        <f t="shared" si="78"/>
        <v>0</v>
      </c>
      <c r="K442">
        <f t="shared" si="79"/>
        <v>8</v>
      </c>
      <c r="L442">
        <f t="shared" si="80"/>
        <v>0</v>
      </c>
      <c r="M442">
        <f t="shared" si="81"/>
        <v>0</v>
      </c>
      <c r="N442">
        <f t="shared" si="82"/>
        <v>10</v>
      </c>
      <c r="O442" t="str">
        <f t="shared" si="83"/>
        <v>NIE</v>
      </c>
    </row>
    <row r="443" spans="1:15">
      <c r="A443">
        <v>500866442</v>
      </c>
      <c r="B443">
        <f>COUNTIF(telefony,A443)</f>
        <v>1</v>
      </c>
      <c r="D443" t="str">
        <f t="shared" si="72"/>
        <v>500</v>
      </c>
      <c r="E443">
        <f t="shared" si="73"/>
        <v>0</v>
      </c>
      <c r="F443">
        <f t="shared" si="74"/>
        <v>0</v>
      </c>
      <c r="G443">
        <f t="shared" si="75"/>
        <v>0</v>
      </c>
      <c r="H443">
        <f t="shared" si="76"/>
        <v>8</v>
      </c>
      <c r="I443">
        <f t="shared" si="77"/>
        <v>6</v>
      </c>
      <c r="J443">
        <f t="shared" si="78"/>
        <v>6</v>
      </c>
      <c r="K443">
        <f t="shared" si="79"/>
        <v>4</v>
      </c>
      <c r="L443">
        <f t="shared" si="80"/>
        <v>4</v>
      </c>
      <c r="M443">
        <f t="shared" si="81"/>
        <v>2</v>
      </c>
      <c r="N443">
        <f t="shared" si="82"/>
        <v>30</v>
      </c>
      <c r="O443" t="str">
        <f t="shared" si="83"/>
        <v>NIE</v>
      </c>
    </row>
    <row r="444" spans="1:15">
      <c r="A444">
        <v>769984012</v>
      </c>
      <c r="B444">
        <f>COUNTIF(telefony,A444)</f>
        <v>1</v>
      </c>
      <c r="D444" t="str">
        <f t="shared" si="72"/>
        <v>769</v>
      </c>
      <c r="E444">
        <f t="shared" si="73"/>
        <v>0</v>
      </c>
      <c r="F444">
        <f t="shared" si="74"/>
        <v>6</v>
      </c>
      <c r="G444">
        <f t="shared" si="75"/>
        <v>0</v>
      </c>
      <c r="H444">
        <f t="shared" si="76"/>
        <v>0</v>
      </c>
      <c r="I444">
        <f t="shared" si="77"/>
        <v>8</v>
      </c>
      <c r="J444">
        <f t="shared" si="78"/>
        <v>4</v>
      </c>
      <c r="K444">
        <f t="shared" si="79"/>
        <v>0</v>
      </c>
      <c r="L444">
        <f t="shared" si="80"/>
        <v>0</v>
      </c>
      <c r="M444">
        <f t="shared" si="81"/>
        <v>2</v>
      </c>
      <c r="N444">
        <f t="shared" si="82"/>
        <v>20</v>
      </c>
      <c r="O444" t="str">
        <f t="shared" si="83"/>
        <v>NIE</v>
      </c>
    </row>
    <row r="445" spans="1:15">
      <c r="A445">
        <v>795642286</v>
      </c>
      <c r="B445">
        <f>COUNTIF(telefony,A445)</f>
        <v>1</v>
      </c>
      <c r="D445" t="str">
        <f t="shared" si="72"/>
        <v>795</v>
      </c>
      <c r="E445">
        <f t="shared" si="73"/>
        <v>0</v>
      </c>
      <c r="F445">
        <f t="shared" si="74"/>
        <v>0</v>
      </c>
      <c r="G445">
        <f t="shared" si="75"/>
        <v>0</v>
      </c>
      <c r="H445">
        <f t="shared" si="76"/>
        <v>6</v>
      </c>
      <c r="I445">
        <f t="shared" si="77"/>
        <v>4</v>
      </c>
      <c r="J445">
        <f t="shared" si="78"/>
        <v>2</v>
      </c>
      <c r="K445">
        <f t="shared" si="79"/>
        <v>2</v>
      </c>
      <c r="L445">
        <f t="shared" si="80"/>
        <v>8</v>
      </c>
      <c r="M445">
        <f t="shared" si="81"/>
        <v>6</v>
      </c>
      <c r="N445">
        <f t="shared" si="82"/>
        <v>28</v>
      </c>
      <c r="O445" t="str">
        <f t="shared" si="83"/>
        <v>NIE</v>
      </c>
    </row>
    <row r="446" spans="1:15">
      <c r="A446">
        <v>591599905</v>
      </c>
      <c r="B446">
        <f>COUNTIF(telefony,A446)</f>
        <v>1</v>
      </c>
      <c r="D446" t="str">
        <f t="shared" si="72"/>
        <v>591</v>
      </c>
      <c r="E446">
        <f t="shared" si="73"/>
        <v>0</v>
      </c>
      <c r="F446">
        <f t="shared" si="74"/>
        <v>0</v>
      </c>
      <c r="G446">
        <f t="shared" si="75"/>
        <v>0</v>
      </c>
      <c r="H446">
        <f t="shared" si="76"/>
        <v>0</v>
      </c>
      <c r="I446">
        <f t="shared" si="77"/>
        <v>0</v>
      </c>
      <c r="J446">
        <f t="shared" si="78"/>
        <v>0</v>
      </c>
      <c r="K446">
        <f t="shared" si="79"/>
        <v>0</v>
      </c>
      <c r="L446">
        <f t="shared" si="80"/>
        <v>0</v>
      </c>
      <c r="M446">
        <f t="shared" si="81"/>
        <v>0</v>
      </c>
      <c r="N446">
        <f t="shared" si="82"/>
        <v>0</v>
      </c>
      <c r="O446" t="str">
        <f t="shared" si="83"/>
        <v>NIE</v>
      </c>
    </row>
    <row r="447" spans="1:15">
      <c r="A447">
        <v>865715406</v>
      </c>
      <c r="B447">
        <f>COUNTIF(telefony,A447)</f>
        <v>1</v>
      </c>
      <c r="D447" t="str">
        <f t="shared" si="72"/>
        <v>865</v>
      </c>
      <c r="E447">
        <f t="shared" si="73"/>
        <v>8</v>
      </c>
      <c r="F447">
        <f t="shared" si="74"/>
        <v>6</v>
      </c>
      <c r="G447">
        <f t="shared" si="75"/>
        <v>0</v>
      </c>
      <c r="H447">
        <f t="shared" si="76"/>
        <v>0</v>
      </c>
      <c r="I447">
        <f t="shared" si="77"/>
        <v>0</v>
      </c>
      <c r="J447">
        <f t="shared" si="78"/>
        <v>0</v>
      </c>
      <c r="K447">
        <f t="shared" si="79"/>
        <v>4</v>
      </c>
      <c r="L447">
        <f t="shared" si="80"/>
        <v>0</v>
      </c>
      <c r="M447">
        <f t="shared" si="81"/>
        <v>6</v>
      </c>
      <c r="N447">
        <f t="shared" si="82"/>
        <v>24</v>
      </c>
      <c r="O447" t="str">
        <f t="shared" si="83"/>
        <v>NIE</v>
      </c>
    </row>
    <row r="448" spans="1:15">
      <c r="A448">
        <v>787480609</v>
      </c>
      <c r="B448">
        <f>COUNTIF(telefony,A448)</f>
        <v>1</v>
      </c>
      <c r="D448" t="str">
        <f t="shared" si="72"/>
        <v>787</v>
      </c>
      <c r="E448">
        <f t="shared" si="73"/>
        <v>0</v>
      </c>
      <c r="F448">
        <f t="shared" si="74"/>
        <v>8</v>
      </c>
      <c r="G448">
        <f t="shared" si="75"/>
        <v>0</v>
      </c>
      <c r="H448">
        <f t="shared" si="76"/>
        <v>4</v>
      </c>
      <c r="I448">
        <f t="shared" si="77"/>
        <v>8</v>
      </c>
      <c r="J448">
        <f t="shared" si="78"/>
        <v>0</v>
      </c>
      <c r="K448">
        <f t="shared" si="79"/>
        <v>6</v>
      </c>
      <c r="L448">
        <f t="shared" si="80"/>
        <v>0</v>
      </c>
      <c r="M448">
        <f t="shared" si="81"/>
        <v>0</v>
      </c>
      <c r="N448">
        <f t="shared" si="82"/>
        <v>26</v>
      </c>
      <c r="O448" t="str">
        <f t="shared" si="83"/>
        <v>NIE</v>
      </c>
    </row>
    <row r="449" spans="1:15">
      <c r="A449">
        <v>846198236</v>
      </c>
      <c r="B449">
        <f>COUNTIF(telefony,A449)</f>
        <v>1</v>
      </c>
      <c r="D449" t="str">
        <f t="shared" si="72"/>
        <v>846</v>
      </c>
      <c r="E449">
        <f t="shared" si="73"/>
        <v>8</v>
      </c>
      <c r="F449">
        <f t="shared" si="74"/>
        <v>4</v>
      </c>
      <c r="G449">
        <f t="shared" si="75"/>
        <v>6</v>
      </c>
      <c r="H449">
        <f t="shared" si="76"/>
        <v>0</v>
      </c>
      <c r="I449">
        <f t="shared" si="77"/>
        <v>0</v>
      </c>
      <c r="J449">
        <f t="shared" si="78"/>
        <v>8</v>
      </c>
      <c r="K449">
        <f t="shared" si="79"/>
        <v>2</v>
      </c>
      <c r="L449">
        <f t="shared" si="80"/>
        <v>0</v>
      </c>
      <c r="M449">
        <f t="shared" si="81"/>
        <v>6</v>
      </c>
      <c r="N449">
        <f t="shared" si="82"/>
        <v>34</v>
      </c>
      <c r="O449" t="str">
        <f t="shared" si="83"/>
        <v>NIE</v>
      </c>
    </row>
    <row r="450" spans="1:15">
      <c r="A450">
        <v>876513544</v>
      </c>
      <c r="B450">
        <f>COUNTIF(telefony,A450)</f>
        <v>1</v>
      </c>
      <c r="D450" t="str">
        <f t="shared" si="72"/>
        <v>876</v>
      </c>
      <c r="E450">
        <f t="shared" si="73"/>
        <v>8</v>
      </c>
      <c r="F450">
        <f t="shared" si="74"/>
        <v>0</v>
      </c>
      <c r="G450">
        <f t="shared" si="75"/>
        <v>6</v>
      </c>
      <c r="H450">
        <f t="shared" si="76"/>
        <v>0</v>
      </c>
      <c r="I450">
        <f t="shared" si="77"/>
        <v>0</v>
      </c>
      <c r="J450">
        <f t="shared" si="78"/>
        <v>0</v>
      </c>
      <c r="K450">
        <f t="shared" si="79"/>
        <v>0</v>
      </c>
      <c r="L450">
        <f t="shared" si="80"/>
        <v>4</v>
      </c>
      <c r="M450">
        <f t="shared" si="81"/>
        <v>4</v>
      </c>
      <c r="N450">
        <f t="shared" si="82"/>
        <v>22</v>
      </c>
      <c r="O450" t="str">
        <f t="shared" si="83"/>
        <v>NIE</v>
      </c>
    </row>
    <row r="451" spans="1:15">
      <c r="A451">
        <v>648478361</v>
      </c>
      <c r="B451">
        <f>COUNTIF(telefony,A451)</f>
        <v>1</v>
      </c>
      <c r="D451" t="str">
        <f t="shared" ref="D451:D514" si="84">MID(A451,1,3)</f>
        <v>648</v>
      </c>
      <c r="E451">
        <f t="shared" ref="E451:E514" si="85">IF(MOD(MID(A451,1,1)*1,2)=0,(MID(A451,1,1)*1),0)</f>
        <v>6</v>
      </c>
      <c r="F451">
        <f t="shared" ref="F451:F514" si="86">IF(MOD(MID(A451,2,1)*1,2)=0,(MID(A451,2,1)*1),0)</f>
        <v>4</v>
      </c>
      <c r="G451">
        <f t="shared" ref="G451:G514" si="87">IF(MOD(MID(A451,3,1)*1,2)=0,(MID(A451,3,1)*1),0)</f>
        <v>8</v>
      </c>
      <c r="H451">
        <f t="shared" ref="H451:H514" si="88">IF(MOD(MID(A451,4,1)*1,2)=0,(MID(A451,4,1)*1),0)</f>
        <v>4</v>
      </c>
      <c r="I451">
        <f t="shared" ref="I451:I514" si="89">IF(MOD(MID(A451,5,1)*1,2)=0,(MID(A451,5,1)*1),0)</f>
        <v>0</v>
      </c>
      <c r="J451">
        <f t="shared" ref="J451:J514" si="90">IF(MOD(MID(A451,6,1)*1,2)=0,(MID(A451,6,1)*1),0)</f>
        <v>8</v>
      </c>
      <c r="K451">
        <f t="shared" ref="K451:K514" si="91">IF(MOD(MID(A451,7,1)*1,2)=0,(MID(A451,7,1)*1),0)</f>
        <v>0</v>
      </c>
      <c r="L451">
        <f t="shared" ref="L451:L514" si="92">IF(MOD(MID(A451,8,1)*1,2)=0,(MID(A451,8,1)*1),0)</f>
        <v>6</v>
      </c>
      <c r="M451">
        <f t="shared" ref="M451:M514" si="93">IF(MOD(MID(A451,9,1)*1,2)=0,(MID(A451,9,1)*1),0)</f>
        <v>0</v>
      </c>
      <c r="N451">
        <f t="shared" ref="N451:N514" si="94">SUM(E451:M451)</f>
        <v>36</v>
      </c>
      <c r="O451" t="str">
        <f t="shared" ref="O451:O514" si="95">IF(N451&gt;42,"TAK","NIE")</f>
        <v>NIE</v>
      </c>
    </row>
    <row r="452" spans="1:15">
      <c r="A452">
        <v>761929149</v>
      </c>
      <c r="B452">
        <f>COUNTIF(telefony,A452)</f>
        <v>1</v>
      </c>
      <c r="D452" t="str">
        <f t="shared" si="84"/>
        <v>761</v>
      </c>
      <c r="E452">
        <f t="shared" si="85"/>
        <v>0</v>
      </c>
      <c r="F452">
        <f t="shared" si="86"/>
        <v>6</v>
      </c>
      <c r="G452">
        <f t="shared" si="87"/>
        <v>0</v>
      </c>
      <c r="H452">
        <f t="shared" si="88"/>
        <v>0</v>
      </c>
      <c r="I452">
        <f t="shared" si="89"/>
        <v>2</v>
      </c>
      <c r="J452">
        <f t="shared" si="90"/>
        <v>0</v>
      </c>
      <c r="K452">
        <f t="shared" si="91"/>
        <v>0</v>
      </c>
      <c r="L452">
        <f t="shared" si="92"/>
        <v>4</v>
      </c>
      <c r="M452">
        <f t="shared" si="93"/>
        <v>0</v>
      </c>
      <c r="N452">
        <f t="shared" si="94"/>
        <v>12</v>
      </c>
      <c r="O452" t="str">
        <f t="shared" si="95"/>
        <v>NIE</v>
      </c>
    </row>
    <row r="453" spans="1:15">
      <c r="A453">
        <v>758936351</v>
      </c>
      <c r="B453">
        <f>COUNTIF(telefony,A453)</f>
        <v>1</v>
      </c>
      <c r="D453" t="str">
        <f t="shared" si="84"/>
        <v>758</v>
      </c>
      <c r="E453">
        <f t="shared" si="85"/>
        <v>0</v>
      </c>
      <c r="F453">
        <f t="shared" si="86"/>
        <v>0</v>
      </c>
      <c r="G453">
        <f t="shared" si="87"/>
        <v>8</v>
      </c>
      <c r="H453">
        <f t="shared" si="88"/>
        <v>0</v>
      </c>
      <c r="I453">
        <f t="shared" si="89"/>
        <v>0</v>
      </c>
      <c r="J453">
        <f t="shared" si="90"/>
        <v>6</v>
      </c>
      <c r="K453">
        <f t="shared" si="91"/>
        <v>0</v>
      </c>
      <c r="L453">
        <f t="shared" si="92"/>
        <v>0</v>
      </c>
      <c r="M453">
        <f t="shared" si="93"/>
        <v>0</v>
      </c>
      <c r="N453">
        <f t="shared" si="94"/>
        <v>14</v>
      </c>
      <c r="O453" t="str">
        <f t="shared" si="95"/>
        <v>NIE</v>
      </c>
    </row>
    <row r="454" spans="1:15">
      <c r="A454">
        <v>821847674</v>
      </c>
      <c r="B454">
        <f>COUNTIF(telefony,A454)</f>
        <v>1</v>
      </c>
      <c r="D454" t="str">
        <f t="shared" si="84"/>
        <v>821</v>
      </c>
      <c r="E454">
        <f t="shared" si="85"/>
        <v>8</v>
      </c>
      <c r="F454">
        <f t="shared" si="86"/>
        <v>2</v>
      </c>
      <c r="G454">
        <f t="shared" si="87"/>
        <v>0</v>
      </c>
      <c r="H454">
        <f t="shared" si="88"/>
        <v>8</v>
      </c>
      <c r="I454">
        <f t="shared" si="89"/>
        <v>4</v>
      </c>
      <c r="J454">
        <f t="shared" si="90"/>
        <v>0</v>
      </c>
      <c r="K454">
        <f t="shared" si="91"/>
        <v>6</v>
      </c>
      <c r="L454">
        <f t="shared" si="92"/>
        <v>0</v>
      </c>
      <c r="M454">
        <f t="shared" si="93"/>
        <v>4</v>
      </c>
      <c r="N454">
        <f t="shared" si="94"/>
        <v>32</v>
      </c>
      <c r="O454" t="str">
        <f t="shared" si="95"/>
        <v>NIE</v>
      </c>
    </row>
    <row r="455" spans="1:15">
      <c r="A455">
        <v>511405916</v>
      </c>
      <c r="B455">
        <f>COUNTIF(telefony,A455)</f>
        <v>1</v>
      </c>
      <c r="D455" t="str">
        <f t="shared" si="84"/>
        <v>511</v>
      </c>
      <c r="E455">
        <f t="shared" si="85"/>
        <v>0</v>
      </c>
      <c r="F455">
        <f t="shared" si="86"/>
        <v>0</v>
      </c>
      <c r="G455">
        <f t="shared" si="87"/>
        <v>0</v>
      </c>
      <c r="H455">
        <f t="shared" si="88"/>
        <v>4</v>
      </c>
      <c r="I455">
        <f t="shared" si="89"/>
        <v>0</v>
      </c>
      <c r="J455">
        <f t="shared" si="90"/>
        <v>0</v>
      </c>
      <c r="K455">
        <f t="shared" si="91"/>
        <v>0</v>
      </c>
      <c r="L455">
        <f t="shared" si="92"/>
        <v>0</v>
      </c>
      <c r="M455">
        <f t="shared" si="93"/>
        <v>6</v>
      </c>
      <c r="N455">
        <f t="shared" si="94"/>
        <v>10</v>
      </c>
      <c r="O455" t="str">
        <f t="shared" si="95"/>
        <v>NIE</v>
      </c>
    </row>
    <row r="456" spans="1:15">
      <c r="A456">
        <v>716941863</v>
      </c>
      <c r="B456">
        <f>COUNTIF(telefony,A456)</f>
        <v>1</v>
      </c>
      <c r="D456" t="str">
        <f t="shared" si="84"/>
        <v>716</v>
      </c>
      <c r="E456">
        <f t="shared" si="85"/>
        <v>0</v>
      </c>
      <c r="F456">
        <f t="shared" si="86"/>
        <v>0</v>
      </c>
      <c r="G456">
        <f t="shared" si="87"/>
        <v>6</v>
      </c>
      <c r="H456">
        <f t="shared" si="88"/>
        <v>0</v>
      </c>
      <c r="I456">
        <f t="shared" si="89"/>
        <v>4</v>
      </c>
      <c r="J456">
        <f t="shared" si="90"/>
        <v>0</v>
      </c>
      <c r="K456">
        <f t="shared" si="91"/>
        <v>8</v>
      </c>
      <c r="L456">
        <f t="shared" si="92"/>
        <v>6</v>
      </c>
      <c r="M456">
        <f t="shared" si="93"/>
        <v>0</v>
      </c>
      <c r="N456">
        <f t="shared" si="94"/>
        <v>24</v>
      </c>
      <c r="O456" t="str">
        <f t="shared" si="95"/>
        <v>NIE</v>
      </c>
    </row>
    <row r="457" spans="1:15">
      <c r="A457">
        <v>615128833</v>
      </c>
      <c r="B457">
        <f>COUNTIF(telefony,A457)</f>
        <v>1</v>
      </c>
      <c r="D457" t="str">
        <f t="shared" si="84"/>
        <v>615</v>
      </c>
      <c r="E457">
        <f t="shared" si="85"/>
        <v>6</v>
      </c>
      <c r="F457">
        <f t="shared" si="86"/>
        <v>0</v>
      </c>
      <c r="G457">
        <f t="shared" si="87"/>
        <v>0</v>
      </c>
      <c r="H457">
        <f t="shared" si="88"/>
        <v>0</v>
      </c>
      <c r="I457">
        <f t="shared" si="89"/>
        <v>2</v>
      </c>
      <c r="J457">
        <f t="shared" si="90"/>
        <v>8</v>
      </c>
      <c r="K457">
        <f t="shared" si="91"/>
        <v>8</v>
      </c>
      <c r="L457">
        <f t="shared" si="92"/>
        <v>0</v>
      </c>
      <c r="M457">
        <f t="shared" si="93"/>
        <v>0</v>
      </c>
      <c r="N457">
        <f t="shared" si="94"/>
        <v>24</v>
      </c>
      <c r="O457" t="str">
        <f t="shared" si="95"/>
        <v>NIE</v>
      </c>
    </row>
    <row r="458" spans="1:15">
      <c r="A458">
        <v>596532851</v>
      </c>
      <c r="B458">
        <f>COUNTIF(telefony,A458)</f>
        <v>1</v>
      </c>
      <c r="D458" t="str">
        <f t="shared" si="84"/>
        <v>596</v>
      </c>
      <c r="E458">
        <f t="shared" si="85"/>
        <v>0</v>
      </c>
      <c r="F458">
        <f t="shared" si="86"/>
        <v>0</v>
      </c>
      <c r="G458">
        <f t="shared" si="87"/>
        <v>6</v>
      </c>
      <c r="H458">
        <f t="shared" si="88"/>
        <v>0</v>
      </c>
      <c r="I458">
        <f t="shared" si="89"/>
        <v>0</v>
      </c>
      <c r="J458">
        <f t="shared" si="90"/>
        <v>2</v>
      </c>
      <c r="K458">
        <f t="shared" si="91"/>
        <v>8</v>
      </c>
      <c r="L458">
        <f t="shared" si="92"/>
        <v>0</v>
      </c>
      <c r="M458">
        <f t="shared" si="93"/>
        <v>0</v>
      </c>
      <c r="N458">
        <f t="shared" si="94"/>
        <v>16</v>
      </c>
      <c r="O458" t="str">
        <f t="shared" si="95"/>
        <v>NIE</v>
      </c>
    </row>
    <row r="459" spans="1:15">
      <c r="A459">
        <v>899694815</v>
      </c>
      <c r="B459">
        <f>COUNTIF(telefony,A459)</f>
        <v>1</v>
      </c>
      <c r="D459" t="str">
        <f t="shared" si="84"/>
        <v>899</v>
      </c>
      <c r="E459">
        <f t="shared" si="85"/>
        <v>8</v>
      </c>
      <c r="F459">
        <f t="shared" si="86"/>
        <v>0</v>
      </c>
      <c r="G459">
        <f t="shared" si="87"/>
        <v>0</v>
      </c>
      <c r="H459">
        <f t="shared" si="88"/>
        <v>6</v>
      </c>
      <c r="I459">
        <f t="shared" si="89"/>
        <v>0</v>
      </c>
      <c r="J459">
        <f t="shared" si="90"/>
        <v>4</v>
      </c>
      <c r="K459">
        <f t="shared" si="91"/>
        <v>8</v>
      </c>
      <c r="L459">
        <f t="shared" si="92"/>
        <v>0</v>
      </c>
      <c r="M459">
        <f t="shared" si="93"/>
        <v>0</v>
      </c>
      <c r="N459">
        <f t="shared" si="94"/>
        <v>26</v>
      </c>
      <c r="O459" t="str">
        <f t="shared" si="95"/>
        <v>NIE</v>
      </c>
    </row>
    <row r="460" spans="1:15">
      <c r="A460">
        <v>592870927</v>
      </c>
      <c r="B460">
        <f>COUNTIF(telefony,A460)</f>
        <v>1</v>
      </c>
      <c r="D460" t="str">
        <f t="shared" si="84"/>
        <v>592</v>
      </c>
      <c r="E460">
        <f t="shared" si="85"/>
        <v>0</v>
      </c>
      <c r="F460">
        <f t="shared" si="86"/>
        <v>0</v>
      </c>
      <c r="G460">
        <f t="shared" si="87"/>
        <v>2</v>
      </c>
      <c r="H460">
        <f t="shared" si="88"/>
        <v>8</v>
      </c>
      <c r="I460">
        <f t="shared" si="89"/>
        <v>0</v>
      </c>
      <c r="J460">
        <f t="shared" si="90"/>
        <v>0</v>
      </c>
      <c r="K460">
        <f t="shared" si="91"/>
        <v>0</v>
      </c>
      <c r="L460">
        <f t="shared" si="92"/>
        <v>2</v>
      </c>
      <c r="M460">
        <f t="shared" si="93"/>
        <v>0</v>
      </c>
      <c r="N460">
        <f t="shared" si="94"/>
        <v>12</v>
      </c>
      <c r="O460" t="str">
        <f t="shared" si="95"/>
        <v>NIE</v>
      </c>
    </row>
    <row r="461" spans="1:15">
      <c r="A461">
        <v>816755625</v>
      </c>
      <c r="B461">
        <f>COUNTIF(telefony,A461)</f>
        <v>1</v>
      </c>
      <c r="D461" t="str">
        <f t="shared" si="84"/>
        <v>816</v>
      </c>
      <c r="E461">
        <f t="shared" si="85"/>
        <v>8</v>
      </c>
      <c r="F461">
        <f t="shared" si="86"/>
        <v>0</v>
      </c>
      <c r="G461">
        <f t="shared" si="87"/>
        <v>6</v>
      </c>
      <c r="H461">
        <f t="shared" si="88"/>
        <v>0</v>
      </c>
      <c r="I461">
        <f t="shared" si="89"/>
        <v>0</v>
      </c>
      <c r="J461">
        <f t="shared" si="90"/>
        <v>0</v>
      </c>
      <c r="K461">
        <f t="shared" si="91"/>
        <v>6</v>
      </c>
      <c r="L461">
        <f t="shared" si="92"/>
        <v>2</v>
      </c>
      <c r="M461">
        <f t="shared" si="93"/>
        <v>0</v>
      </c>
      <c r="N461">
        <f t="shared" si="94"/>
        <v>22</v>
      </c>
      <c r="O461" t="str">
        <f t="shared" si="95"/>
        <v>NIE</v>
      </c>
    </row>
    <row r="462" spans="1:15">
      <c r="A462">
        <v>712199774</v>
      </c>
      <c r="B462">
        <f>COUNTIF(telefony,A462)</f>
        <v>1</v>
      </c>
      <c r="D462" t="str">
        <f t="shared" si="84"/>
        <v>712</v>
      </c>
      <c r="E462">
        <f t="shared" si="85"/>
        <v>0</v>
      </c>
      <c r="F462">
        <f t="shared" si="86"/>
        <v>0</v>
      </c>
      <c r="G462">
        <f t="shared" si="87"/>
        <v>2</v>
      </c>
      <c r="H462">
        <f t="shared" si="88"/>
        <v>0</v>
      </c>
      <c r="I462">
        <f t="shared" si="89"/>
        <v>0</v>
      </c>
      <c r="J462">
        <f t="shared" si="90"/>
        <v>0</v>
      </c>
      <c r="K462">
        <f t="shared" si="91"/>
        <v>0</v>
      </c>
      <c r="L462">
        <f t="shared" si="92"/>
        <v>0</v>
      </c>
      <c r="M462">
        <f t="shared" si="93"/>
        <v>4</v>
      </c>
      <c r="N462">
        <f t="shared" si="94"/>
        <v>6</v>
      </c>
      <c r="O462" t="str">
        <f t="shared" si="95"/>
        <v>NIE</v>
      </c>
    </row>
    <row r="463" spans="1:15">
      <c r="A463">
        <v>507243097</v>
      </c>
      <c r="B463">
        <f>COUNTIF(telefony,A463)</f>
        <v>1</v>
      </c>
      <c r="D463" t="str">
        <f t="shared" si="84"/>
        <v>507</v>
      </c>
      <c r="E463">
        <f t="shared" si="85"/>
        <v>0</v>
      </c>
      <c r="F463">
        <f t="shared" si="86"/>
        <v>0</v>
      </c>
      <c r="G463">
        <f t="shared" si="87"/>
        <v>0</v>
      </c>
      <c r="H463">
        <f t="shared" si="88"/>
        <v>2</v>
      </c>
      <c r="I463">
        <f t="shared" si="89"/>
        <v>4</v>
      </c>
      <c r="J463">
        <f t="shared" si="90"/>
        <v>0</v>
      </c>
      <c r="K463">
        <f t="shared" si="91"/>
        <v>0</v>
      </c>
      <c r="L463">
        <f t="shared" si="92"/>
        <v>0</v>
      </c>
      <c r="M463">
        <f t="shared" si="93"/>
        <v>0</v>
      </c>
      <c r="N463">
        <f t="shared" si="94"/>
        <v>6</v>
      </c>
      <c r="O463" t="str">
        <f t="shared" si="95"/>
        <v>NIE</v>
      </c>
    </row>
    <row r="464" spans="1:15">
      <c r="A464">
        <v>865094471</v>
      </c>
      <c r="B464">
        <f>COUNTIF(telefony,A464)</f>
        <v>1</v>
      </c>
      <c r="D464" t="str">
        <f t="shared" si="84"/>
        <v>865</v>
      </c>
      <c r="E464">
        <f t="shared" si="85"/>
        <v>8</v>
      </c>
      <c r="F464">
        <f t="shared" si="86"/>
        <v>6</v>
      </c>
      <c r="G464">
        <f t="shared" si="87"/>
        <v>0</v>
      </c>
      <c r="H464">
        <f t="shared" si="88"/>
        <v>0</v>
      </c>
      <c r="I464">
        <f t="shared" si="89"/>
        <v>0</v>
      </c>
      <c r="J464">
        <f t="shared" si="90"/>
        <v>4</v>
      </c>
      <c r="K464">
        <f t="shared" si="91"/>
        <v>4</v>
      </c>
      <c r="L464">
        <f t="shared" si="92"/>
        <v>0</v>
      </c>
      <c r="M464">
        <f t="shared" si="93"/>
        <v>0</v>
      </c>
      <c r="N464">
        <f t="shared" si="94"/>
        <v>22</v>
      </c>
      <c r="O464" t="str">
        <f t="shared" si="95"/>
        <v>NIE</v>
      </c>
    </row>
    <row r="465" spans="1:15">
      <c r="A465">
        <v>761297952</v>
      </c>
      <c r="B465">
        <f>COUNTIF(telefony,A465)</f>
        <v>1</v>
      </c>
      <c r="D465" t="str">
        <f t="shared" si="84"/>
        <v>761</v>
      </c>
      <c r="E465">
        <f t="shared" si="85"/>
        <v>0</v>
      </c>
      <c r="F465">
        <f t="shared" si="86"/>
        <v>6</v>
      </c>
      <c r="G465">
        <f t="shared" si="87"/>
        <v>0</v>
      </c>
      <c r="H465">
        <f t="shared" si="88"/>
        <v>2</v>
      </c>
      <c r="I465">
        <f t="shared" si="89"/>
        <v>0</v>
      </c>
      <c r="J465">
        <f t="shared" si="90"/>
        <v>0</v>
      </c>
      <c r="K465">
        <f t="shared" si="91"/>
        <v>0</v>
      </c>
      <c r="L465">
        <f t="shared" si="92"/>
        <v>0</v>
      </c>
      <c r="M465">
        <f t="shared" si="93"/>
        <v>2</v>
      </c>
      <c r="N465">
        <f t="shared" si="94"/>
        <v>10</v>
      </c>
      <c r="O465" t="str">
        <f t="shared" si="95"/>
        <v>NIE</v>
      </c>
    </row>
    <row r="466" spans="1:15">
      <c r="A466">
        <v>670501554</v>
      </c>
      <c r="B466">
        <f>COUNTIF(telefony,A466)</f>
        <v>1</v>
      </c>
      <c r="D466" t="str">
        <f t="shared" si="84"/>
        <v>670</v>
      </c>
      <c r="E466">
        <f t="shared" si="85"/>
        <v>6</v>
      </c>
      <c r="F466">
        <f t="shared" si="86"/>
        <v>0</v>
      </c>
      <c r="G466">
        <f t="shared" si="87"/>
        <v>0</v>
      </c>
      <c r="H466">
        <f t="shared" si="88"/>
        <v>0</v>
      </c>
      <c r="I466">
        <f t="shared" si="89"/>
        <v>0</v>
      </c>
      <c r="J466">
        <f t="shared" si="90"/>
        <v>0</v>
      </c>
      <c r="K466">
        <f t="shared" si="91"/>
        <v>0</v>
      </c>
      <c r="L466">
        <f t="shared" si="92"/>
        <v>0</v>
      </c>
      <c r="M466">
        <f t="shared" si="93"/>
        <v>4</v>
      </c>
      <c r="N466">
        <f t="shared" si="94"/>
        <v>10</v>
      </c>
      <c r="O466" t="str">
        <f t="shared" si="95"/>
        <v>NIE</v>
      </c>
    </row>
    <row r="467" spans="1:15">
      <c r="A467">
        <v>840447333</v>
      </c>
      <c r="B467">
        <f>COUNTIF(telefony,A467)</f>
        <v>1</v>
      </c>
      <c r="D467" t="str">
        <f t="shared" si="84"/>
        <v>840</v>
      </c>
      <c r="E467">
        <f t="shared" si="85"/>
        <v>8</v>
      </c>
      <c r="F467">
        <f t="shared" si="86"/>
        <v>4</v>
      </c>
      <c r="G467">
        <f t="shared" si="87"/>
        <v>0</v>
      </c>
      <c r="H467">
        <f t="shared" si="88"/>
        <v>4</v>
      </c>
      <c r="I467">
        <f t="shared" si="89"/>
        <v>4</v>
      </c>
      <c r="J467">
        <f t="shared" si="90"/>
        <v>0</v>
      </c>
      <c r="K467">
        <f t="shared" si="91"/>
        <v>0</v>
      </c>
      <c r="L467">
        <f t="shared" si="92"/>
        <v>0</v>
      </c>
      <c r="M467">
        <f t="shared" si="93"/>
        <v>0</v>
      </c>
      <c r="N467">
        <f t="shared" si="94"/>
        <v>20</v>
      </c>
      <c r="O467" t="str">
        <f t="shared" si="95"/>
        <v>NIE</v>
      </c>
    </row>
    <row r="468" spans="1:15">
      <c r="A468">
        <v>800416222</v>
      </c>
      <c r="B468">
        <f>COUNTIF(telefony,A468)</f>
        <v>1</v>
      </c>
      <c r="D468" t="str">
        <f t="shared" si="84"/>
        <v>800</v>
      </c>
      <c r="E468">
        <f t="shared" si="85"/>
        <v>8</v>
      </c>
      <c r="F468">
        <f t="shared" si="86"/>
        <v>0</v>
      </c>
      <c r="G468">
        <f t="shared" si="87"/>
        <v>0</v>
      </c>
      <c r="H468">
        <f t="shared" si="88"/>
        <v>4</v>
      </c>
      <c r="I468">
        <f t="shared" si="89"/>
        <v>0</v>
      </c>
      <c r="J468">
        <f t="shared" si="90"/>
        <v>6</v>
      </c>
      <c r="K468">
        <f t="shared" si="91"/>
        <v>2</v>
      </c>
      <c r="L468">
        <f t="shared" si="92"/>
        <v>2</v>
      </c>
      <c r="M468">
        <f t="shared" si="93"/>
        <v>2</v>
      </c>
      <c r="N468">
        <f t="shared" si="94"/>
        <v>24</v>
      </c>
      <c r="O468" t="str">
        <f t="shared" si="95"/>
        <v>NIE</v>
      </c>
    </row>
    <row r="469" spans="1:15">
      <c r="A469">
        <v>674969097</v>
      </c>
      <c r="B469">
        <f>COUNTIF(telefony,A469)</f>
        <v>1</v>
      </c>
      <c r="D469" t="str">
        <f t="shared" si="84"/>
        <v>674</v>
      </c>
      <c r="E469">
        <f t="shared" si="85"/>
        <v>6</v>
      </c>
      <c r="F469">
        <f t="shared" si="86"/>
        <v>0</v>
      </c>
      <c r="G469">
        <f t="shared" si="87"/>
        <v>4</v>
      </c>
      <c r="H469">
        <f t="shared" si="88"/>
        <v>0</v>
      </c>
      <c r="I469">
        <f t="shared" si="89"/>
        <v>6</v>
      </c>
      <c r="J469">
        <f t="shared" si="90"/>
        <v>0</v>
      </c>
      <c r="K469">
        <f t="shared" si="91"/>
        <v>0</v>
      </c>
      <c r="L469">
        <f t="shared" si="92"/>
        <v>0</v>
      </c>
      <c r="M469">
        <f t="shared" si="93"/>
        <v>0</v>
      </c>
      <c r="N469">
        <f t="shared" si="94"/>
        <v>16</v>
      </c>
      <c r="O469" t="str">
        <f t="shared" si="95"/>
        <v>NIE</v>
      </c>
    </row>
    <row r="470" spans="1:15">
      <c r="A470">
        <v>511398024</v>
      </c>
      <c r="B470">
        <f>COUNTIF(telefony,A470)</f>
        <v>1</v>
      </c>
      <c r="D470" t="str">
        <f t="shared" si="84"/>
        <v>511</v>
      </c>
      <c r="E470">
        <f t="shared" si="85"/>
        <v>0</v>
      </c>
      <c r="F470">
        <f t="shared" si="86"/>
        <v>0</v>
      </c>
      <c r="G470">
        <f t="shared" si="87"/>
        <v>0</v>
      </c>
      <c r="H470">
        <f t="shared" si="88"/>
        <v>0</v>
      </c>
      <c r="I470">
        <f t="shared" si="89"/>
        <v>0</v>
      </c>
      <c r="J470">
        <f t="shared" si="90"/>
        <v>8</v>
      </c>
      <c r="K470">
        <f t="shared" si="91"/>
        <v>0</v>
      </c>
      <c r="L470">
        <f t="shared" si="92"/>
        <v>2</v>
      </c>
      <c r="M470">
        <f t="shared" si="93"/>
        <v>4</v>
      </c>
      <c r="N470">
        <f t="shared" si="94"/>
        <v>14</v>
      </c>
      <c r="O470" t="str">
        <f t="shared" si="95"/>
        <v>NIE</v>
      </c>
    </row>
    <row r="471" spans="1:15">
      <c r="A471">
        <v>677191388</v>
      </c>
      <c r="B471">
        <f>COUNTIF(telefony,A471)</f>
        <v>1</v>
      </c>
      <c r="D471" t="str">
        <f t="shared" si="84"/>
        <v>677</v>
      </c>
      <c r="E471">
        <f t="shared" si="85"/>
        <v>6</v>
      </c>
      <c r="F471">
        <f t="shared" si="86"/>
        <v>0</v>
      </c>
      <c r="G471">
        <f t="shared" si="87"/>
        <v>0</v>
      </c>
      <c r="H471">
        <f t="shared" si="88"/>
        <v>0</v>
      </c>
      <c r="I471">
        <f t="shared" si="89"/>
        <v>0</v>
      </c>
      <c r="J471">
        <f t="shared" si="90"/>
        <v>0</v>
      </c>
      <c r="K471">
        <f t="shared" si="91"/>
        <v>0</v>
      </c>
      <c r="L471">
        <f t="shared" si="92"/>
        <v>8</v>
      </c>
      <c r="M471">
        <f t="shared" si="93"/>
        <v>8</v>
      </c>
      <c r="N471">
        <f t="shared" si="94"/>
        <v>22</v>
      </c>
      <c r="O471" t="str">
        <f t="shared" si="95"/>
        <v>NIE</v>
      </c>
    </row>
    <row r="472" spans="1:15">
      <c r="A472">
        <v>514300565</v>
      </c>
      <c r="B472">
        <f>COUNTIF(telefony,A472)</f>
        <v>1</v>
      </c>
      <c r="D472" t="str">
        <f t="shared" si="84"/>
        <v>514</v>
      </c>
      <c r="E472">
        <f t="shared" si="85"/>
        <v>0</v>
      </c>
      <c r="F472">
        <f t="shared" si="86"/>
        <v>0</v>
      </c>
      <c r="G472">
        <f t="shared" si="87"/>
        <v>4</v>
      </c>
      <c r="H472">
        <f t="shared" si="88"/>
        <v>0</v>
      </c>
      <c r="I472">
        <f t="shared" si="89"/>
        <v>0</v>
      </c>
      <c r="J472">
        <f t="shared" si="90"/>
        <v>0</v>
      </c>
      <c r="K472">
        <f t="shared" si="91"/>
        <v>0</v>
      </c>
      <c r="L472">
        <f t="shared" si="92"/>
        <v>6</v>
      </c>
      <c r="M472">
        <f t="shared" si="93"/>
        <v>0</v>
      </c>
      <c r="N472">
        <f t="shared" si="94"/>
        <v>10</v>
      </c>
      <c r="O472" t="str">
        <f t="shared" si="95"/>
        <v>NIE</v>
      </c>
    </row>
    <row r="473" spans="1:15">
      <c r="A473">
        <v>829390306</v>
      </c>
      <c r="B473">
        <f>COUNTIF(telefony,A473)</f>
        <v>1</v>
      </c>
      <c r="D473" t="str">
        <f t="shared" si="84"/>
        <v>829</v>
      </c>
      <c r="E473">
        <f t="shared" si="85"/>
        <v>8</v>
      </c>
      <c r="F473">
        <f t="shared" si="86"/>
        <v>2</v>
      </c>
      <c r="G473">
        <f t="shared" si="87"/>
        <v>0</v>
      </c>
      <c r="H473">
        <f t="shared" si="88"/>
        <v>0</v>
      </c>
      <c r="I473">
        <f t="shared" si="89"/>
        <v>0</v>
      </c>
      <c r="J473">
        <f t="shared" si="90"/>
        <v>0</v>
      </c>
      <c r="K473">
        <f t="shared" si="91"/>
        <v>0</v>
      </c>
      <c r="L473">
        <f t="shared" si="92"/>
        <v>0</v>
      </c>
      <c r="M473">
        <f t="shared" si="93"/>
        <v>6</v>
      </c>
      <c r="N473">
        <f t="shared" si="94"/>
        <v>16</v>
      </c>
      <c r="O473" t="str">
        <f t="shared" si="95"/>
        <v>NIE</v>
      </c>
    </row>
    <row r="474" spans="1:15">
      <c r="A474">
        <v>828148750</v>
      </c>
      <c r="B474">
        <f>COUNTIF(telefony,A474)</f>
        <v>1</v>
      </c>
      <c r="D474" t="str">
        <f t="shared" si="84"/>
        <v>828</v>
      </c>
      <c r="E474">
        <f t="shared" si="85"/>
        <v>8</v>
      </c>
      <c r="F474">
        <f t="shared" si="86"/>
        <v>2</v>
      </c>
      <c r="G474">
        <f t="shared" si="87"/>
        <v>8</v>
      </c>
      <c r="H474">
        <f t="shared" si="88"/>
        <v>0</v>
      </c>
      <c r="I474">
        <f t="shared" si="89"/>
        <v>4</v>
      </c>
      <c r="J474">
        <f t="shared" si="90"/>
        <v>8</v>
      </c>
      <c r="K474">
        <f t="shared" si="91"/>
        <v>0</v>
      </c>
      <c r="L474">
        <f t="shared" si="92"/>
        <v>0</v>
      </c>
      <c r="M474">
        <f t="shared" si="93"/>
        <v>0</v>
      </c>
      <c r="N474">
        <f t="shared" si="94"/>
        <v>30</v>
      </c>
      <c r="O474" t="str">
        <f t="shared" si="95"/>
        <v>NIE</v>
      </c>
    </row>
    <row r="475" spans="1:15">
      <c r="A475">
        <v>728257806</v>
      </c>
      <c r="B475">
        <f>COUNTIF(telefony,A475)</f>
        <v>45</v>
      </c>
      <c r="D475" t="str">
        <f t="shared" si="84"/>
        <v>728</v>
      </c>
      <c r="E475">
        <f t="shared" si="85"/>
        <v>0</v>
      </c>
      <c r="F475">
        <f t="shared" si="86"/>
        <v>2</v>
      </c>
      <c r="G475">
        <f t="shared" si="87"/>
        <v>8</v>
      </c>
      <c r="H475">
        <f t="shared" si="88"/>
        <v>2</v>
      </c>
      <c r="I475">
        <f t="shared" si="89"/>
        <v>0</v>
      </c>
      <c r="J475">
        <f t="shared" si="90"/>
        <v>0</v>
      </c>
      <c r="K475">
        <f t="shared" si="91"/>
        <v>8</v>
      </c>
      <c r="L475">
        <f t="shared" si="92"/>
        <v>0</v>
      </c>
      <c r="M475">
        <f t="shared" si="93"/>
        <v>6</v>
      </c>
      <c r="N475">
        <f t="shared" si="94"/>
        <v>26</v>
      </c>
      <c r="O475" t="str">
        <f t="shared" si="95"/>
        <v>NIE</v>
      </c>
    </row>
    <row r="476" spans="1:15">
      <c r="A476">
        <v>728257806</v>
      </c>
      <c r="B476">
        <f>COUNTIF(telefony,A476)</f>
        <v>45</v>
      </c>
      <c r="D476" t="str">
        <f t="shared" si="84"/>
        <v>728</v>
      </c>
      <c r="E476">
        <f t="shared" si="85"/>
        <v>0</v>
      </c>
      <c r="F476">
        <f t="shared" si="86"/>
        <v>2</v>
      </c>
      <c r="G476">
        <f t="shared" si="87"/>
        <v>8</v>
      </c>
      <c r="H476">
        <f t="shared" si="88"/>
        <v>2</v>
      </c>
      <c r="I476">
        <f t="shared" si="89"/>
        <v>0</v>
      </c>
      <c r="J476">
        <f t="shared" si="90"/>
        <v>0</v>
      </c>
      <c r="K476">
        <f t="shared" si="91"/>
        <v>8</v>
      </c>
      <c r="L476">
        <f t="shared" si="92"/>
        <v>0</v>
      </c>
      <c r="M476">
        <f t="shared" si="93"/>
        <v>6</v>
      </c>
      <c r="N476">
        <f t="shared" si="94"/>
        <v>26</v>
      </c>
      <c r="O476" t="str">
        <f t="shared" si="95"/>
        <v>NIE</v>
      </c>
    </row>
    <row r="477" spans="1:15">
      <c r="A477">
        <v>728257806</v>
      </c>
      <c r="B477">
        <f>COUNTIF(telefony,A477)</f>
        <v>45</v>
      </c>
      <c r="D477" t="str">
        <f t="shared" si="84"/>
        <v>728</v>
      </c>
      <c r="E477">
        <f t="shared" si="85"/>
        <v>0</v>
      </c>
      <c r="F477">
        <f t="shared" si="86"/>
        <v>2</v>
      </c>
      <c r="G477">
        <f t="shared" si="87"/>
        <v>8</v>
      </c>
      <c r="H477">
        <f t="shared" si="88"/>
        <v>2</v>
      </c>
      <c r="I477">
        <f t="shared" si="89"/>
        <v>0</v>
      </c>
      <c r="J477">
        <f t="shared" si="90"/>
        <v>0</v>
      </c>
      <c r="K477">
        <f t="shared" si="91"/>
        <v>8</v>
      </c>
      <c r="L477">
        <f t="shared" si="92"/>
        <v>0</v>
      </c>
      <c r="M477">
        <f t="shared" si="93"/>
        <v>6</v>
      </c>
      <c r="N477">
        <f t="shared" si="94"/>
        <v>26</v>
      </c>
      <c r="O477" t="str">
        <f t="shared" si="95"/>
        <v>NIE</v>
      </c>
    </row>
    <row r="478" spans="1:15">
      <c r="A478">
        <v>728257806</v>
      </c>
      <c r="B478">
        <f>COUNTIF(telefony,A478)</f>
        <v>45</v>
      </c>
      <c r="D478" t="str">
        <f t="shared" si="84"/>
        <v>728</v>
      </c>
      <c r="E478">
        <f t="shared" si="85"/>
        <v>0</v>
      </c>
      <c r="F478">
        <f t="shared" si="86"/>
        <v>2</v>
      </c>
      <c r="G478">
        <f t="shared" si="87"/>
        <v>8</v>
      </c>
      <c r="H478">
        <f t="shared" si="88"/>
        <v>2</v>
      </c>
      <c r="I478">
        <f t="shared" si="89"/>
        <v>0</v>
      </c>
      <c r="J478">
        <f t="shared" si="90"/>
        <v>0</v>
      </c>
      <c r="K478">
        <f t="shared" si="91"/>
        <v>8</v>
      </c>
      <c r="L478">
        <f t="shared" si="92"/>
        <v>0</v>
      </c>
      <c r="M478">
        <f t="shared" si="93"/>
        <v>6</v>
      </c>
      <c r="N478">
        <f t="shared" si="94"/>
        <v>26</v>
      </c>
      <c r="O478" t="str">
        <f t="shared" si="95"/>
        <v>NIE</v>
      </c>
    </row>
    <row r="479" spans="1:15">
      <c r="A479">
        <v>728257806</v>
      </c>
      <c r="B479">
        <f>COUNTIF(telefony,A479)</f>
        <v>45</v>
      </c>
      <c r="D479" t="str">
        <f t="shared" si="84"/>
        <v>728</v>
      </c>
      <c r="E479">
        <f t="shared" si="85"/>
        <v>0</v>
      </c>
      <c r="F479">
        <f t="shared" si="86"/>
        <v>2</v>
      </c>
      <c r="G479">
        <f t="shared" si="87"/>
        <v>8</v>
      </c>
      <c r="H479">
        <f t="shared" si="88"/>
        <v>2</v>
      </c>
      <c r="I479">
        <f t="shared" si="89"/>
        <v>0</v>
      </c>
      <c r="J479">
        <f t="shared" si="90"/>
        <v>0</v>
      </c>
      <c r="K479">
        <f t="shared" si="91"/>
        <v>8</v>
      </c>
      <c r="L479">
        <f t="shared" si="92"/>
        <v>0</v>
      </c>
      <c r="M479">
        <f t="shared" si="93"/>
        <v>6</v>
      </c>
      <c r="N479">
        <f t="shared" si="94"/>
        <v>26</v>
      </c>
      <c r="O479" t="str">
        <f t="shared" si="95"/>
        <v>NIE</v>
      </c>
    </row>
    <row r="480" spans="1:15">
      <c r="A480">
        <v>728257806</v>
      </c>
      <c r="B480">
        <f>COUNTIF(telefony,A480)</f>
        <v>45</v>
      </c>
      <c r="D480" t="str">
        <f t="shared" si="84"/>
        <v>728</v>
      </c>
      <c r="E480">
        <f t="shared" si="85"/>
        <v>0</v>
      </c>
      <c r="F480">
        <f t="shared" si="86"/>
        <v>2</v>
      </c>
      <c r="G480">
        <f t="shared" si="87"/>
        <v>8</v>
      </c>
      <c r="H480">
        <f t="shared" si="88"/>
        <v>2</v>
      </c>
      <c r="I480">
        <f t="shared" si="89"/>
        <v>0</v>
      </c>
      <c r="J480">
        <f t="shared" si="90"/>
        <v>0</v>
      </c>
      <c r="K480">
        <f t="shared" si="91"/>
        <v>8</v>
      </c>
      <c r="L480">
        <f t="shared" si="92"/>
        <v>0</v>
      </c>
      <c r="M480">
        <f t="shared" si="93"/>
        <v>6</v>
      </c>
      <c r="N480">
        <f t="shared" si="94"/>
        <v>26</v>
      </c>
      <c r="O480" t="str">
        <f t="shared" si="95"/>
        <v>NIE</v>
      </c>
    </row>
    <row r="481" spans="1:15">
      <c r="A481">
        <v>728257806</v>
      </c>
      <c r="B481">
        <f>COUNTIF(telefony,A481)</f>
        <v>45</v>
      </c>
      <c r="D481" t="str">
        <f t="shared" si="84"/>
        <v>728</v>
      </c>
      <c r="E481">
        <f t="shared" si="85"/>
        <v>0</v>
      </c>
      <c r="F481">
        <f t="shared" si="86"/>
        <v>2</v>
      </c>
      <c r="G481">
        <f t="shared" si="87"/>
        <v>8</v>
      </c>
      <c r="H481">
        <f t="shared" si="88"/>
        <v>2</v>
      </c>
      <c r="I481">
        <f t="shared" si="89"/>
        <v>0</v>
      </c>
      <c r="J481">
        <f t="shared" si="90"/>
        <v>0</v>
      </c>
      <c r="K481">
        <f t="shared" si="91"/>
        <v>8</v>
      </c>
      <c r="L481">
        <f t="shared" si="92"/>
        <v>0</v>
      </c>
      <c r="M481">
        <f t="shared" si="93"/>
        <v>6</v>
      </c>
      <c r="N481">
        <f t="shared" si="94"/>
        <v>26</v>
      </c>
      <c r="O481" t="str">
        <f t="shared" si="95"/>
        <v>NIE</v>
      </c>
    </row>
    <row r="482" spans="1:15">
      <c r="A482">
        <v>728257806</v>
      </c>
      <c r="B482">
        <f>COUNTIF(telefony,A482)</f>
        <v>45</v>
      </c>
      <c r="D482" t="str">
        <f t="shared" si="84"/>
        <v>728</v>
      </c>
      <c r="E482">
        <f t="shared" si="85"/>
        <v>0</v>
      </c>
      <c r="F482">
        <f t="shared" si="86"/>
        <v>2</v>
      </c>
      <c r="G482">
        <f t="shared" si="87"/>
        <v>8</v>
      </c>
      <c r="H482">
        <f t="shared" si="88"/>
        <v>2</v>
      </c>
      <c r="I482">
        <f t="shared" si="89"/>
        <v>0</v>
      </c>
      <c r="J482">
        <f t="shared" si="90"/>
        <v>0</v>
      </c>
      <c r="K482">
        <f t="shared" si="91"/>
        <v>8</v>
      </c>
      <c r="L482">
        <f t="shared" si="92"/>
        <v>0</v>
      </c>
      <c r="M482">
        <f t="shared" si="93"/>
        <v>6</v>
      </c>
      <c r="N482">
        <f t="shared" si="94"/>
        <v>26</v>
      </c>
      <c r="O482" t="str">
        <f t="shared" si="95"/>
        <v>NIE</v>
      </c>
    </row>
    <row r="483" spans="1:15">
      <c r="A483">
        <v>728257806</v>
      </c>
      <c r="B483">
        <f>COUNTIF(telefony,A483)</f>
        <v>45</v>
      </c>
      <c r="D483" t="str">
        <f t="shared" si="84"/>
        <v>728</v>
      </c>
      <c r="E483">
        <f t="shared" si="85"/>
        <v>0</v>
      </c>
      <c r="F483">
        <f t="shared" si="86"/>
        <v>2</v>
      </c>
      <c r="G483">
        <f t="shared" si="87"/>
        <v>8</v>
      </c>
      <c r="H483">
        <f t="shared" si="88"/>
        <v>2</v>
      </c>
      <c r="I483">
        <f t="shared" si="89"/>
        <v>0</v>
      </c>
      <c r="J483">
        <f t="shared" si="90"/>
        <v>0</v>
      </c>
      <c r="K483">
        <f t="shared" si="91"/>
        <v>8</v>
      </c>
      <c r="L483">
        <f t="shared" si="92"/>
        <v>0</v>
      </c>
      <c r="M483">
        <f t="shared" si="93"/>
        <v>6</v>
      </c>
      <c r="N483">
        <f t="shared" si="94"/>
        <v>26</v>
      </c>
      <c r="O483" t="str">
        <f t="shared" si="95"/>
        <v>NIE</v>
      </c>
    </row>
    <row r="484" spans="1:15">
      <c r="A484">
        <v>728257806</v>
      </c>
      <c r="B484">
        <f>COUNTIF(telefony,A484)</f>
        <v>45</v>
      </c>
      <c r="D484" t="str">
        <f t="shared" si="84"/>
        <v>728</v>
      </c>
      <c r="E484">
        <f t="shared" si="85"/>
        <v>0</v>
      </c>
      <c r="F484">
        <f t="shared" si="86"/>
        <v>2</v>
      </c>
      <c r="G484">
        <f t="shared" si="87"/>
        <v>8</v>
      </c>
      <c r="H484">
        <f t="shared" si="88"/>
        <v>2</v>
      </c>
      <c r="I484">
        <f t="shared" si="89"/>
        <v>0</v>
      </c>
      <c r="J484">
        <f t="shared" si="90"/>
        <v>0</v>
      </c>
      <c r="K484">
        <f t="shared" si="91"/>
        <v>8</v>
      </c>
      <c r="L484">
        <f t="shared" si="92"/>
        <v>0</v>
      </c>
      <c r="M484">
        <f t="shared" si="93"/>
        <v>6</v>
      </c>
      <c r="N484">
        <f t="shared" si="94"/>
        <v>26</v>
      </c>
      <c r="O484" t="str">
        <f t="shared" si="95"/>
        <v>NIE</v>
      </c>
    </row>
    <row r="485" spans="1:15">
      <c r="A485">
        <v>728257806</v>
      </c>
      <c r="B485">
        <f>COUNTIF(telefony,A485)</f>
        <v>45</v>
      </c>
      <c r="D485" t="str">
        <f t="shared" si="84"/>
        <v>728</v>
      </c>
      <c r="E485">
        <f t="shared" si="85"/>
        <v>0</v>
      </c>
      <c r="F485">
        <f t="shared" si="86"/>
        <v>2</v>
      </c>
      <c r="G485">
        <f t="shared" si="87"/>
        <v>8</v>
      </c>
      <c r="H485">
        <f t="shared" si="88"/>
        <v>2</v>
      </c>
      <c r="I485">
        <f t="shared" si="89"/>
        <v>0</v>
      </c>
      <c r="J485">
        <f t="shared" si="90"/>
        <v>0</v>
      </c>
      <c r="K485">
        <f t="shared" si="91"/>
        <v>8</v>
      </c>
      <c r="L485">
        <f t="shared" si="92"/>
        <v>0</v>
      </c>
      <c r="M485">
        <f t="shared" si="93"/>
        <v>6</v>
      </c>
      <c r="N485">
        <f t="shared" si="94"/>
        <v>26</v>
      </c>
      <c r="O485" t="str">
        <f t="shared" si="95"/>
        <v>NIE</v>
      </c>
    </row>
    <row r="486" spans="1:15">
      <c r="A486">
        <v>728257806</v>
      </c>
      <c r="B486">
        <f>COUNTIF(telefony,A486)</f>
        <v>45</v>
      </c>
      <c r="D486" t="str">
        <f t="shared" si="84"/>
        <v>728</v>
      </c>
      <c r="E486">
        <f t="shared" si="85"/>
        <v>0</v>
      </c>
      <c r="F486">
        <f t="shared" si="86"/>
        <v>2</v>
      </c>
      <c r="G486">
        <f t="shared" si="87"/>
        <v>8</v>
      </c>
      <c r="H486">
        <f t="shared" si="88"/>
        <v>2</v>
      </c>
      <c r="I486">
        <f t="shared" si="89"/>
        <v>0</v>
      </c>
      <c r="J486">
        <f t="shared" si="90"/>
        <v>0</v>
      </c>
      <c r="K486">
        <f t="shared" si="91"/>
        <v>8</v>
      </c>
      <c r="L486">
        <f t="shared" si="92"/>
        <v>0</v>
      </c>
      <c r="M486">
        <f t="shared" si="93"/>
        <v>6</v>
      </c>
      <c r="N486">
        <f t="shared" si="94"/>
        <v>26</v>
      </c>
      <c r="O486" t="str">
        <f t="shared" si="95"/>
        <v>NIE</v>
      </c>
    </row>
    <row r="487" spans="1:15">
      <c r="A487">
        <v>728257806</v>
      </c>
      <c r="B487">
        <f>COUNTIF(telefony,A487)</f>
        <v>45</v>
      </c>
      <c r="D487" t="str">
        <f t="shared" si="84"/>
        <v>728</v>
      </c>
      <c r="E487">
        <f t="shared" si="85"/>
        <v>0</v>
      </c>
      <c r="F487">
        <f t="shared" si="86"/>
        <v>2</v>
      </c>
      <c r="G487">
        <f t="shared" si="87"/>
        <v>8</v>
      </c>
      <c r="H487">
        <f t="shared" si="88"/>
        <v>2</v>
      </c>
      <c r="I487">
        <f t="shared" si="89"/>
        <v>0</v>
      </c>
      <c r="J487">
        <f t="shared" si="90"/>
        <v>0</v>
      </c>
      <c r="K487">
        <f t="shared" si="91"/>
        <v>8</v>
      </c>
      <c r="L487">
        <f t="shared" si="92"/>
        <v>0</v>
      </c>
      <c r="M487">
        <f t="shared" si="93"/>
        <v>6</v>
      </c>
      <c r="N487">
        <f t="shared" si="94"/>
        <v>26</v>
      </c>
      <c r="O487" t="str">
        <f t="shared" si="95"/>
        <v>NIE</v>
      </c>
    </row>
    <row r="488" spans="1:15">
      <c r="A488">
        <v>728257806</v>
      </c>
      <c r="B488">
        <f>COUNTIF(telefony,A488)</f>
        <v>45</v>
      </c>
      <c r="D488" t="str">
        <f t="shared" si="84"/>
        <v>728</v>
      </c>
      <c r="E488">
        <f t="shared" si="85"/>
        <v>0</v>
      </c>
      <c r="F488">
        <f t="shared" si="86"/>
        <v>2</v>
      </c>
      <c r="G488">
        <f t="shared" si="87"/>
        <v>8</v>
      </c>
      <c r="H488">
        <f t="shared" si="88"/>
        <v>2</v>
      </c>
      <c r="I488">
        <f t="shared" si="89"/>
        <v>0</v>
      </c>
      <c r="J488">
        <f t="shared" si="90"/>
        <v>0</v>
      </c>
      <c r="K488">
        <f t="shared" si="91"/>
        <v>8</v>
      </c>
      <c r="L488">
        <f t="shared" si="92"/>
        <v>0</v>
      </c>
      <c r="M488">
        <f t="shared" si="93"/>
        <v>6</v>
      </c>
      <c r="N488">
        <f t="shared" si="94"/>
        <v>26</v>
      </c>
      <c r="O488" t="str">
        <f t="shared" si="95"/>
        <v>NIE</v>
      </c>
    </row>
    <row r="489" spans="1:15">
      <c r="A489">
        <v>728257806</v>
      </c>
      <c r="B489">
        <f>COUNTIF(telefony,A489)</f>
        <v>45</v>
      </c>
      <c r="D489" t="str">
        <f t="shared" si="84"/>
        <v>728</v>
      </c>
      <c r="E489">
        <f t="shared" si="85"/>
        <v>0</v>
      </c>
      <c r="F489">
        <f t="shared" si="86"/>
        <v>2</v>
      </c>
      <c r="G489">
        <f t="shared" si="87"/>
        <v>8</v>
      </c>
      <c r="H489">
        <f t="shared" si="88"/>
        <v>2</v>
      </c>
      <c r="I489">
        <f t="shared" si="89"/>
        <v>0</v>
      </c>
      <c r="J489">
        <f t="shared" si="90"/>
        <v>0</v>
      </c>
      <c r="K489">
        <f t="shared" si="91"/>
        <v>8</v>
      </c>
      <c r="L489">
        <f t="shared" si="92"/>
        <v>0</v>
      </c>
      <c r="M489">
        <f t="shared" si="93"/>
        <v>6</v>
      </c>
      <c r="N489">
        <f t="shared" si="94"/>
        <v>26</v>
      </c>
      <c r="O489" t="str">
        <f t="shared" si="95"/>
        <v>NIE</v>
      </c>
    </row>
    <row r="490" spans="1:15">
      <c r="A490">
        <v>728257806</v>
      </c>
      <c r="B490">
        <f>COUNTIF(telefony,A490)</f>
        <v>45</v>
      </c>
      <c r="D490" t="str">
        <f t="shared" si="84"/>
        <v>728</v>
      </c>
      <c r="E490">
        <f t="shared" si="85"/>
        <v>0</v>
      </c>
      <c r="F490">
        <f t="shared" si="86"/>
        <v>2</v>
      </c>
      <c r="G490">
        <f t="shared" si="87"/>
        <v>8</v>
      </c>
      <c r="H490">
        <f t="shared" si="88"/>
        <v>2</v>
      </c>
      <c r="I490">
        <f t="shared" si="89"/>
        <v>0</v>
      </c>
      <c r="J490">
        <f t="shared" si="90"/>
        <v>0</v>
      </c>
      <c r="K490">
        <f t="shared" si="91"/>
        <v>8</v>
      </c>
      <c r="L490">
        <f t="shared" si="92"/>
        <v>0</v>
      </c>
      <c r="M490">
        <f t="shared" si="93"/>
        <v>6</v>
      </c>
      <c r="N490">
        <f t="shared" si="94"/>
        <v>26</v>
      </c>
      <c r="O490" t="str">
        <f t="shared" si="95"/>
        <v>NIE</v>
      </c>
    </row>
    <row r="491" spans="1:15">
      <c r="A491">
        <v>728257806</v>
      </c>
      <c r="B491">
        <f>COUNTIF(telefony,A491)</f>
        <v>45</v>
      </c>
      <c r="D491" t="str">
        <f t="shared" si="84"/>
        <v>728</v>
      </c>
      <c r="E491">
        <f t="shared" si="85"/>
        <v>0</v>
      </c>
      <c r="F491">
        <f t="shared" si="86"/>
        <v>2</v>
      </c>
      <c r="G491">
        <f t="shared" si="87"/>
        <v>8</v>
      </c>
      <c r="H491">
        <f t="shared" si="88"/>
        <v>2</v>
      </c>
      <c r="I491">
        <f t="shared" si="89"/>
        <v>0</v>
      </c>
      <c r="J491">
        <f t="shared" si="90"/>
        <v>0</v>
      </c>
      <c r="K491">
        <f t="shared" si="91"/>
        <v>8</v>
      </c>
      <c r="L491">
        <f t="shared" si="92"/>
        <v>0</v>
      </c>
      <c r="M491">
        <f t="shared" si="93"/>
        <v>6</v>
      </c>
      <c r="N491">
        <f t="shared" si="94"/>
        <v>26</v>
      </c>
      <c r="O491" t="str">
        <f t="shared" si="95"/>
        <v>NIE</v>
      </c>
    </row>
    <row r="492" spans="1:15">
      <c r="A492">
        <v>806458414</v>
      </c>
      <c r="B492">
        <f>COUNTIF(telefony,A492)</f>
        <v>1</v>
      </c>
      <c r="D492" t="str">
        <f t="shared" si="84"/>
        <v>806</v>
      </c>
      <c r="E492">
        <f t="shared" si="85"/>
        <v>8</v>
      </c>
      <c r="F492">
        <f t="shared" si="86"/>
        <v>0</v>
      </c>
      <c r="G492">
        <f t="shared" si="87"/>
        <v>6</v>
      </c>
      <c r="H492">
        <f t="shared" si="88"/>
        <v>4</v>
      </c>
      <c r="I492">
        <f t="shared" si="89"/>
        <v>0</v>
      </c>
      <c r="J492">
        <f t="shared" si="90"/>
        <v>8</v>
      </c>
      <c r="K492">
        <f t="shared" si="91"/>
        <v>4</v>
      </c>
      <c r="L492">
        <f t="shared" si="92"/>
        <v>0</v>
      </c>
      <c r="M492">
        <f t="shared" si="93"/>
        <v>4</v>
      </c>
      <c r="N492">
        <f t="shared" si="94"/>
        <v>34</v>
      </c>
      <c r="O492" t="str">
        <f t="shared" si="95"/>
        <v>NIE</v>
      </c>
    </row>
    <row r="493" spans="1:15">
      <c r="A493">
        <v>819228494</v>
      </c>
      <c r="B493">
        <f>COUNTIF(telefony,A493)</f>
        <v>1</v>
      </c>
      <c r="D493" t="str">
        <f t="shared" si="84"/>
        <v>819</v>
      </c>
      <c r="E493">
        <f t="shared" si="85"/>
        <v>8</v>
      </c>
      <c r="F493">
        <f t="shared" si="86"/>
        <v>0</v>
      </c>
      <c r="G493">
        <f t="shared" si="87"/>
        <v>0</v>
      </c>
      <c r="H493">
        <f t="shared" si="88"/>
        <v>2</v>
      </c>
      <c r="I493">
        <f t="shared" si="89"/>
        <v>2</v>
      </c>
      <c r="J493">
        <f t="shared" si="90"/>
        <v>8</v>
      </c>
      <c r="K493">
        <f t="shared" si="91"/>
        <v>4</v>
      </c>
      <c r="L493">
        <f t="shared" si="92"/>
        <v>0</v>
      </c>
      <c r="M493">
        <f t="shared" si="93"/>
        <v>4</v>
      </c>
      <c r="N493">
        <f t="shared" si="94"/>
        <v>28</v>
      </c>
      <c r="O493" t="str">
        <f t="shared" si="95"/>
        <v>NIE</v>
      </c>
    </row>
    <row r="494" spans="1:15">
      <c r="A494">
        <v>891126146</v>
      </c>
      <c r="B494">
        <f>COUNTIF(telefony,A494)</f>
        <v>1</v>
      </c>
      <c r="D494" t="str">
        <f t="shared" si="84"/>
        <v>891</v>
      </c>
      <c r="E494">
        <f t="shared" si="85"/>
        <v>8</v>
      </c>
      <c r="F494">
        <f t="shared" si="86"/>
        <v>0</v>
      </c>
      <c r="G494">
        <f t="shared" si="87"/>
        <v>0</v>
      </c>
      <c r="H494">
        <f t="shared" si="88"/>
        <v>0</v>
      </c>
      <c r="I494">
        <f t="shared" si="89"/>
        <v>2</v>
      </c>
      <c r="J494">
        <f t="shared" si="90"/>
        <v>6</v>
      </c>
      <c r="K494">
        <f t="shared" si="91"/>
        <v>0</v>
      </c>
      <c r="L494">
        <f t="shared" si="92"/>
        <v>4</v>
      </c>
      <c r="M494">
        <f t="shared" si="93"/>
        <v>6</v>
      </c>
      <c r="N494">
        <f t="shared" si="94"/>
        <v>26</v>
      </c>
      <c r="O494" t="str">
        <f t="shared" si="95"/>
        <v>NIE</v>
      </c>
    </row>
    <row r="495" spans="1:15">
      <c r="A495">
        <v>608684135</v>
      </c>
      <c r="B495">
        <f>COUNTIF(telefony,A495)</f>
        <v>1</v>
      </c>
      <c r="D495" t="str">
        <f t="shared" si="84"/>
        <v>608</v>
      </c>
      <c r="E495">
        <f t="shared" si="85"/>
        <v>6</v>
      </c>
      <c r="F495">
        <f t="shared" si="86"/>
        <v>0</v>
      </c>
      <c r="G495">
        <f t="shared" si="87"/>
        <v>8</v>
      </c>
      <c r="H495">
        <f t="shared" si="88"/>
        <v>6</v>
      </c>
      <c r="I495">
        <f t="shared" si="89"/>
        <v>8</v>
      </c>
      <c r="J495">
        <f t="shared" si="90"/>
        <v>4</v>
      </c>
      <c r="K495">
        <f t="shared" si="91"/>
        <v>0</v>
      </c>
      <c r="L495">
        <f t="shared" si="92"/>
        <v>0</v>
      </c>
      <c r="M495">
        <f t="shared" si="93"/>
        <v>0</v>
      </c>
      <c r="N495">
        <f t="shared" si="94"/>
        <v>32</v>
      </c>
      <c r="O495" t="str">
        <f t="shared" si="95"/>
        <v>NIE</v>
      </c>
    </row>
    <row r="496" spans="1:15">
      <c r="A496">
        <v>511062774</v>
      </c>
      <c r="B496">
        <f>COUNTIF(telefony,A496)</f>
        <v>1</v>
      </c>
      <c r="D496" t="str">
        <f t="shared" si="84"/>
        <v>511</v>
      </c>
      <c r="E496">
        <f t="shared" si="85"/>
        <v>0</v>
      </c>
      <c r="F496">
        <f t="shared" si="86"/>
        <v>0</v>
      </c>
      <c r="G496">
        <f t="shared" si="87"/>
        <v>0</v>
      </c>
      <c r="H496">
        <f t="shared" si="88"/>
        <v>0</v>
      </c>
      <c r="I496">
        <f t="shared" si="89"/>
        <v>6</v>
      </c>
      <c r="J496">
        <f t="shared" si="90"/>
        <v>2</v>
      </c>
      <c r="K496">
        <f t="shared" si="91"/>
        <v>0</v>
      </c>
      <c r="L496">
        <f t="shared" si="92"/>
        <v>0</v>
      </c>
      <c r="M496">
        <f t="shared" si="93"/>
        <v>4</v>
      </c>
      <c r="N496">
        <f t="shared" si="94"/>
        <v>12</v>
      </c>
      <c r="O496" t="str">
        <f t="shared" si="95"/>
        <v>NIE</v>
      </c>
    </row>
    <row r="497" spans="1:15">
      <c r="A497">
        <v>814721654</v>
      </c>
      <c r="B497">
        <f>COUNTIF(telefony,A497)</f>
        <v>1</v>
      </c>
      <c r="D497" t="str">
        <f t="shared" si="84"/>
        <v>814</v>
      </c>
      <c r="E497">
        <f t="shared" si="85"/>
        <v>8</v>
      </c>
      <c r="F497">
        <f t="shared" si="86"/>
        <v>0</v>
      </c>
      <c r="G497">
        <f t="shared" si="87"/>
        <v>4</v>
      </c>
      <c r="H497">
        <f t="shared" si="88"/>
        <v>0</v>
      </c>
      <c r="I497">
        <f t="shared" si="89"/>
        <v>2</v>
      </c>
      <c r="J497">
        <f t="shared" si="90"/>
        <v>0</v>
      </c>
      <c r="K497">
        <f t="shared" si="91"/>
        <v>6</v>
      </c>
      <c r="L497">
        <f t="shared" si="92"/>
        <v>0</v>
      </c>
      <c r="M497">
        <f t="shared" si="93"/>
        <v>4</v>
      </c>
      <c r="N497">
        <f t="shared" si="94"/>
        <v>24</v>
      </c>
      <c r="O497" t="str">
        <f t="shared" si="95"/>
        <v>NIE</v>
      </c>
    </row>
    <row r="498" spans="1:15">
      <c r="A498">
        <v>716127091</v>
      </c>
      <c r="B498">
        <f>COUNTIF(telefony,A498)</f>
        <v>1</v>
      </c>
      <c r="D498" t="str">
        <f t="shared" si="84"/>
        <v>716</v>
      </c>
      <c r="E498">
        <f t="shared" si="85"/>
        <v>0</v>
      </c>
      <c r="F498">
        <f t="shared" si="86"/>
        <v>0</v>
      </c>
      <c r="G498">
        <f t="shared" si="87"/>
        <v>6</v>
      </c>
      <c r="H498">
        <f t="shared" si="88"/>
        <v>0</v>
      </c>
      <c r="I498">
        <f t="shared" si="89"/>
        <v>2</v>
      </c>
      <c r="J498">
        <f t="shared" si="90"/>
        <v>0</v>
      </c>
      <c r="K498">
        <f t="shared" si="91"/>
        <v>0</v>
      </c>
      <c r="L498">
        <f t="shared" si="92"/>
        <v>0</v>
      </c>
      <c r="M498">
        <f t="shared" si="93"/>
        <v>0</v>
      </c>
      <c r="N498">
        <f t="shared" si="94"/>
        <v>8</v>
      </c>
      <c r="O498" t="str">
        <f t="shared" si="95"/>
        <v>NIE</v>
      </c>
    </row>
    <row r="499" spans="1:15">
      <c r="A499">
        <v>743375621</v>
      </c>
      <c r="B499">
        <f>COUNTIF(telefony,A499)</f>
        <v>1</v>
      </c>
      <c r="D499" t="str">
        <f t="shared" si="84"/>
        <v>743</v>
      </c>
      <c r="E499">
        <f t="shared" si="85"/>
        <v>0</v>
      </c>
      <c r="F499">
        <f t="shared" si="86"/>
        <v>4</v>
      </c>
      <c r="G499">
        <f t="shared" si="87"/>
        <v>0</v>
      </c>
      <c r="H499">
        <f t="shared" si="88"/>
        <v>0</v>
      </c>
      <c r="I499">
        <f t="shared" si="89"/>
        <v>0</v>
      </c>
      <c r="J499">
        <f t="shared" si="90"/>
        <v>0</v>
      </c>
      <c r="K499">
        <f t="shared" si="91"/>
        <v>6</v>
      </c>
      <c r="L499">
        <f t="shared" si="92"/>
        <v>2</v>
      </c>
      <c r="M499">
        <f t="shared" si="93"/>
        <v>0</v>
      </c>
      <c r="N499">
        <f t="shared" si="94"/>
        <v>12</v>
      </c>
      <c r="O499" t="str">
        <f t="shared" si="95"/>
        <v>NIE</v>
      </c>
    </row>
    <row r="500" spans="1:15">
      <c r="A500">
        <v>588091597</v>
      </c>
      <c r="B500">
        <f>COUNTIF(telefony,A500)</f>
        <v>1</v>
      </c>
      <c r="D500" t="str">
        <f t="shared" si="84"/>
        <v>588</v>
      </c>
      <c r="E500">
        <f t="shared" si="85"/>
        <v>0</v>
      </c>
      <c r="F500">
        <f t="shared" si="86"/>
        <v>8</v>
      </c>
      <c r="G500">
        <f t="shared" si="87"/>
        <v>8</v>
      </c>
      <c r="H500">
        <f t="shared" si="88"/>
        <v>0</v>
      </c>
      <c r="I500">
        <f t="shared" si="89"/>
        <v>0</v>
      </c>
      <c r="J500">
        <f t="shared" si="90"/>
        <v>0</v>
      </c>
      <c r="K500">
        <f t="shared" si="91"/>
        <v>0</v>
      </c>
      <c r="L500">
        <f t="shared" si="92"/>
        <v>0</v>
      </c>
      <c r="M500">
        <f t="shared" si="93"/>
        <v>0</v>
      </c>
      <c r="N500">
        <f t="shared" si="94"/>
        <v>16</v>
      </c>
      <c r="O500" t="str">
        <f t="shared" si="95"/>
        <v>NIE</v>
      </c>
    </row>
    <row r="501" spans="1:15">
      <c r="A501">
        <v>800226123</v>
      </c>
      <c r="B501">
        <f>COUNTIF(telefony,A501)</f>
        <v>1</v>
      </c>
      <c r="D501" t="str">
        <f t="shared" si="84"/>
        <v>800</v>
      </c>
      <c r="E501">
        <f t="shared" si="85"/>
        <v>8</v>
      </c>
      <c r="F501">
        <f t="shared" si="86"/>
        <v>0</v>
      </c>
      <c r="G501">
        <f t="shared" si="87"/>
        <v>0</v>
      </c>
      <c r="H501">
        <f t="shared" si="88"/>
        <v>2</v>
      </c>
      <c r="I501">
        <f t="shared" si="89"/>
        <v>2</v>
      </c>
      <c r="J501">
        <f t="shared" si="90"/>
        <v>6</v>
      </c>
      <c r="K501">
        <f t="shared" si="91"/>
        <v>0</v>
      </c>
      <c r="L501">
        <f t="shared" si="92"/>
        <v>2</v>
      </c>
      <c r="M501">
        <f t="shared" si="93"/>
        <v>0</v>
      </c>
      <c r="N501">
        <f t="shared" si="94"/>
        <v>20</v>
      </c>
      <c r="O501" t="str">
        <f t="shared" si="95"/>
        <v>NIE</v>
      </c>
    </row>
    <row r="502" spans="1:15">
      <c r="A502">
        <v>646706149</v>
      </c>
      <c r="B502">
        <f>COUNTIF(telefony,A502)</f>
        <v>1</v>
      </c>
      <c r="D502" t="str">
        <f t="shared" si="84"/>
        <v>646</v>
      </c>
      <c r="E502">
        <f t="shared" si="85"/>
        <v>6</v>
      </c>
      <c r="F502">
        <f t="shared" si="86"/>
        <v>4</v>
      </c>
      <c r="G502">
        <f t="shared" si="87"/>
        <v>6</v>
      </c>
      <c r="H502">
        <f t="shared" si="88"/>
        <v>0</v>
      </c>
      <c r="I502">
        <f t="shared" si="89"/>
        <v>0</v>
      </c>
      <c r="J502">
        <f t="shared" si="90"/>
        <v>6</v>
      </c>
      <c r="K502">
        <f t="shared" si="91"/>
        <v>0</v>
      </c>
      <c r="L502">
        <f t="shared" si="92"/>
        <v>4</v>
      </c>
      <c r="M502">
        <f t="shared" si="93"/>
        <v>0</v>
      </c>
      <c r="N502">
        <f t="shared" si="94"/>
        <v>26</v>
      </c>
      <c r="O502" t="str">
        <f t="shared" si="95"/>
        <v>NIE</v>
      </c>
    </row>
    <row r="503" spans="1:15">
      <c r="A503">
        <v>504669045</v>
      </c>
      <c r="B503">
        <f>COUNTIF(telefony,A503)</f>
        <v>30</v>
      </c>
      <c r="D503" t="str">
        <f t="shared" si="84"/>
        <v>504</v>
      </c>
      <c r="E503">
        <f t="shared" si="85"/>
        <v>0</v>
      </c>
      <c r="F503">
        <f t="shared" si="86"/>
        <v>0</v>
      </c>
      <c r="G503">
        <f t="shared" si="87"/>
        <v>4</v>
      </c>
      <c r="H503">
        <f t="shared" si="88"/>
        <v>6</v>
      </c>
      <c r="I503">
        <f t="shared" si="89"/>
        <v>6</v>
      </c>
      <c r="J503">
        <f t="shared" si="90"/>
        <v>0</v>
      </c>
      <c r="K503">
        <f t="shared" si="91"/>
        <v>0</v>
      </c>
      <c r="L503">
        <f t="shared" si="92"/>
        <v>4</v>
      </c>
      <c r="M503">
        <f t="shared" si="93"/>
        <v>0</v>
      </c>
      <c r="N503">
        <f t="shared" si="94"/>
        <v>20</v>
      </c>
      <c r="O503" t="str">
        <f t="shared" si="95"/>
        <v>NIE</v>
      </c>
    </row>
    <row r="504" spans="1:15">
      <c r="A504">
        <v>504669045</v>
      </c>
      <c r="B504">
        <f>COUNTIF(telefony,A504)</f>
        <v>30</v>
      </c>
      <c r="D504" t="str">
        <f t="shared" si="84"/>
        <v>504</v>
      </c>
      <c r="E504">
        <f t="shared" si="85"/>
        <v>0</v>
      </c>
      <c r="F504">
        <f t="shared" si="86"/>
        <v>0</v>
      </c>
      <c r="G504">
        <f t="shared" si="87"/>
        <v>4</v>
      </c>
      <c r="H504">
        <f t="shared" si="88"/>
        <v>6</v>
      </c>
      <c r="I504">
        <f t="shared" si="89"/>
        <v>6</v>
      </c>
      <c r="J504">
        <f t="shared" si="90"/>
        <v>0</v>
      </c>
      <c r="K504">
        <f t="shared" si="91"/>
        <v>0</v>
      </c>
      <c r="L504">
        <f t="shared" si="92"/>
        <v>4</v>
      </c>
      <c r="M504">
        <f t="shared" si="93"/>
        <v>0</v>
      </c>
      <c r="N504">
        <f t="shared" si="94"/>
        <v>20</v>
      </c>
      <c r="O504" t="str">
        <f t="shared" si="95"/>
        <v>NIE</v>
      </c>
    </row>
    <row r="505" spans="1:15">
      <c r="A505">
        <v>504669045</v>
      </c>
      <c r="B505">
        <f>COUNTIF(telefony,A505)</f>
        <v>30</v>
      </c>
      <c r="D505" t="str">
        <f t="shared" si="84"/>
        <v>504</v>
      </c>
      <c r="E505">
        <f t="shared" si="85"/>
        <v>0</v>
      </c>
      <c r="F505">
        <f t="shared" si="86"/>
        <v>0</v>
      </c>
      <c r="G505">
        <f t="shared" si="87"/>
        <v>4</v>
      </c>
      <c r="H505">
        <f t="shared" si="88"/>
        <v>6</v>
      </c>
      <c r="I505">
        <f t="shared" si="89"/>
        <v>6</v>
      </c>
      <c r="J505">
        <f t="shared" si="90"/>
        <v>0</v>
      </c>
      <c r="K505">
        <f t="shared" si="91"/>
        <v>0</v>
      </c>
      <c r="L505">
        <f t="shared" si="92"/>
        <v>4</v>
      </c>
      <c r="M505">
        <f t="shared" si="93"/>
        <v>0</v>
      </c>
      <c r="N505">
        <f t="shared" si="94"/>
        <v>20</v>
      </c>
      <c r="O505" t="str">
        <f t="shared" si="95"/>
        <v>NIE</v>
      </c>
    </row>
    <row r="506" spans="1:15">
      <c r="A506">
        <v>504669045</v>
      </c>
      <c r="B506">
        <f>COUNTIF(telefony,A506)</f>
        <v>30</v>
      </c>
      <c r="D506" t="str">
        <f t="shared" si="84"/>
        <v>504</v>
      </c>
      <c r="E506">
        <f t="shared" si="85"/>
        <v>0</v>
      </c>
      <c r="F506">
        <f t="shared" si="86"/>
        <v>0</v>
      </c>
      <c r="G506">
        <f t="shared" si="87"/>
        <v>4</v>
      </c>
      <c r="H506">
        <f t="shared" si="88"/>
        <v>6</v>
      </c>
      <c r="I506">
        <f t="shared" si="89"/>
        <v>6</v>
      </c>
      <c r="J506">
        <f t="shared" si="90"/>
        <v>0</v>
      </c>
      <c r="K506">
        <f t="shared" si="91"/>
        <v>0</v>
      </c>
      <c r="L506">
        <f t="shared" si="92"/>
        <v>4</v>
      </c>
      <c r="M506">
        <f t="shared" si="93"/>
        <v>0</v>
      </c>
      <c r="N506">
        <f t="shared" si="94"/>
        <v>20</v>
      </c>
      <c r="O506" t="str">
        <f t="shared" si="95"/>
        <v>NIE</v>
      </c>
    </row>
    <row r="507" spans="1:15">
      <c r="A507">
        <v>504669045</v>
      </c>
      <c r="B507">
        <f>COUNTIF(telefony,A507)</f>
        <v>30</v>
      </c>
      <c r="D507" t="str">
        <f t="shared" si="84"/>
        <v>504</v>
      </c>
      <c r="E507">
        <f t="shared" si="85"/>
        <v>0</v>
      </c>
      <c r="F507">
        <f t="shared" si="86"/>
        <v>0</v>
      </c>
      <c r="G507">
        <f t="shared" si="87"/>
        <v>4</v>
      </c>
      <c r="H507">
        <f t="shared" si="88"/>
        <v>6</v>
      </c>
      <c r="I507">
        <f t="shared" si="89"/>
        <v>6</v>
      </c>
      <c r="J507">
        <f t="shared" si="90"/>
        <v>0</v>
      </c>
      <c r="K507">
        <f t="shared" si="91"/>
        <v>0</v>
      </c>
      <c r="L507">
        <f t="shared" si="92"/>
        <v>4</v>
      </c>
      <c r="M507">
        <f t="shared" si="93"/>
        <v>0</v>
      </c>
      <c r="N507">
        <f t="shared" si="94"/>
        <v>20</v>
      </c>
      <c r="O507" t="str">
        <f t="shared" si="95"/>
        <v>NIE</v>
      </c>
    </row>
    <row r="508" spans="1:15">
      <c r="A508">
        <v>504669045</v>
      </c>
      <c r="B508">
        <f>COUNTIF(telefony,A508)</f>
        <v>30</v>
      </c>
      <c r="D508" t="str">
        <f t="shared" si="84"/>
        <v>504</v>
      </c>
      <c r="E508">
        <f t="shared" si="85"/>
        <v>0</v>
      </c>
      <c r="F508">
        <f t="shared" si="86"/>
        <v>0</v>
      </c>
      <c r="G508">
        <f t="shared" si="87"/>
        <v>4</v>
      </c>
      <c r="H508">
        <f t="shared" si="88"/>
        <v>6</v>
      </c>
      <c r="I508">
        <f t="shared" si="89"/>
        <v>6</v>
      </c>
      <c r="J508">
        <f t="shared" si="90"/>
        <v>0</v>
      </c>
      <c r="K508">
        <f t="shared" si="91"/>
        <v>0</v>
      </c>
      <c r="L508">
        <f t="shared" si="92"/>
        <v>4</v>
      </c>
      <c r="M508">
        <f t="shared" si="93"/>
        <v>0</v>
      </c>
      <c r="N508">
        <f t="shared" si="94"/>
        <v>20</v>
      </c>
      <c r="O508" t="str">
        <f t="shared" si="95"/>
        <v>NIE</v>
      </c>
    </row>
    <row r="509" spans="1:15">
      <c r="A509">
        <v>659392629</v>
      </c>
      <c r="B509">
        <f>COUNTIF(telefony,A509)</f>
        <v>1</v>
      </c>
      <c r="D509" t="str">
        <f t="shared" si="84"/>
        <v>659</v>
      </c>
      <c r="E509">
        <f t="shared" si="85"/>
        <v>6</v>
      </c>
      <c r="F509">
        <f t="shared" si="86"/>
        <v>0</v>
      </c>
      <c r="G509">
        <f t="shared" si="87"/>
        <v>0</v>
      </c>
      <c r="H509">
        <f t="shared" si="88"/>
        <v>0</v>
      </c>
      <c r="I509">
        <f t="shared" si="89"/>
        <v>0</v>
      </c>
      <c r="J509">
        <f t="shared" si="90"/>
        <v>2</v>
      </c>
      <c r="K509">
        <f t="shared" si="91"/>
        <v>6</v>
      </c>
      <c r="L509">
        <f t="shared" si="92"/>
        <v>2</v>
      </c>
      <c r="M509">
        <f t="shared" si="93"/>
        <v>0</v>
      </c>
      <c r="N509">
        <f t="shared" si="94"/>
        <v>16</v>
      </c>
      <c r="O509" t="str">
        <f t="shared" si="95"/>
        <v>NIE</v>
      </c>
    </row>
    <row r="510" spans="1:15">
      <c r="A510">
        <v>591779293</v>
      </c>
      <c r="B510">
        <f>COUNTIF(telefony,A510)</f>
        <v>1</v>
      </c>
      <c r="D510" t="str">
        <f t="shared" si="84"/>
        <v>591</v>
      </c>
      <c r="E510">
        <f t="shared" si="85"/>
        <v>0</v>
      </c>
      <c r="F510">
        <f t="shared" si="86"/>
        <v>0</v>
      </c>
      <c r="G510">
        <f t="shared" si="87"/>
        <v>0</v>
      </c>
      <c r="H510">
        <f t="shared" si="88"/>
        <v>0</v>
      </c>
      <c r="I510">
        <f t="shared" si="89"/>
        <v>0</v>
      </c>
      <c r="J510">
        <f t="shared" si="90"/>
        <v>0</v>
      </c>
      <c r="K510">
        <f t="shared" si="91"/>
        <v>2</v>
      </c>
      <c r="L510">
        <f t="shared" si="92"/>
        <v>0</v>
      </c>
      <c r="M510">
        <f t="shared" si="93"/>
        <v>0</v>
      </c>
      <c r="N510">
        <f t="shared" si="94"/>
        <v>2</v>
      </c>
      <c r="O510" t="str">
        <f t="shared" si="95"/>
        <v>NIE</v>
      </c>
    </row>
    <row r="511" spans="1:15">
      <c r="A511">
        <v>587840558</v>
      </c>
      <c r="B511">
        <f>COUNTIF(telefony,A511)</f>
        <v>1</v>
      </c>
      <c r="D511" t="str">
        <f t="shared" si="84"/>
        <v>587</v>
      </c>
      <c r="E511">
        <f t="shared" si="85"/>
        <v>0</v>
      </c>
      <c r="F511">
        <f t="shared" si="86"/>
        <v>8</v>
      </c>
      <c r="G511">
        <f t="shared" si="87"/>
        <v>0</v>
      </c>
      <c r="H511">
        <f t="shared" si="88"/>
        <v>8</v>
      </c>
      <c r="I511">
        <f t="shared" si="89"/>
        <v>4</v>
      </c>
      <c r="J511">
        <f t="shared" si="90"/>
        <v>0</v>
      </c>
      <c r="K511">
        <f t="shared" si="91"/>
        <v>0</v>
      </c>
      <c r="L511">
        <f t="shared" si="92"/>
        <v>0</v>
      </c>
      <c r="M511">
        <f t="shared" si="93"/>
        <v>8</v>
      </c>
      <c r="N511">
        <f t="shared" si="94"/>
        <v>28</v>
      </c>
      <c r="O511" t="str">
        <f t="shared" si="95"/>
        <v>NIE</v>
      </c>
    </row>
    <row r="512" spans="1:15">
      <c r="A512">
        <v>564726605</v>
      </c>
      <c r="B512">
        <f>COUNTIF(telefony,A512)</f>
        <v>1</v>
      </c>
      <c r="D512" t="str">
        <f t="shared" si="84"/>
        <v>564</v>
      </c>
      <c r="E512">
        <f t="shared" si="85"/>
        <v>0</v>
      </c>
      <c r="F512">
        <f t="shared" si="86"/>
        <v>6</v>
      </c>
      <c r="G512">
        <f t="shared" si="87"/>
        <v>4</v>
      </c>
      <c r="H512">
        <f t="shared" si="88"/>
        <v>0</v>
      </c>
      <c r="I512">
        <f t="shared" si="89"/>
        <v>2</v>
      </c>
      <c r="J512">
        <f t="shared" si="90"/>
        <v>6</v>
      </c>
      <c r="K512">
        <f t="shared" si="91"/>
        <v>6</v>
      </c>
      <c r="L512">
        <f t="shared" si="92"/>
        <v>0</v>
      </c>
      <c r="M512">
        <f t="shared" si="93"/>
        <v>0</v>
      </c>
      <c r="N512">
        <f t="shared" si="94"/>
        <v>24</v>
      </c>
      <c r="O512" t="str">
        <f t="shared" si="95"/>
        <v>NIE</v>
      </c>
    </row>
    <row r="513" spans="1:15">
      <c r="A513">
        <v>635793808</v>
      </c>
      <c r="B513">
        <f>COUNTIF(telefony,A513)</f>
        <v>1</v>
      </c>
      <c r="D513" t="str">
        <f t="shared" si="84"/>
        <v>635</v>
      </c>
      <c r="E513">
        <f t="shared" si="85"/>
        <v>6</v>
      </c>
      <c r="F513">
        <f t="shared" si="86"/>
        <v>0</v>
      </c>
      <c r="G513">
        <f t="shared" si="87"/>
        <v>0</v>
      </c>
      <c r="H513">
        <f t="shared" si="88"/>
        <v>0</v>
      </c>
      <c r="I513">
        <f t="shared" si="89"/>
        <v>0</v>
      </c>
      <c r="J513">
        <f t="shared" si="90"/>
        <v>0</v>
      </c>
      <c r="K513">
        <f t="shared" si="91"/>
        <v>8</v>
      </c>
      <c r="L513">
        <f t="shared" si="92"/>
        <v>0</v>
      </c>
      <c r="M513">
        <f t="shared" si="93"/>
        <v>8</v>
      </c>
      <c r="N513">
        <f t="shared" si="94"/>
        <v>22</v>
      </c>
      <c r="O513" t="str">
        <f t="shared" si="95"/>
        <v>NIE</v>
      </c>
    </row>
    <row r="514" spans="1:15">
      <c r="A514">
        <v>551975398</v>
      </c>
      <c r="B514">
        <f>COUNTIF(telefony,A514)</f>
        <v>1</v>
      </c>
      <c r="D514" t="str">
        <f t="shared" si="84"/>
        <v>551</v>
      </c>
      <c r="E514">
        <f t="shared" si="85"/>
        <v>0</v>
      </c>
      <c r="F514">
        <f t="shared" si="86"/>
        <v>0</v>
      </c>
      <c r="G514">
        <f t="shared" si="87"/>
        <v>0</v>
      </c>
      <c r="H514">
        <f t="shared" si="88"/>
        <v>0</v>
      </c>
      <c r="I514">
        <f t="shared" si="89"/>
        <v>0</v>
      </c>
      <c r="J514">
        <f t="shared" si="90"/>
        <v>0</v>
      </c>
      <c r="K514">
        <f t="shared" si="91"/>
        <v>0</v>
      </c>
      <c r="L514">
        <f t="shared" si="92"/>
        <v>0</v>
      </c>
      <c r="M514">
        <f t="shared" si="93"/>
        <v>8</v>
      </c>
      <c r="N514">
        <f t="shared" si="94"/>
        <v>8</v>
      </c>
      <c r="O514" t="str">
        <f t="shared" si="95"/>
        <v>NIE</v>
      </c>
    </row>
    <row r="515" spans="1:15">
      <c r="A515">
        <v>527231153</v>
      </c>
      <c r="B515">
        <f>COUNTIF(telefony,A515)</f>
        <v>39</v>
      </c>
      <c r="D515" t="str">
        <f t="shared" ref="D515:D578" si="96">MID(A515,1,3)</f>
        <v>527</v>
      </c>
      <c r="E515">
        <f t="shared" ref="E515:E578" si="97">IF(MOD(MID(A515,1,1)*1,2)=0,(MID(A515,1,1)*1),0)</f>
        <v>0</v>
      </c>
      <c r="F515">
        <f t="shared" ref="F515:F578" si="98">IF(MOD(MID(A515,2,1)*1,2)=0,(MID(A515,2,1)*1),0)</f>
        <v>2</v>
      </c>
      <c r="G515">
        <f t="shared" ref="G515:G578" si="99">IF(MOD(MID(A515,3,1)*1,2)=0,(MID(A515,3,1)*1),0)</f>
        <v>0</v>
      </c>
      <c r="H515">
        <f t="shared" ref="H515:H578" si="100">IF(MOD(MID(A515,4,1)*1,2)=0,(MID(A515,4,1)*1),0)</f>
        <v>2</v>
      </c>
      <c r="I515">
        <f t="shared" ref="I515:I578" si="101">IF(MOD(MID(A515,5,1)*1,2)=0,(MID(A515,5,1)*1),0)</f>
        <v>0</v>
      </c>
      <c r="J515">
        <f t="shared" ref="J515:J578" si="102">IF(MOD(MID(A515,6,1)*1,2)=0,(MID(A515,6,1)*1),0)</f>
        <v>0</v>
      </c>
      <c r="K515">
        <f t="shared" ref="K515:K578" si="103">IF(MOD(MID(A515,7,1)*1,2)=0,(MID(A515,7,1)*1),0)</f>
        <v>0</v>
      </c>
      <c r="L515">
        <f t="shared" ref="L515:L578" si="104">IF(MOD(MID(A515,8,1)*1,2)=0,(MID(A515,8,1)*1),0)</f>
        <v>0</v>
      </c>
      <c r="M515">
        <f t="shared" ref="M515:M578" si="105">IF(MOD(MID(A515,9,1)*1,2)=0,(MID(A515,9,1)*1),0)</f>
        <v>0</v>
      </c>
      <c r="N515">
        <f t="shared" ref="N515:N578" si="106">SUM(E515:M515)</f>
        <v>4</v>
      </c>
      <c r="O515" t="str">
        <f t="shared" ref="O515:O578" si="107">IF(N515&gt;42,"TAK","NIE")</f>
        <v>NIE</v>
      </c>
    </row>
    <row r="516" spans="1:15">
      <c r="A516">
        <v>527231153</v>
      </c>
      <c r="B516">
        <f>COUNTIF(telefony,A516)</f>
        <v>39</v>
      </c>
      <c r="D516" t="str">
        <f t="shared" si="96"/>
        <v>527</v>
      </c>
      <c r="E516">
        <f t="shared" si="97"/>
        <v>0</v>
      </c>
      <c r="F516">
        <f t="shared" si="98"/>
        <v>2</v>
      </c>
      <c r="G516">
        <f t="shared" si="99"/>
        <v>0</v>
      </c>
      <c r="H516">
        <f t="shared" si="100"/>
        <v>2</v>
      </c>
      <c r="I516">
        <f t="shared" si="101"/>
        <v>0</v>
      </c>
      <c r="J516">
        <f t="shared" si="102"/>
        <v>0</v>
      </c>
      <c r="K516">
        <f t="shared" si="103"/>
        <v>0</v>
      </c>
      <c r="L516">
        <f t="shared" si="104"/>
        <v>0</v>
      </c>
      <c r="M516">
        <f t="shared" si="105"/>
        <v>0</v>
      </c>
      <c r="N516">
        <f t="shared" si="106"/>
        <v>4</v>
      </c>
      <c r="O516" t="str">
        <f t="shared" si="107"/>
        <v>NIE</v>
      </c>
    </row>
    <row r="517" spans="1:15">
      <c r="A517">
        <v>527231153</v>
      </c>
      <c r="B517">
        <f>COUNTIF(telefony,A517)</f>
        <v>39</v>
      </c>
      <c r="D517" t="str">
        <f t="shared" si="96"/>
        <v>527</v>
      </c>
      <c r="E517">
        <f t="shared" si="97"/>
        <v>0</v>
      </c>
      <c r="F517">
        <f t="shared" si="98"/>
        <v>2</v>
      </c>
      <c r="G517">
        <f t="shared" si="99"/>
        <v>0</v>
      </c>
      <c r="H517">
        <f t="shared" si="100"/>
        <v>2</v>
      </c>
      <c r="I517">
        <f t="shared" si="101"/>
        <v>0</v>
      </c>
      <c r="J517">
        <f t="shared" si="102"/>
        <v>0</v>
      </c>
      <c r="K517">
        <f t="shared" si="103"/>
        <v>0</v>
      </c>
      <c r="L517">
        <f t="shared" si="104"/>
        <v>0</v>
      </c>
      <c r="M517">
        <f t="shared" si="105"/>
        <v>0</v>
      </c>
      <c r="N517">
        <f t="shared" si="106"/>
        <v>4</v>
      </c>
      <c r="O517" t="str">
        <f t="shared" si="107"/>
        <v>NIE</v>
      </c>
    </row>
    <row r="518" spans="1:15">
      <c r="A518">
        <v>527231153</v>
      </c>
      <c r="B518">
        <f>COUNTIF(telefony,A518)</f>
        <v>39</v>
      </c>
      <c r="D518" t="str">
        <f t="shared" si="96"/>
        <v>527</v>
      </c>
      <c r="E518">
        <f t="shared" si="97"/>
        <v>0</v>
      </c>
      <c r="F518">
        <f t="shared" si="98"/>
        <v>2</v>
      </c>
      <c r="G518">
        <f t="shared" si="99"/>
        <v>0</v>
      </c>
      <c r="H518">
        <f t="shared" si="100"/>
        <v>2</v>
      </c>
      <c r="I518">
        <f t="shared" si="101"/>
        <v>0</v>
      </c>
      <c r="J518">
        <f t="shared" si="102"/>
        <v>0</v>
      </c>
      <c r="K518">
        <f t="shared" si="103"/>
        <v>0</v>
      </c>
      <c r="L518">
        <f t="shared" si="104"/>
        <v>0</v>
      </c>
      <c r="M518">
        <f t="shared" si="105"/>
        <v>0</v>
      </c>
      <c r="N518">
        <f t="shared" si="106"/>
        <v>4</v>
      </c>
      <c r="O518" t="str">
        <f t="shared" si="107"/>
        <v>NIE</v>
      </c>
    </row>
    <row r="519" spans="1:15">
      <c r="A519">
        <v>527231153</v>
      </c>
      <c r="B519">
        <f>COUNTIF(telefony,A519)</f>
        <v>39</v>
      </c>
      <c r="D519" t="str">
        <f t="shared" si="96"/>
        <v>527</v>
      </c>
      <c r="E519">
        <f t="shared" si="97"/>
        <v>0</v>
      </c>
      <c r="F519">
        <f t="shared" si="98"/>
        <v>2</v>
      </c>
      <c r="G519">
        <f t="shared" si="99"/>
        <v>0</v>
      </c>
      <c r="H519">
        <f t="shared" si="100"/>
        <v>2</v>
      </c>
      <c r="I519">
        <f t="shared" si="101"/>
        <v>0</v>
      </c>
      <c r="J519">
        <f t="shared" si="102"/>
        <v>0</v>
      </c>
      <c r="K519">
        <f t="shared" si="103"/>
        <v>0</v>
      </c>
      <c r="L519">
        <f t="shared" si="104"/>
        <v>0</v>
      </c>
      <c r="M519">
        <f t="shared" si="105"/>
        <v>0</v>
      </c>
      <c r="N519">
        <f t="shared" si="106"/>
        <v>4</v>
      </c>
      <c r="O519" t="str">
        <f t="shared" si="107"/>
        <v>NIE</v>
      </c>
    </row>
    <row r="520" spans="1:15">
      <c r="A520">
        <v>527231153</v>
      </c>
      <c r="B520">
        <f>COUNTIF(telefony,A520)</f>
        <v>39</v>
      </c>
      <c r="D520" t="str">
        <f t="shared" si="96"/>
        <v>527</v>
      </c>
      <c r="E520">
        <f t="shared" si="97"/>
        <v>0</v>
      </c>
      <c r="F520">
        <f t="shared" si="98"/>
        <v>2</v>
      </c>
      <c r="G520">
        <f t="shared" si="99"/>
        <v>0</v>
      </c>
      <c r="H520">
        <f t="shared" si="100"/>
        <v>2</v>
      </c>
      <c r="I520">
        <f t="shared" si="101"/>
        <v>0</v>
      </c>
      <c r="J520">
        <f t="shared" si="102"/>
        <v>0</v>
      </c>
      <c r="K520">
        <f t="shared" si="103"/>
        <v>0</v>
      </c>
      <c r="L520">
        <f t="shared" si="104"/>
        <v>0</v>
      </c>
      <c r="M520">
        <f t="shared" si="105"/>
        <v>0</v>
      </c>
      <c r="N520">
        <f t="shared" si="106"/>
        <v>4</v>
      </c>
      <c r="O520" t="str">
        <f t="shared" si="107"/>
        <v>NIE</v>
      </c>
    </row>
    <row r="521" spans="1:15">
      <c r="A521">
        <v>527231153</v>
      </c>
      <c r="B521">
        <f>COUNTIF(telefony,A521)</f>
        <v>39</v>
      </c>
      <c r="D521" t="str">
        <f t="shared" si="96"/>
        <v>527</v>
      </c>
      <c r="E521">
        <f t="shared" si="97"/>
        <v>0</v>
      </c>
      <c r="F521">
        <f t="shared" si="98"/>
        <v>2</v>
      </c>
      <c r="G521">
        <f t="shared" si="99"/>
        <v>0</v>
      </c>
      <c r="H521">
        <f t="shared" si="100"/>
        <v>2</v>
      </c>
      <c r="I521">
        <f t="shared" si="101"/>
        <v>0</v>
      </c>
      <c r="J521">
        <f t="shared" si="102"/>
        <v>0</v>
      </c>
      <c r="K521">
        <f t="shared" si="103"/>
        <v>0</v>
      </c>
      <c r="L521">
        <f t="shared" si="104"/>
        <v>0</v>
      </c>
      <c r="M521">
        <f t="shared" si="105"/>
        <v>0</v>
      </c>
      <c r="N521">
        <f t="shared" si="106"/>
        <v>4</v>
      </c>
      <c r="O521" t="str">
        <f t="shared" si="107"/>
        <v>NIE</v>
      </c>
    </row>
    <row r="522" spans="1:15">
      <c r="A522">
        <v>527231153</v>
      </c>
      <c r="B522">
        <f>COUNTIF(telefony,A522)</f>
        <v>39</v>
      </c>
      <c r="D522" t="str">
        <f t="shared" si="96"/>
        <v>527</v>
      </c>
      <c r="E522">
        <f t="shared" si="97"/>
        <v>0</v>
      </c>
      <c r="F522">
        <f t="shared" si="98"/>
        <v>2</v>
      </c>
      <c r="G522">
        <f t="shared" si="99"/>
        <v>0</v>
      </c>
      <c r="H522">
        <f t="shared" si="100"/>
        <v>2</v>
      </c>
      <c r="I522">
        <f t="shared" si="101"/>
        <v>0</v>
      </c>
      <c r="J522">
        <f t="shared" si="102"/>
        <v>0</v>
      </c>
      <c r="K522">
        <f t="shared" si="103"/>
        <v>0</v>
      </c>
      <c r="L522">
        <f t="shared" si="104"/>
        <v>0</v>
      </c>
      <c r="M522">
        <f t="shared" si="105"/>
        <v>0</v>
      </c>
      <c r="N522">
        <f t="shared" si="106"/>
        <v>4</v>
      </c>
      <c r="O522" t="str">
        <f t="shared" si="107"/>
        <v>NIE</v>
      </c>
    </row>
    <row r="523" spans="1:15">
      <c r="A523">
        <v>527231153</v>
      </c>
      <c r="B523">
        <f>COUNTIF(telefony,A523)</f>
        <v>39</v>
      </c>
      <c r="D523" t="str">
        <f t="shared" si="96"/>
        <v>527</v>
      </c>
      <c r="E523">
        <f t="shared" si="97"/>
        <v>0</v>
      </c>
      <c r="F523">
        <f t="shared" si="98"/>
        <v>2</v>
      </c>
      <c r="G523">
        <f t="shared" si="99"/>
        <v>0</v>
      </c>
      <c r="H523">
        <f t="shared" si="100"/>
        <v>2</v>
      </c>
      <c r="I523">
        <f t="shared" si="101"/>
        <v>0</v>
      </c>
      <c r="J523">
        <f t="shared" si="102"/>
        <v>0</v>
      </c>
      <c r="K523">
        <f t="shared" si="103"/>
        <v>0</v>
      </c>
      <c r="L523">
        <f t="shared" si="104"/>
        <v>0</v>
      </c>
      <c r="M523">
        <f t="shared" si="105"/>
        <v>0</v>
      </c>
      <c r="N523">
        <f t="shared" si="106"/>
        <v>4</v>
      </c>
      <c r="O523" t="str">
        <f t="shared" si="107"/>
        <v>NIE</v>
      </c>
    </row>
    <row r="524" spans="1:15">
      <c r="A524">
        <v>527231153</v>
      </c>
      <c r="B524">
        <f>COUNTIF(telefony,A524)</f>
        <v>39</v>
      </c>
      <c r="D524" t="str">
        <f t="shared" si="96"/>
        <v>527</v>
      </c>
      <c r="E524">
        <f t="shared" si="97"/>
        <v>0</v>
      </c>
      <c r="F524">
        <f t="shared" si="98"/>
        <v>2</v>
      </c>
      <c r="G524">
        <f t="shared" si="99"/>
        <v>0</v>
      </c>
      <c r="H524">
        <f t="shared" si="100"/>
        <v>2</v>
      </c>
      <c r="I524">
        <f t="shared" si="101"/>
        <v>0</v>
      </c>
      <c r="J524">
        <f t="shared" si="102"/>
        <v>0</v>
      </c>
      <c r="K524">
        <f t="shared" si="103"/>
        <v>0</v>
      </c>
      <c r="L524">
        <f t="shared" si="104"/>
        <v>0</v>
      </c>
      <c r="M524">
        <f t="shared" si="105"/>
        <v>0</v>
      </c>
      <c r="N524">
        <f t="shared" si="106"/>
        <v>4</v>
      </c>
      <c r="O524" t="str">
        <f t="shared" si="107"/>
        <v>NIE</v>
      </c>
    </row>
    <row r="525" spans="1:15">
      <c r="A525">
        <v>527231153</v>
      </c>
      <c r="B525">
        <f>COUNTIF(telefony,A525)</f>
        <v>39</v>
      </c>
      <c r="D525" t="str">
        <f t="shared" si="96"/>
        <v>527</v>
      </c>
      <c r="E525">
        <f t="shared" si="97"/>
        <v>0</v>
      </c>
      <c r="F525">
        <f t="shared" si="98"/>
        <v>2</v>
      </c>
      <c r="G525">
        <f t="shared" si="99"/>
        <v>0</v>
      </c>
      <c r="H525">
        <f t="shared" si="100"/>
        <v>2</v>
      </c>
      <c r="I525">
        <f t="shared" si="101"/>
        <v>0</v>
      </c>
      <c r="J525">
        <f t="shared" si="102"/>
        <v>0</v>
      </c>
      <c r="K525">
        <f t="shared" si="103"/>
        <v>0</v>
      </c>
      <c r="L525">
        <f t="shared" si="104"/>
        <v>0</v>
      </c>
      <c r="M525">
        <f t="shared" si="105"/>
        <v>0</v>
      </c>
      <c r="N525">
        <f t="shared" si="106"/>
        <v>4</v>
      </c>
      <c r="O525" t="str">
        <f t="shared" si="107"/>
        <v>NIE</v>
      </c>
    </row>
    <row r="526" spans="1:15">
      <c r="A526">
        <v>527231153</v>
      </c>
      <c r="B526">
        <f>COUNTIF(telefony,A526)</f>
        <v>39</v>
      </c>
      <c r="D526" t="str">
        <f t="shared" si="96"/>
        <v>527</v>
      </c>
      <c r="E526">
        <f t="shared" si="97"/>
        <v>0</v>
      </c>
      <c r="F526">
        <f t="shared" si="98"/>
        <v>2</v>
      </c>
      <c r="G526">
        <f t="shared" si="99"/>
        <v>0</v>
      </c>
      <c r="H526">
        <f t="shared" si="100"/>
        <v>2</v>
      </c>
      <c r="I526">
        <f t="shared" si="101"/>
        <v>0</v>
      </c>
      <c r="J526">
        <f t="shared" si="102"/>
        <v>0</v>
      </c>
      <c r="K526">
        <f t="shared" si="103"/>
        <v>0</v>
      </c>
      <c r="L526">
        <f t="shared" si="104"/>
        <v>0</v>
      </c>
      <c r="M526">
        <f t="shared" si="105"/>
        <v>0</v>
      </c>
      <c r="N526">
        <f t="shared" si="106"/>
        <v>4</v>
      </c>
      <c r="O526" t="str">
        <f t="shared" si="107"/>
        <v>NIE</v>
      </c>
    </row>
    <row r="527" spans="1:15">
      <c r="A527">
        <v>525639631</v>
      </c>
      <c r="B527">
        <f>COUNTIF(telefony,A527)</f>
        <v>1</v>
      </c>
      <c r="D527" t="str">
        <f t="shared" si="96"/>
        <v>525</v>
      </c>
      <c r="E527">
        <f t="shared" si="97"/>
        <v>0</v>
      </c>
      <c r="F527">
        <f t="shared" si="98"/>
        <v>2</v>
      </c>
      <c r="G527">
        <f t="shared" si="99"/>
        <v>0</v>
      </c>
      <c r="H527">
        <f t="shared" si="100"/>
        <v>6</v>
      </c>
      <c r="I527">
        <f t="shared" si="101"/>
        <v>0</v>
      </c>
      <c r="J527">
        <f t="shared" si="102"/>
        <v>0</v>
      </c>
      <c r="K527">
        <f t="shared" si="103"/>
        <v>6</v>
      </c>
      <c r="L527">
        <f t="shared" si="104"/>
        <v>0</v>
      </c>
      <c r="M527">
        <f t="shared" si="105"/>
        <v>0</v>
      </c>
      <c r="N527">
        <f t="shared" si="106"/>
        <v>14</v>
      </c>
      <c r="O527" t="str">
        <f t="shared" si="107"/>
        <v>NIE</v>
      </c>
    </row>
    <row r="528" spans="1:15">
      <c r="A528">
        <v>859392941</v>
      </c>
      <c r="B528">
        <f>COUNTIF(telefony,A528)</f>
        <v>1</v>
      </c>
      <c r="D528" t="str">
        <f t="shared" si="96"/>
        <v>859</v>
      </c>
      <c r="E528">
        <f t="shared" si="97"/>
        <v>8</v>
      </c>
      <c r="F528">
        <f t="shared" si="98"/>
        <v>0</v>
      </c>
      <c r="G528">
        <f t="shared" si="99"/>
        <v>0</v>
      </c>
      <c r="H528">
        <f t="shared" si="100"/>
        <v>0</v>
      </c>
      <c r="I528">
        <f t="shared" si="101"/>
        <v>0</v>
      </c>
      <c r="J528">
        <f t="shared" si="102"/>
        <v>2</v>
      </c>
      <c r="K528">
        <f t="shared" si="103"/>
        <v>0</v>
      </c>
      <c r="L528">
        <f t="shared" si="104"/>
        <v>4</v>
      </c>
      <c r="M528">
        <f t="shared" si="105"/>
        <v>0</v>
      </c>
      <c r="N528">
        <f t="shared" si="106"/>
        <v>14</v>
      </c>
      <c r="O528" t="str">
        <f t="shared" si="107"/>
        <v>NIE</v>
      </c>
    </row>
    <row r="529" spans="1:15">
      <c r="A529">
        <v>584297404</v>
      </c>
      <c r="B529">
        <f>COUNTIF(telefony,A529)</f>
        <v>1</v>
      </c>
      <c r="D529" t="str">
        <f t="shared" si="96"/>
        <v>584</v>
      </c>
      <c r="E529">
        <f t="shared" si="97"/>
        <v>0</v>
      </c>
      <c r="F529">
        <f t="shared" si="98"/>
        <v>8</v>
      </c>
      <c r="G529">
        <f t="shared" si="99"/>
        <v>4</v>
      </c>
      <c r="H529">
        <f t="shared" si="100"/>
        <v>2</v>
      </c>
      <c r="I529">
        <f t="shared" si="101"/>
        <v>0</v>
      </c>
      <c r="J529">
        <f t="shared" si="102"/>
        <v>0</v>
      </c>
      <c r="K529">
        <f t="shared" si="103"/>
        <v>4</v>
      </c>
      <c r="L529">
        <f t="shared" si="104"/>
        <v>0</v>
      </c>
      <c r="M529">
        <f t="shared" si="105"/>
        <v>4</v>
      </c>
      <c r="N529">
        <f t="shared" si="106"/>
        <v>22</v>
      </c>
      <c r="O529" t="str">
        <f t="shared" si="107"/>
        <v>NIE</v>
      </c>
    </row>
    <row r="530" spans="1:15">
      <c r="A530">
        <v>654428842</v>
      </c>
      <c r="B530">
        <f>COUNTIF(telefony,A530)</f>
        <v>1</v>
      </c>
      <c r="D530" t="str">
        <f t="shared" si="96"/>
        <v>654</v>
      </c>
      <c r="E530">
        <f t="shared" si="97"/>
        <v>6</v>
      </c>
      <c r="F530">
        <f t="shared" si="98"/>
        <v>0</v>
      </c>
      <c r="G530">
        <f t="shared" si="99"/>
        <v>4</v>
      </c>
      <c r="H530">
        <f t="shared" si="100"/>
        <v>4</v>
      </c>
      <c r="I530">
        <f t="shared" si="101"/>
        <v>2</v>
      </c>
      <c r="J530">
        <f t="shared" si="102"/>
        <v>8</v>
      </c>
      <c r="K530">
        <f t="shared" si="103"/>
        <v>8</v>
      </c>
      <c r="L530">
        <f t="shared" si="104"/>
        <v>4</v>
      </c>
      <c r="M530">
        <f t="shared" si="105"/>
        <v>2</v>
      </c>
      <c r="N530">
        <f t="shared" si="106"/>
        <v>38</v>
      </c>
      <c r="O530" t="str">
        <f t="shared" si="107"/>
        <v>NIE</v>
      </c>
    </row>
    <row r="531" spans="1:15">
      <c r="A531">
        <v>722937032</v>
      </c>
      <c r="B531">
        <f>COUNTIF(telefony,A531)</f>
        <v>1</v>
      </c>
      <c r="D531" t="str">
        <f t="shared" si="96"/>
        <v>722</v>
      </c>
      <c r="E531">
        <f t="shared" si="97"/>
        <v>0</v>
      </c>
      <c r="F531">
        <f t="shared" si="98"/>
        <v>2</v>
      </c>
      <c r="G531">
        <f t="shared" si="99"/>
        <v>2</v>
      </c>
      <c r="H531">
        <f t="shared" si="100"/>
        <v>0</v>
      </c>
      <c r="I531">
        <f t="shared" si="101"/>
        <v>0</v>
      </c>
      <c r="J531">
        <f t="shared" si="102"/>
        <v>0</v>
      </c>
      <c r="K531">
        <f t="shared" si="103"/>
        <v>0</v>
      </c>
      <c r="L531">
        <f t="shared" si="104"/>
        <v>0</v>
      </c>
      <c r="M531">
        <f t="shared" si="105"/>
        <v>2</v>
      </c>
      <c r="N531">
        <f t="shared" si="106"/>
        <v>6</v>
      </c>
      <c r="O531" t="str">
        <f t="shared" si="107"/>
        <v>NIE</v>
      </c>
    </row>
    <row r="532" spans="1:15">
      <c r="A532">
        <v>526459851</v>
      </c>
      <c r="B532">
        <f>COUNTIF(telefony,A532)</f>
        <v>1</v>
      </c>
      <c r="D532" t="str">
        <f t="shared" si="96"/>
        <v>526</v>
      </c>
      <c r="E532">
        <f t="shared" si="97"/>
        <v>0</v>
      </c>
      <c r="F532">
        <f t="shared" si="98"/>
        <v>2</v>
      </c>
      <c r="G532">
        <f t="shared" si="99"/>
        <v>6</v>
      </c>
      <c r="H532">
        <f t="shared" si="100"/>
        <v>4</v>
      </c>
      <c r="I532">
        <f t="shared" si="101"/>
        <v>0</v>
      </c>
      <c r="J532">
        <f t="shared" si="102"/>
        <v>0</v>
      </c>
      <c r="K532">
        <f t="shared" si="103"/>
        <v>8</v>
      </c>
      <c r="L532">
        <f t="shared" si="104"/>
        <v>0</v>
      </c>
      <c r="M532">
        <f t="shared" si="105"/>
        <v>0</v>
      </c>
      <c r="N532">
        <f t="shared" si="106"/>
        <v>20</v>
      </c>
      <c r="O532" t="str">
        <f t="shared" si="107"/>
        <v>NIE</v>
      </c>
    </row>
    <row r="533" spans="1:15">
      <c r="A533">
        <v>624611313</v>
      </c>
      <c r="B533">
        <f>COUNTIF(telefony,A533)</f>
        <v>1</v>
      </c>
      <c r="D533" t="str">
        <f t="shared" si="96"/>
        <v>624</v>
      </c>
      <c r="E533">
        <f t="shared" si="97"/>
        <v>6</v>
      </c>
      <c r="F533">
        <f t="shared" si="98"/>
        <v>2</v>
      </c>
      <c r="G533">
        <f t="shared" si="99"/>
        <v>4</v>
      </c>
      <c r="H533">
        <f t="shared" si="100"/>
        <v>6</v>
      </c>
      <c r="I533">
        <f t="shared" si="101"/>
        <v>0</v>
      </c>
      <c r="J533">
        <f t="shared" si="102"/>
        <v>0</v>
      </c>
      <c r="K533">
        <f t="shared" si="103"/>
        <v>0</v>
      </c>
      <c r="L533">
        <f t="shared" si="104"/>
        <v>0</v>
      </c>
      <c r="M533">
        <f t="shared" si="105"/>
        <v>0</v>
      </c>
      <c r="N533">
        <f t="shared" si="106"/>
        <v>18</v>
      </c>
      <c r="O533" t="str">
        <f t="shared" si="107"/>
        <v>NIE</v>
      </c>
    </row>
    <row r="534" spans="1:15">
      <c r="A534">
        <v>500778714</v>
      </c>
      <c r="B534">
        <f>COUNTIF(telefony,A534)</f>
        <v>1</v>
      </c>
      <c r="D534" t="str">
        <f t="shared" si="96"/>
        <v>500</v>
      </c>
      <c r="E534">
        <f t="shared" si="97"/>
        <v>0</v>
      </c>
      <c r="F534">
        <f t="shared" si="98"/>
        <v>0</v>
      </c>
      <c r="G534">
        <f t="shared" si="99"/>
        <v>0</v>
      </c>
      <c r="H534">
        <f t="shared" si="100"/>
        <v>0</v>
      </c>
      <c r="I534">
        <f t="shared" si="101"/>
        <v>0</v>
      </c>
      <c r="J534">
        <f t="shared" si="102"/>
        <v>8</v>
      </c>
      <c r="K534">
        <f t="shared" si="103"/>
        <v>0</v>
      </c>
      <c r="L534">
        <f t="shared" si="104"/>
        <v>0</v>
      </c>
      <c r="M534">
        <f t="shared" si="105"/>
        <v>4</v>
      </c>
      <c r="N534">
        <f t="shared" si="106"/>
        <v>12</v>
      </c>
      <c r="O534" t="str">
        <f t="shared" si="107"/>
        <v>NIE</v>
      </c>
    </row>
    <row r="535" spans="1:15">
      <c r="A535">
        <v>613109352</v>
      </c>
      <c r="B535">
        <f>COUNTIF(telefony,A535)</f>
        <v>1</v>
      </c>
      <c r="D535" t="str">
        <f t="shared" si="96"/>
        <v>613</v>
      </c>
      <c r="E535">
        <f t="shared" si="97"/>
        <v>6</v>
      </c>
      <c r="F535">
        <f t="shared" si="98"/>
        <v>0</v>
      </c>
      <c r="G535">
        <f t="shared" si="99"/>
        <v>0</v>
      </c>
      <c r="H535">
        <f t="shared" si="100"/>
        <v>0</v>
      </c>
      <c r="I535">
        <f t="shared" si="101"/>
        <v>0</v>
      </c>
      <c r="J535">
        <f t="shared" si="102"/>
        <v>0</v>
      </c>
      <c r="K535">
        <f t="shared" si="103"/>
        <v>0</v>
      </c>
      <c r="L535">
        <f t="shared" si="104"/>
        <v>0</v>
      </c>
      <c r="M535">
        <f t="shared" si="105"/>
        <v>2</v>
      </c>
      <c r="N535">
        <f t="shared" si="106"/>
        <v>8</v>
      </c>
      <c r="O535" t="str">
        <f t="shared" si="107"/>
        <v>NIE</v>
      </c>
    </row>
    <row r="536" spans="1:15">
      <c r="A536">
        <v>871840387</v>
      </c>
      <c r="B536">
        <f>COUNTIF(telefony,A536)</f>
        <v>1</v>
      </c>
      <c r="D536" t="str">
        <f t="shared" si="96"/>
        <v>871</v>
      </c>
      <c r="E536">
        <f t="shared" si="97"/>
        <v>8</v>
      </c>
      <c r="F536">
        <f t="shared" si="98"/>
        <v>0</v>
      </c>
      <c r="G536">
        <f t="shared" si="99"/>
        <v>0</v>
      </c>
      <c r="H536">
        <f t="shared" si="100"/>
        <v>8</v>
      </c>
      <c r="I536">
        <f t="shared" si="101"/>
        <v>4</v>
      </c>
      <c r="J536">
        <f t="shared" si="102"/>
        <v>0</v>
      </c>
      <c r="K536">
        <f t="shared" si="103"/>
        <v>0</v>
      </c>
      <c r="L536">
        <f t="shared" si="104"/>
        <v>8</v>
      </c>
      <c r="M536">
        <f t="shared" si="105"/>
        <v>0</v>
      </c>
      <c r="N536">
        <f t="shared" si="106"/>
        <v>28</v>
      </c>
      <c r="O536" t="str">
        <f t="shared" si="107"/>
        <v>NIE</v>
      </c>
    </row>
    <row r="537" spans="1:15">
      <c r="A537">
        <v>822845620</v>
      </c>
      <c r="B537">
        <f>COUNTIF(telefony,A537)</f>
        <v>1</v>
      </c>
      <c r="D537" t="str">
        <f t="shared" si="96"/>
        <v>822</v>
      </c>
      <c r="E537">
        <f t="shared" si="97"/>
        <v>8</v>
      </c>
      <c r="F537">
        <f t="shared" si="98"/>
        <v>2</v>
      </c>
      <c r="G537">
        <f t="shared" si="99"/>
        <v>2</v>
      </c>
      <c r="H537">
        <f t="shared" si="100"/>
        <v>8</v>
      </c>
      <c r="I537">
        <f t="shared" si="101"/>
        <v>4</v>
      </c>
      <c r="J537">
        <f t="shared" si="102"/>
        <v>0</v>
      </c>
      <c r="K537">
        <f t="shared" si="103"/>
        <v>6</v>
      </c>
      <c r="L537">
        <f t="shared" si="104"/>
        <v>2</v>
      </c>
      <c r="M537">
        <f t="shared" si="105"/>
        <v>0</v>
      </c>
      <c r="N537">
        <f t="shared" si="106"/>
        <v>32</v>
      </c>
      <c r="O537" t="str">
        <f t="shared" si="107"/>
        <v>NIE</v>
      </c>
    </row>
    <row r="538" spans="1:15">
      <c r="A538">
        <v>511034368</v>
      </c>
      <c r="B538">
        <f>COUNTIF(telefony,A538)</f>
        <v>1</v>
      </c>
      <c r="D538" t="str">
        <f t="shared" si="96"/>
        <v>511</v>
      </c>
      <c r="E538">
        <f t="shared" si="97"/>
        <v>0</v>
      </c>
      <c r="F538">
        <f t="shared" si="98"/>
        <v>0</v>
      </c>
      <c r="G538">
        <f t="shared" si="99"/>
        <v>0</v>
      </c>
      <c r="H538">
        <f t="shared" si="100"/>
        <v>0</v>
      </c>
      <c r="I538">
        <f t="shared" si="101"/>
        <v>0</v>
      </c>
      <c r="J538">
        <f t="shared" si="102"/>
        <v>4</v>
      </c>
      <c r="K538">
        <f t="shared" si="103"/>
        <v>0</v>
      </c>
      <c r="L538">
        <f t="shared" si="104"/>
        <v>6</v>
      </c>
      <c r="M538">
        <f t="shared" si="105"/>
        <v>8</v>
      </c>
      <c r="N538">
        <f t="shared" si="106"/>
        <v>18</v>
      </c>
      <c r="O538" t="str">
        <f t="shared" si="107"/>
        <v>NIE</v>
      </c>
    </row>
    <row r="539" spans="1:15">
      <c r="A539">
        <v>540635790</v>
      </c>
      <c r="B539">
        <f>COUNTIF(telefony,A539)</f>
        <v>1</v>
      </c>
      <c r="D539" t="str">
        <f t="shared" si="96"/>
        <v>540</v>
      </c>
      <c r="E539">
        <f t="shared" si="97"/>
        <v>0</v>
      </c>
      <c r="F539">
        <f t="shared" si="98"/>
        <v>4</v>
      </c>
      <c r="G539">
        <f t="shared" si="99"/>
        <v>0</v>
      </c>
      <c r="H539">
        <f t="shared" si="100"/>
        <v>6</v>
      </c>
      <c r="I539">
        <f t="shared" si="101"/>
        <v>0</v>
      </c>
      <c r="J539">
        <f t="shared" si="102"/>
        <v>0</v>
      </c>
      <c r="K539">
        <f t="shared" si="103"/>
        <v>0</v>
      </c>
      <c r="L539">
        <f t="shared" si="104"/>
        <v>0</v>
      </c>
      <c r="M539">
        <f t="shared" si="105"/>
        <v>0</v>
      </c>
      <c r="N539">
        <f t="shared" si="106"/>
        <v>10</v>
      </c>
      <c r="O539" t="str">
        <f t="shared" si="107"/>
        <v>NIE</v>
      </c>
    </row>
    <row r="540" spans="1:15">
      <c r="A540">
        <v>531884221</v>
      </c>
      <c r="B540">
        <f>COUNTIF(telefony,A540)</f>
        <v>1</v>
      </c>
      <c r="D540" t="str">
        <f t="shared" si="96"/>
        <v>531</v>
      </c>
      <c r="E540">
        <f t="shared" si="97"/>
        <v>0</v>
      </c>
      <c r="F540">
        <f t="shared" si="98"/>
        <v>0</v>
      </c>
      <c r="G540">
        <f t="shared" si="99"/>
        <v>0</v>
      </c>
      <c r="H540">
        <f t="shared" si="100"/>
        <v>8</v>
      </c>
      <c r="I540">
        <f t="shared" si="101"/>
        <v>8</v>
      </c>
      <c r="J540">
        <f t="shared" si="102"/>
        <v>4</v>
      </c>
      <c r="K540">
        <f t="shared" si="103"/>
        <v>2</v>
      </c>
      <c r="L540">
        <f t="shared" si="104"/>
        <v>2</v>
      </c>
      <c r="M540">
        <f t="shared" si="105"/>
        <v>0</v>
      </c>
      <c r="N540">
        <f t="shared" si="106"/>
        <v>24</v>
      </c>
      <c r="O540" t="str">
        <f t="shared" si="107"/>
        <v>NIE</v>
      </c>
    </row>
    <row r="541" spans="1:15">
      <c r="A541">
        <v>546361837</v>
      </c>
      <c r="B541">
        <f>COUNTIF(telefony,A541)</f>
        <v>1</v>
      </c>
      <c r="D541" t="str">
        <f t="shared" si="96"/>
        <v>546</v>
      </c>
      <c r="E541">
        <f t="shared" si="97"/>
        <v>0</v>
      </c>
      <c r="F541">
        <f t="shared" si="98"/>
        <v>4</v>
      </c>
      <c r="G541">
        <f t="shared" si="99"/>
        <v>6</v>
      </c>
      <c r="H541">
        <f t="shared" si="100"/>
        <v>0</v>
      </c>
      <c r="I541">
        <f t="shared" si="101"/>
        <v>6</v>
      </c>
      <c r="J541">
        <f t="shared" si="102"/>
        <v>0</v>
      </c>
      <c r="K541">
        <f t="shared" si="103"/>
        <v>8</v>
      </c>
      <c r="L541">
        <f t="shared" si="104"/>
        <v>0</v>
      </c>
      <c r="M541">
        <f t="shared" si="105"/>
        <v>0</v>
      </c>
      <c r="N541">
        <f t="shared" si="106"/>
        <v>24</v>
      </c>
      <c r="O541" t="str">
        <f t="shared" si="107"/>
        <v>NIE</v>
      </c>
    </row>
    <row r="542" spans="1:15">
      <c r="A542">
        <v>728469805</v>
      </c>
      <c r="B542">
        <f>COUNTIF(telefony,A542)</f>
        <v>1</v>
      </c>
      <c r="D542" t="str">
        <f t="shared" si="96"/>
        <v>728</v>
      </c>
      <c r="E542">
        <f t="shared" si="97"/>
        <v>0</v>
      </c>
      <c r="F542">
        <f t="shared" si="98"/>
        <v>2</v>
      </c>
      <c r="G542">
        <f t="shared" si="99"/>
        <v>8</v>
      </c>
      <c r="H542">
        <f t="shared" si="100"/>
        <v>4</v>
      </c>
      <c r="I542">
        <f t="shared" si="101"/>
        <v>6</v>
      </c>
      <c r="J542">
        <f t="shared" si="102"/>
        <v>0</v>
      </c>
      <c r="K542">
        <f t="shared" si="103"/>
        <v>8</v>
      </c>
      <c r="L542">
        <f t="shared" si="104"/>
        <v>0</v>
      </c>
      <c r="M542">
        <f t="shared" si="105"/>
        <v>0</v>
      </c>
      <c r="N542">
        <f t="shared" si="106"/>
        <v>28</v>
      </c>
      <c r="O542" t="str">
        <f t="shared" si="107"/>
        <v>NIE</v>
      </c>
    </row>
    <row r="543" spans="1:15">
      <c r="A543">
        <v>660405067</v>
      </c>
      <c r="B543">
        <f>COUNTIF(telefony,A543)</f>
        <v>1</v>
      </c>
      <c r="D543" t="str">
        <f t="shared" si="96"/>
        <v>660</v>
      </c>
      <c r="E543">
        <f t="shared" si="97"/>
        <v>6</v>
      </c>
      <c r="F543">
        <f t="shared" si="98"/>
        <v>6</v>
      </c>
      <c r="G543">
        <f t="shared" si="99"/>
        <v>0</v>
      </c>
      <c r="H543">
        <f t="shared" si="100"/>
        <v>4</v>
      </c>
      <c r="I543">
        <f t="shared" si="101"/>
        <v>0</v>
      </c>
      <c r="J543">
        <f t="shared" si="102"/>
        <v>0</v>
      </c>
      <c r="K543">
        <f t="shared" si="103"/>
        <v>0</v>
      </c>
      <c r="L543">
        <f t="shared" si="104"/>
        <v>6</v>
      </c>
      <c r="M543">
        <f t="shared" si="105"/>
        <v>0</v>
      </c>
      <c r="N543">
        <f t="shared" si="106"/>
        <v>22</v>
      </c>
      <c r="O543" t="str">
        <f t="shared" si="107"/>
        <v>NIE</v>
      </c>
    </row>
    <row r="544" spans="1:15">
      <c r="A544">
        <v>601225926</v>
      </c>
      <c r="B544">
        <f>COUNTIF(telefony,A544)</f>
        <v>1</v>
      </c>
      <c r="D544" t="str">
        <f t="shared" si="96"/>
        <v>601</v>
      </c>
      <c r="E544">
        <f t="shared" si="97"/>
        <v>6</v>
      </c>
      <c r="F544">
        <f t="shared" si="98"/>
        <v>0</v>
      </c>
      <c r="G544">
        <f t="shared" si="99"/>
        <v>0</v>
      </c>
      <c r="H544">
        <f t="shared" si="100"/>
        <v>2</v>
      </c>
      <c r="I544">
        <f t="shared" si="101"/>
        <v>2</v>
      </c>
      <c r="J544">
        <f t="shared" si="102"/>
        <v>0</v>
      </c>
      <c r="K544">
        <f t="shared" si="103"/>
        <v>0</v>
      </c>
      <c r="L544">
        <f t="shared" si="104"/>
        <v>2</v>
      </c>
      <c r="M544">
        <f t="shared" si="105"/>
        <v>6</v>
      </c>
      <c r="N544">
        <f t="shared" si="106"/>
        <v>18</v>
      </c>
      <c r="O544" t="str">
        <f t="shared" si="107"/>
        <v>NIE</v>
      </c>
    </row>
    <row r="545" spans="1:15">
      <c r="A545">
        <v>585582010</v>
      </c>
      <c r="B545">
        <f>COUNTIF(telefony,A545)</f>
        <v>1</v>
      </c>
      <c r="D545" t="str">
        <f t="shared" si="96"/>
        <v>585</v>
      </c>
      <c r="E545">
        <f t="shared" si="97"/>
        <v>0</v>
      </c>
      <c r="F545">
        <f t="shared" si="98"/>
        <v>8</v>
      </c>
      <c r="G545">
        <f t="shared" si="99"/>
        <v>0</v>
      </c>
      <c r="H545">
        <f t="shared" si="100"/>
        <v>0</v>
      </c>
      <c r="I545">
        <f t="shared" si="101"/>
        <v>8</v>
      </c>
      <c r="J545">
        <f t="shared" si="102"/>
        <v>2</v>
      </c>
      <c r="K545">
        <f t="shared" si="103"/>
        <v>0</v>
      </c>
      <c r="L545">
        <f t="shared" si="104"/>
        <v>0</v>
      </c>
      <c r="M545">
        <f t="shared" si="105"/>
        <v>0</v>
      </c>
      <c r="N545">
        <f t="shared" si="106"/>
        <v>18</v>
      </c>
      <c r="O545" t="str">
        <f t="shared" si="107"/>
        <v>NIE</v>
      </c>
    </row>
    <row r="546" spans="1:15">
      <c r="A546">
        <v>805855739</v>
      </c>
      <c r="B546">
        <f>COUNTIF(telefony,A546)</f>
        <v>1</v>
      </c>
      <c r="D546" t="str">
        <f t="shared" si="96"/>
        <v>805</v>
      </c>
      <c r="E546">
        <f t="shared" si="97"/>
        <v>8</v>
      </c>
      <c r="F546">
        <f t="shared" si="98"/>
        <v>0</v>
      </c>
      <c r="G546">
        <f t="shared" si="99"/>
        <v>0</v>
      </c>
      <c r="H546">
        <f t="shared" si="100"/>
        <v>8</v>
      </c>
      <c r="I546">
        <f t="shared" si="101"/>
        <v>0</v>
      </c>
      <c r="J546">
        <f t="shared" si="102"/>
        <v>0</v>
      </c>
      <c r="K546">
        <f t="shared" si="103"/>
        <v>0</v>
      </c>
      <c r="L546">
        <f t="shared" si="104"/>
        <v>0</v>
      </c>
      <c r="M546">
        <f t="shared" si="105"/>
        <v>0</v>
      </c>
      <c r="N546">
        <f t="shared" si="106"/>
        <v>16</v>
      </c>
      <c r="O546" t="str">
        <f t="shared" si="107"/>
        <v>NIE</v>
      </c>
    </row>
    <row r="547" spans="1:15">
      <c r="A547">
        <v>619462702</v>
      </c>
      <c r="B547">
        <f>COUNTIF(telefony,A547)</f>
        <v>1</v>
      </c>
      <c r="D547" t="str">
        <f t="shared" si="96"/>
        <v>619</v>
      </c>
      <c r="E547">
        <f t="shared" si="97"/>
        <v>6</v>
      </c>
      <c r="F547">
        <f t="shared" si="98"/>
        <v>0</v>
      </c>
      <c r="G547">
        <f t="shared" si="99"/>
        <v>0</v>
      </c>
      <c r="H547">
        <f t="shared" si="100"/>
        <v>4</v>
      </c>
      <c r="I547">
        <f t="shared" si="101"/>
        <v>6</v>
      </c>
      <c r="J547">
        <f t="shared" si="102"/>
        <v>2</v>
      </c>
      <c r="K547">
        <f t="shared" si="103"/>
        <v>0</v>
      </c>
      <c r="L547">
        <f t="shared" si="104"/>
        <v>0</v>
      </c>
      <c r="M547">
        <f t="shared" si="105"/>
        <v>2</v>
      </c>
      <c r="N547">
        <f t="shared" si="106"/>
        <v>20</v>
      </c>
      <c r="O547" t="str">
        <f t="shared" si="107"/>
        <v>NIE</v>
      </c>
    </row>
    <row r="548" spans="1:15">
      <c r="A548">
        <v>511067383</v>
      </c>
      <c r="B548">
        <f>COUNTIF(telefony,A548)</f>
        <v>1</v>
      </c>
      <c r="D548" t="str">
        <f t="shared" si="96"/>
        <v>511</v>
      </c>
      <c r="E548">
        <f t="shared" si="97"/>
        <v>0</v>
      </c>
      <c r="F548">
        <f t="shared" si="98"/>
        <v>0</v>
      </c>
      <c r="G548">
        <f t="shared" si="99"/>
        <v>0</v>
      </c>
      <c r="H548">
        <f t="shared" si="100"/>
        <v>0</v>
      </c>
      <c r="I548">
        <f t="shared" si="101"/>
        <v>6</v>
      </c>
      <c r="J548">
        <f t="shared" si="102"/>
        <v>0</v>
      </c>
      <c r="K548">
        <f t="shared" si="103"/>
        <v>0</v>
      </c>
      <c r="L548">
        <f t="shared" si="104"/>
        <v>8</v>
      </c>
      <c r="M548">
        <f t="shared" si="105"/>
        <v>0</v>
      </c>
      <c r="N548">
        <f t="shared" si="106"/>
        <v>14</v>
      </c>
      <c r="O548" t="str">
        <f t="shared" si="107"/>
        <v>NIE</v>
      </c>
    </row>
    <row r="549" spans="1:15">
      <c r="A549">
        <v>734791565</v>
      </c>
      <c r="B549">
        <f>COUNTIF(telefony,A549)</f>
        <v>1</v>
      </c>
      <c r="D549" t="str">
        <f t="shared" si="96"/>
        <v>734</v>
      </c>
      <c r="E549">
        <f t="shared" si="97"/>
        <v>0</v>
      </c>
      <c r="F549">
        <f t="shared" si="98"/>
        <v>0</v>
      </c>
      <c r="G549">
        <f t="shared" si="99"/>
        <v>4</v>
      </c>
      <c r="H549">
        <f t="shared" si="100"/>
        <v>0</v>
      </c>
      <c r="I549">
        <f t="shared" si="101"/>
        <v>0</v>
      </c>
      <c r="J549">
        <f t="shared" si="102"/>
        <v>0</v>
      </c>
      <c r="K549">
        <f t="shared" si="103"/>
        <v>0</v>
      </c>
      <c r="L549">
        <f t="shared" si="104"/>
        <v>6</v>
      </c>
      <c r="M549">
        <f t="shared" si="105"/>
        <v>0</v>
      </c>
      <c r="N549">
        <f t="shared" si="106"/>
        <v>10</v>
      </c>
      <c r="O549" t="str">
        <f t="shared" si="107"/>
        <v>NIE</v>
      </c>
    </row>
    <row r="550" spans="1:15">
      <c r="A550">
        <v>763142654</v>
      </c>
      <c r="B550">
        <f>COUNTIF(telefony,A550)</f>
        <v>1</v>
      </c>
      <c r="D550" t="str">
        <f t="shared" si="96"/>
        <v>763</v>
      </c>
      <c r="E550">
        <f t="shared" si="97"/>
        <v>0</v>
      </c>
      <c r="F550">
        <f t="shared" si="98"/>
        <v>6</v>
      </c>
      <c r="G550">
        <f t="shared" si="99"/>
        <v>0</v>
      </c>
      <c r="H550">
        <f t="shared" si="100"/>
        <v>0</v>
      </c>
      <c r="I550">
        <f t="shared" si="101"/>
        <v>4</v>
      </c>
      <c r="J550">
        <f t="shared" si="102"/>
        <v>2</v>
      </c>
      <c r="K550">
        <f t="shared" si="103"/>
        <v>6</v>
      </c>
      <c r="L550">
        <f t="shared" si="104"/>
        <v>0</v>
      </c>
      <c r="M550">
        <f t="shared" si="105"/>
        <v>4</v>
      </c>
      <c r="N550">
        <f t="shared" si="106"/>
        <v>22</v>
      </c>
      <c r="O550" t="str">
        <f t="shared" si="107"/>
        <v>NIE</v>
      </c>
    </row>
    <row r="551" spans="1:15">
      <c r="A551">
        <v>766699000</v>
      </c>
      <c r="B551">
        <f>COUNTIF(telefony,A551)</f>
        <v>1</v>
      </c>
      <c r="D551" t="str">
        <f t="shared" si="96"/>
        <v>766</v>
      </c>
      <c r="E551">
        <f t="shared" si="97"/>
        <v>0</v>
      </c>
      <c r="F551">
        <f t="shared" si="98"/>
        <v>6</v>
      </c>
      <c r="G551">
        <f t="shared" si="99"/>
        <v>6</v>
      </c>
      <c r="H551">
        <f t="shared" si="100"/>
        <v>6</v>
      </c>
      <c r="I551">
        <f t="shared" si="101"/>
        <v>0</v>
      </c>
      <c r="J551">
        <f t="shared" si="102"/>
        <v>0</v>
      </c>
      <c r="K551">
        <f t="shared" si="103"/>
        <v>0</v>
      </c>
      <c r="L551">
        <f t="shared" si="104"/>
        <v>0</v>
      </c>
      <c r="M551">
        <f t="shared" si="105"/>
        <v>0</v>
      </c>
      <c r="N551">
        <f t="shared" si="106"/>
        <v>18</v>
      </c>
      <c r="O551" t="str">
        <f t="shared" si="107"/>
        <v>NIE</v>
      </c>
    </row>
    <row r="552" spans="1:15">
      <c r="A552">
        <v>751828553</v>
      </c>
      <c r="B552">
        <f>COUNTIF(telefony,A552)</f>
        <v>1</v>
      </c>
      <c r="D552" t="str">
        <f t="shared" si="96"/>
        <v>751</v>
      </c>
      <c r="E552">
        <f t="shared" si="97"/>
        <v>0</v>
      </c>
      <c r="F552">
        <f t="shared" si="98"/>
        <v>0</v>
      </c>
      <c r="G552">
        <f t="shared" si="99"/>
        <v>0</v>
      </c>
      <c r="H552">
        <f t="shared" si="100"/>
        <v>8</v>
      </c>
      <c r="I552">
        <f t="shared" si="101"/>
        <v>2</v>
      </c>
      <c r="J552">
        <f t="shared" si="102"/>
        <v>8</v>
      </c>
      <c r="K552">
        <f t="shared" si="103"/>
        <v>0</v>
      </c>
      <c r="L552">
        <f t="shared" si="104"/>
        <v>0</v>
      </c>
      <c r="M552">
        <f t="shared" si="105"/>
        <v>0</v>
      </c>
      <c r="N552">
        <f t="shared" si="106"/>
        <v>18</v>
      </c>
      <c r="O552" t="str">
        <f t="shared" si="107"/>
        <v>NIE</v>
      </c>
    </row>
    <row r="553" spans="1:15">
      <c r="A553">
        <v>817724707</v>
      </c>
      <c r="B553">
        <f>COUNTIF(telefony,A553)</f>
        <v>1</v>
      </c>
      <c r="D553" t="str">
        <f t="shared" si="96"/>
        <v>817</v>
      </c>
      <c r="E553">
        <f t="shared" si="97"/>
        <v>8</v>
      </c>
      <c r="F553">
        <f t="shared" si="98"/>
        <v>0</v>
      </c>
      <c r="G553">
        <f t="shared" si="99"/>
        <v>0</v>
      </c>
      <c r="H553">
        <f t="shared" si="100"/>
        <v>0</v>
      </c>
      <c r="I553">
        <f t="shared" si="101"/>
        <v>2</v>
      </c>
      <c r="J553">
        <f t="shared" si="102"/>
        <v>4</v>
      </c>
      <c r="K553">
        <f t="shared" si="103"/>
        <v>0</v>
      </c>
      <c r="L553">
        <f t="shared" si="104"/>
        <v>0</v>
      </c>
      <c r="M553">
        <f t="shared" si="105"/>
        <v>0</v>
      </c>
      <c r="N553">
        <f t="shared" si="106"/>
        <v>14</v>
      </c>
      <c r="O553" t="str">
        <f t="shared" si="107"/>
        <v>NIE</v>
      </c>
    </row>
    <row r="554" spans="1:15">
      <c r="A554">
        <v>630385135</v>
      </c>
      <c r="B554">
        <f>COUNTIF(telefony,A554)</f>
        <v>1</v>
      </c>
      <c r="D554" t="str">
        <f t="shared" si="96"/>
        <v>630</v>
      </c>
      <c r="E554">
        <f t="shared" si="97"/>
        <v>6</v>
      </c>
      <c r="F554">
        <f t="shared" si="98"/>
        <v>0</v>
      </c>
      <c r="G554">
        <f t="shared" si="99"/>
        <v>0</v>
      </c>
      <c r="H554">
        <f t="shared" si="100"/>
        <v>0</v>
      </c>
      <c r="I554">
        <f t="shared" si="101"/>
        <v>8</v>
      </c>
      <c r="J554">
        <f t="shared" si="102"/>
        <v>0</v>
      </c>
      <c r="K554">
        <f t="shared" si="103"/>
        <v>0</v>
      </c>
      <c r="L554">
        <f t="shared" si="104"/>
        <v>0</v>
      </c>
      <c r="M554">
        <f t="shared" si="105"/>
        <v>0</v>
      </c>
      <c r="N554">
        <f t="shared" si="106"/>
        <v>14</v>
      </c>
      <c r="O554" t="str">
        <f t="shared" si="107"/>
        <v>NIE</v>
      </c>
    </row>
    <row r="555" spans="1:15">
      <c r="A555">
        <v>839281280</v>
      </c>
      <c r="B555">
        <f>COUNTIF(telefony,A555)</f>
        <v>1</v>
      </c>
      <c r="D555" t="str">
        <f t="shared" si="96"/>
        <v>839</v>
      </c>
      <c r="E555">
        <f t="shared" si="97"/>
        <v>8</v>
      </c>
      <c r="F555">
        <f t="shared" si="98"/>
        <v>0</v>
      </c>
      <c r="G555">
        <f t="shared" si="99"/>
        <v>0</v>
      </c>
      <c r="H555">
        <f t="shared" si="100"/>
        <v>2</v>
      </c>
      <c r="I555">
        <f t="shared" si="101"/>
        <v>8</v>
      </c>
      <c r="J555">
        <f t="shared" si="102"/>
        <v>0</v>
      </c>
      <c r="K555">
        <f t="shared" si="103"/>
        <v>2</v>
      </c>
      <c r="L555">
        <f t="shared" si="104"/>
        <v>8</v>
      </c>
      <c r="M555">
        <f t="shared" si="105"/>
        <v>0</v>
      </c>
      <c r="N555">
        <f t="shared" si="106"/>
        <v>28</v>
      </c>
      <c r="O555" t="str">
        <f t="shared" si="107"/>
        <v>NIE</v>
      </c>
    </row>
    <row r="556" spans="1:15">
      <c r="A556">
        <v>884375974</v>
      </c>
      <c r="B556">
        <f>COUNTIF(telefony,A556)</f>
        <v>1</v>
      </c>
      <c r="D556" t="str">
        <f t="shared" si="96"/>
        <v>884</v>
      </c>
      <c r="E556">
        <f t="shared" si="97"/>
        <v>8</v>
      </c>
      <c r="F556">
        <f t="shared" si="98"/>
        <v>8</v>
      </c>
      <c r="G556">
        <f t="shared" si="99"/>
        <v>4</v>
      </c>
      <c r="H556">
        <f t="shared" si="100"/>
        <v>0</v>
      </c>
      <c r="I556">
        <f t="shared" si="101"/>
        <v>0</v>
      </c>
      <c r="J556">
        <f t="shared" si="102"/>
        <v>0</v>
      </c>
      <c r="K556">
        <f t="shared" si="103"/>
        <v>0</v>
      </c>
      <c r="L556">
        <f t="shared" si="104"/>
        <v>0</v>
      </c>
      <c r="M556">
        <f t="shared" si="105"/>
        <v>4</v>
      </c>
      <c r="N556">
        <f t="shared" si="106"/>
        <v>24</v>
      </c>
      <c r="O556" t="str">
        <f t="shared" si="107"/>
        <v>NIE</v>
      </c>
    </row>
    <row r="557" spans="1:15">
      <c r="A557">
        <v>821311656</v>
      </c>
      <c r="B557">
        <f>COUNTIF(telefony,A557)</f>
        <v>1</v>
      </c>
      <c r="D557" t="str">
        <f t="shared" si="96"/>
        <v>821</v>
      </c>
      <c r="E557">
        <f t="shared" si="97"/>
        <v>8</v>
      </c>
      <c r="F557">
        <f t="shared" si="98"/>
        <v>2</v>
      </c>
      <c r="G557">
        <f t="shared" si="99"/>
        <v>0</v>
      </c>
      <c r="H557">
        <f t="shared" si="100"/>
        <v>0</v>
      </c>
      <c r="I557">
        <f t="shared" si="101"/>
        <v>0</v>
      </c>
      <c r="J557">
        <f t="shared" si="102"/>
        <v>0</v>
      </c>
      <c r="K557">
        <f t="shared" si="103"/>
        <v>6</v>
      </c>
      <c r="L557">
        <f t="shared" si="104"/>
        <v>0</v>
      </c>
      <c r="M557">
        <f t="shared" si="105"/>
        <v>6</v>
      </c>
      <c r="N557">
        <f t="shared" si="106"/>
        <v>22</v>
      </c>
      <c r="O557" t="str">
        <f t="shared" si="107"/>
        <v>NIE</v>
      </c>
    </row>
    <row r="558" spans="1:15">
      <c r="A558">
        <v>670334629</v>
      </c>
      <c r="B558">
        <f>COUNTIF(telefony,A558)</f>
        <v>1</v>
      </c>
      <c r="D558" t="str">
        <f t="shared" si="96"/>
        <v>670</v>
      </c>
      <c r="E558">
        <f t="shared" si="97"/>
        <v>6</v>
      </c>
      <c r="F558">
        <f t="shared" si="98"/>
        <v>0</v>
      </c>
      <c r="G558">
        <f t="shared" si="99"/>
        <v>0</v>
      </c>
      <c r="H558">
        <f t="shared" si="100"/>
        <v>0</v>
      </c>
      <c r="I558">
        <f t="shared" si="101"/>
        <v>0</v>
      </c>
      <c r="J558">
        <f t="shared" si="102"/>
        <v>4</v>
      </c>
      <c r="K558">
        <f t="shared" si="103"/>
        <v>6</v>
      </c>
      <c r="L558">
        <f t="shared" si="104"/>
        <v>2</v>
      </c>
      <c r="M558">
        <f t="shared" si="105"/>
        <v>0</v>
      </c>
      <c r="N558">
        <f t="shared" si="106"/>
        <v>18</v>
      </c>
      <c r="O558" t="str">
        <f t="shared" si="107"/>
        <v>NIE</v>
      </c>
    </row>
    <row r="559" spans="1:15">
      <c r="A559">
        <v>751185980</v>
      </c>
      <c r="B559">
        <f>COUNTIF(telefony,A559)</f>
        <v>1</v>
      </c>
      <c r="D559" t="str">
        <f t="shared" si="96"/>
        <v>751</v>
      </c>
      <c r="E559">
        <f t="shared" si="97"/>
        <v>0</v>
      </c>
      <c r="F559">
        <f t="shared" si="98"/>
        <v>0</v>
      </c>
      <c r="G559">
        <f t="shared" si="99"/>
        <v>0</v>
      </c>
      <c r="H559">
        <f t="shared" si="100"/>
        <v>0</v>
      </c>
      <c r="I559">
        <f t="shared" si="101"/>
        <v>8</v>
      </c>
      <c r="J559">
        <f t="shared" si="102"/>
        <v>0</v>
      </c>
      <c r="K559">
        <f t="shared" si="103"/>
        <v>0</v>
      </c>
      <c r="L559">
        <f t="shared" si="104"/>
        <v>8</v>
      </c>
      <c r="M559">
        <f t="shared" si="105"/>
        <v>0</v>
      </c>
      <c r="N559">
        <f t="shared" si="106"/>
        <v>16</v>
      </c>
      <c r="O559" t="str">
        <f t="shared" si="107"/>
        <v>NIE</v>
      </c>
    </row>
    <row r="560" spans="1:15">
      <c r="A560">
        <v>660387313</v>
      </c>
      <c r="B560">
        <f>COUNTIF(telefony,A560)</f>
        <v>1</v>
      </c>
      <c r="D560" t="str">
        <f t="shared" si="96"/>
        <v>660</v>
      </c>
      <c r="E560">
        <f t="shared" si="97"/>
        <v>6</v>
      </c>
      <c r="F560">
        <f t="shared" si="98"/>
        <v>6</v>
      </c>
      <c r="G560">
        <f t="shared" si="99"/>
        <v>0</v>
      </c>
      <c r="H560">
        <f t="shared" si="100"/>
        <v>0</v>
      </c>
      <c r="I560">
        <f t="shared" si="101"/>
        <v>8</v>
      </c>
      <c r="J560">
        <f t="shared" si="102"/>
        <v>0</v>
      </c>
      <c r="K560">
        <f t="shared" si="103"/>
        <v>0</v>
      </c>
      <c r="L560">
        <f t="shared" si="104"/>
        <v>0</v>
      </c>
      <c r="M560">
        <f t="shared" si="105"/>
        <v>0</v>
      </c>
      <c r="N560">
        <f t="shared" si="106"/>
        <v>20</v>
      </c>
      <c r="O560" t="str">
        <f t="shared" si="107"/>
        <v>NIE</v>
      </c>
    </row>
    <row r="561" spans="1:15">
      <c r="A561">
        <v>613187956</v>
      </c>
      <c r="B561">
        <f>COUNTIF(telefony,A561)</f>
        <v>1</v>
      </c>
      <c r="D561" t="str">
        <f t="shared" si="96"/>
        <v>613</v>
      </c>
      <c r="E561">
        <f t="shared" si="97"/>
        <v>6</v>
      </c>
      <c r="F561">
        <f t="shared" si="98"/>
        <v>0</v>
      </c>
      <c r="G561">
        <f t="shared" si="99"/>
        <v>0</v>
      </c>
      <c r="H561">
        <f t="shared" si="100"/>
        <v>0</v>
      </c>
      <c r="I561">
        <f t="shared" si="101"/>
        <v>8</v>
      </c>
      <c r="J561">
        <f t="shared" si="102"/>
        <v>0</v>
      </c>
      <c r="K561">
        <f t="shared" si="103"/>
        <v>0</v>
      </c>
      <c r="L561">
        <f t="shared" si="104"/>
        <v>0</v>
      </c>
      <c r="M561">
        <f t="shared" si="105"/>
        <v>6</v>
      </c>
      <c r="N561">
        <f t="shared" si="106"/>
        <v>20</v>
      </c>
      <c r="O561" t="str">
        <f t="shared" si="107"/>
        <v>NIE</v>
      </c>
    </row>
    <row r="562" spans="1:15">
      <c r="A562">
        <v>511307111</v>
      </c>
      <c r="B562">
        <f>COUNTIF(telefony,A562)</f>
        <v>1</v>
      </c>
      <c r="D562" t="str">
        <f t="shared" si="96"/>
        <v>511</v>
      </c>
      <c r="E562">
        <f t="shared" si="97"/>
        <v>0</v>
      </c>
      <c r="F562">
        <f t="shared" si="98"/>
        <v>0</v>
      </c>
      <c r="G562">
        <f t="shared" si="99"/>
        <v>0</v>
      </c>
      <c r="H562">
        <f t="shared" si="100"/>
        <v>0</v>
      </c>
      <c r="I562">
        <f t="shared" si="101"/>
        <v>0</v>
      </c>
      <c r="J562">
        <f t="shared" si="102"/>
        <v>0</v>
      </c>
      <c r="K562">
        <f t="shared" si="103"/>
        <v>0</v>
      </c>
      <c r="L562">
        <f t="shared" si="104"/>
        <v>0</v>
      </c>
      <c r="M562">
        <f t="shared" si="105"/>
        <v>0</v>
      </c>
      <c r="N562">
        <f t="shared" si="106"/>
        <v>0</v>
      </c>
      <c r="O562" t="str">
        <f t="shared" si="107"/>
        <v>NIE</v>
      </c>
    </row>
    <row r="563" spans="1:15">
      <c r="A563">
        <v>723468295</v>
      </c>
      <c r="B563">
        <f>COUNTIF(telefony,A563)</f>
        <v>1</v>
      </c>
      <c r="D563" t="str">
        <f t="shared" si="96"/>
        <v>723</v>
      </c>
      <c r="E563">
        <f t="shared" si="97"/>
        <v>0</v>
      </c>
      <c r="F563">
        <f t="shared" si="98"/>
        <v>2</v>
      </c>
      <c r="G563">
        <f t="shared" si="99"/>
        <v>0</v>
      </c>
      <c r="H563">
        <f t="shared" si="100"/>
        <v>4</v>
      </c>
      <c r="I563">
        <f t="shared" si="101"/>
        <v>6</v>
      </c>
      <c r="J563">
        <f t="shared" si="102"/>
        <v>8</v>
      </c>
      <c r="K563">
        <f t="shared" si="103"/>
        <v>2</v>
      </c>
      <c r="L563">
        <f t="shared" si="104"/>
        <v>0</v>
      </c>
      <c r="M563">
        <f t="shared" si="105"/>
        <v>0</v>
      </c>
      <c r="N563">
        <f t="shared" si="106"/>
        <v>22</v>
      </c>
      <c r="O563" t="str">
        <f t="shared" si="107"/>
        <v>NIE</v>
      </c>
    </row>
    <row r="564" spans="1:15">
      <c r="A564">
        <v>897912088</v>
      </c>
      <c r="B564">
        <f>COUNTIF(telefony,A564)</f>
        <v>1</v>
      </c>
      <c r="D564" t="str">
        <f t="shared" si="96"/>
        <v>897</v>
      </c>
      <c r="E564">
        <f t="shared" si="97"/>
        <v>8</v>
      </c>
      <c r="F564">
        <f t="shared" si="98"/>
        <v>0</v>
      </c>
      <c r="G564">
        <f t="shared" si="99"/>
        <v>0</v>
      </c>
      <c r="H564">
        <f t="shared" si="100"/>
        <v>0</v>
      </c>
      <c r="I564">
        <f t="shared" si="101"/>
        <v>0</v>
      </c>
      <c r="J564">
        <f t="shared" si="102"/>
        <v>2</v>
      </c>
      <c r="K564">
        <f t="shared" si="103"/>
        <v>0</v>
      </c>
      <c r="L564">
        <f t="shared" si="104"/>
        <v>8</v>
      </c>
      <c r="M564">
        <f t="shared" si="105"/>
        <v>8</v>
      </c>
      <c r="N564">
        <f t="shared" si="106"/>
        <v>26</v>
      </c>
      <c r="O564" t="str">
        <f t="shared" si="107"/>
        <v>NIE</v>
      </c>
    </row>
    <row r="565" spans="1:15">
      <c r="A565">
        <v>511060811</v>
      </c>
      <c r="B565">
        <f>COUNTIF(telefony,A565)</f>
        <v>1</v>
      </c>
      <c r="D565" t="str">
        <f t="shared" si="96"/>
        <v>511</v>
      </c>
      <c r="E565">
        <f t="shared" si="97"/>
        <v>0</v>
      </c>
      <c r="F565">
        <f t="shared" si="98"/>
        <v>0</v>
      </c>
      <c r="G565">
        <f t="shared" si="99"/>
        <v>0</v>
      </c>
      <c r="H565">
        <f t="shared" si="100"/>
        <v>0</v>
      </c>
      <c r="I565">
        <f t="shared" si="101"/>
        <v>6</v>
      </c>
      <c r="J565">
        <f t="shared" si="102"/>
        <v>0</v>
      </c>
      <c r="K565">
        <f t="shared" si="103"/>
        <v>8</v>
      </c>
      <c r="L565">
        <f t="shared" si="104"/>
        <v>0</v>
      </c>
      <c r="M565">
        <f t="shared" si="105"/>
        <v>0</v>
      </c>
      <c r="N565">
        <f t="shared" si="106"/>
        <v>14</v>
      </c>
      <c r="O565" t="str">
        <f t="shared" si="107"/>
        <v>NIE</v>
      </c>
    </row>
    <row r="566" spans="1:15">
      <c r="A566">
        <v>738218004</v>
      </c>
      <c r="B566">
        <f>COUNTIF(telefony,A566)</f>
        <v>1</v>
      </c>
      <c r="D566" t="str">
        <f t="shared" si="96"/>
        <v>738</v>
      </c>
      <c r="E566">
        <f t="shared" si="97"/>
        <v>0</v>
      </c>
      <c r="F566">
        <f t="shared" si="98"/>
        <v>0</v>
      </c>
      <c r="G566">
        <f t="shared" si="99"/>
        <v>8</v>
      </c>
      <c r="H566">
        <f t="shared" si="100"/>
        <v>2</v>
      </c>
      <c r="I566">
        <f t="shared" si="101"/>
        <v>0</v>
      </c>
      <c r="J566">
        <f t="shared" si="102"/>
        <v>8</v>
      </c>
      <c r="K566">
        <f t="shared" si="103"/>
        <v>0</v>
      </c>
      <c r="L566">
        <f t="shared" si="104"/>
        <v>0</v>
      </c>
      <c r="M566">
        <f t="shared" si="105"/>
        <v>4</v>
      </c>
      <c r="N566">
        <f t="shared" si="106"/>
        <v>22</v>
      </c>
      <c r="O566" t="str">
        <f t="shared" si="107"/>
        <v>NIE</v>
      </c>
    </row>
    <row r="567" spans="1:15">
      <c r="A567">
        <v>881274799</v>
      </c>
      <c r="B567">
        <f>COUNTIF(telefony,A567)</f>
        <v>1</v>
      </c>
      <c r="D567" t="str">
        <f t="shared" si="96"/>
        <v>881</v>
      </c>
      <c r="E567">
        <f t="shared" si="97"/>
        <v>8</v>
      </c>
      <c r="F567">
        <f t="shared" si="98"/>
        <v>8</v>
      </c>
      <c r="G567">
        <f t="shared" si="99"/>
        <v>0</v>
      </c>
      <c r="H567">
        <f t="shared" si="100"/>
        <v>2</v>
      </c>
      <c r="I567">
        <f t="shared" si="101"/>
        <v>0</v>
      </c>
      <c r="J567">
        <f t="shared" si="102"/>
        <v>4</v>
      </c>
      <c r="K567">
        <f t="shared" si="103"/>
        <v>0</v>
      </c>
      <c r="L567">
        <f t="shared" si="104"/>
        <v>0</v>
      </c>
      <c r="M567">
        <f t="shared" si="105"/>
        <v>0</v>
      </c>
      <c r="N567">
        <f t="shared" si="106"/>
        <v>22</v>
      </c>
      <c r="O567" t="str">
        <f t="shared" si="107"/>
        <v>NIE</v>
      </c>
    </row>
    <row r="568" spans="1:15">
      <c r="A568">
        <v>866429280</v>
      </c>
      <c r="B568">
        <f>COUNTIF(telefony,A568)</f>
        <v>1</v>
      </c>
      <c r="D568" t="str">
        <f t="shared" si="96"/>
        <v>866</v>
      </c>
      <c r="E568">
        <f t="shared" si="97"/>
        <v>8</v>
      </c>
      <c r="F568">
        <f t="shared" si="98"/>
        <v>6</v>
      </c>
      <c r="G568">
        <f t="shared" si="99"/>
        <v>6</v>
      </c>
      <c r="H568">
        <f t="shared" si="100"/>
        <v>4</v>
      </c>
      <c r="I568">
        <f t="shared" si="101"/>
        <v>2</v>
      </c>
      <c r="J568">
        <f t="shared" si="102"/>
        <v>0</v>
      </c>
      <c r="K568">
        <f t="shared" si="103"/>
        <v>2</v>
      </c>
      <c r="L568">
        <f t="shared" si="104"/>
        <v>8</v>
      </c>
      <c r="M568">
        <f t="shared" si="105"/>
        <v>0</v>
      </c>
      <c r="N568">
        <f t="shared" si="106"/>
        <v>36</v>
      </c>
      <c r="O568" t="str">
        <f t="shared" si="107"/>
        <v>NIE</v>
      </c>
    </row>
    <row r="569" spans="1:15">
      <c r="A569">
        <v>885982000</v>
      </c>
      <c r="B569">
        <f>COUNTIF(telefony,A569)</f>
        <v>1</v>
      </c>
      <c r="D569" t="str">
        <f t="shared" si="96"/>
        <v>885</v>
      </c>
      <c r="E569">
        <f t="shared" si="97"/>
        <v>8</v>
      </c>
      <c r="F569">
        <f t="shared" si="98"/>
        <v>8</v>
      </c>
      <c r="G569">
        <f t="shared" si="99"/>
        <v>0</v>
      </c>
      <c r="H569">
        <f t="shared" si="100"/>
        <v>0</v>
      </c>
      <c r="I569">
        <f t="shared" si="101"/>
        <v>8</v>
      </c>
      <c r="J569">
        <f t="shared" si="102"/>
        <v>2</v>
      </c>
      <c r="K569">
        <f t="shared" si="103"/>
        <v>0</v>
      </c>
      <c r="L569">
        <f t="shared" si="104"/>
        <v>0</v>
      </c>
      <c r="M569">
        <f t="shared" si="105"/>
        <v>0</v>
      </c>
      <c r="N569">
        <f t="shared" si="106"/>
        <v>26</v>
      </c>
      <c r="O569" t="str">
        <f t="shared" si="107"/>
        <v>NIE</v>
      </c>
    </row>
    <row r="570" spans="1:15">
      <c r="A570">
        <v>693393701</v>
      </c>
      <c r="B570">
        <f>COUNTIF(telefony,A570)</f>
        <v>1</v>
      </c>
      <c r="D570" t="str">
        <f t="shared" si="96"/>
        <v>693</v>
      </c>
      <c r="E570">
        <f t="shared" si="97"/>
        <v>6</v>
      </c>
      <c r="F570">
        <f t="shared" si="98"/>
        <v>0</v>
      </c>
      <c r="G570">
        <f t="shared" si="99"/>
        <v>0</v>
      </c>
      <c r="H570">
        <f t="shared" si="100"/>
        <v>0</v>
      </c>
      <c r="I570">
        <f t="shared" si="101"/>
        <v>0</v>
      </c>
      <c r="J570">
        <f t="shared" si="102"/>
        <v>0</v>
      </c>
      <c r="K570">
        <f t="shared" si="103"/>
        <v>0</v>
      </c>
      <c r="L570">
        <f t="shared" si="104"/>
        <v>0</v>
      </c>
      <c r="M570">
        <f t="shared" si="105"/>
        <v>0</v>
      </c>
      <c r="N570">
        <f t="shared" si="106"/>
        <v>6</v>
      </c>
      <c r="O570" t="str">
        <f t="shared" si="107"/>
        <v>NIE</v>
      </c>
    </row>
    <row r="571" spans="1:15">
      <c r="A571">
        <v>694292107</v>
      </c>
      <c r="B571">
        <f>COUNTIF(telefony,A571)</f>
        <v>1</v>
      </c>
      <c r="D571" t="str">
        <f t="shared" si="96"/>
        <v>694</v>
      </c>
      <c r="E571">
        <f t="shared" si="97"/>
        <v>6</v>
      </c>
      <c r="F571">
        <f t="shared" si="98"/>
        <v>0</v>
      </c>
      <c r="G571">
        <f t="shared" si="99"/>
        <v>4</v>
      </c>
      <c r="H571">
        <f t="shared" si="100"/>
        <v>2</v>
      </c>
      <c r="I571">
        <f t="shared" si="101"/>
        <v>0</v>
      </c>
      <c r="J571">
        <f t="shared" si="102"/>
        <v>2</v>
      </c>
      <c r="K571">
        <f t="shared" si="103"/>
        <v>0</v>
      </c>
      <c r="L571">
        <f t="shared" si="104"/>
        <v>0</v>
      </c>
      <c r="M571">
        <f t="shared" si="105"/>
        <v>0</v>
      </c>
      <c r="N571">
        <f t="shared" si="106"/>
        <v>14</v>
      </c>
      <c r="O571" t="str">
        <f t="shared" si="107"/>
        <v>NIE</v>
      </c>
    </row>
    <row r="572" spans="1:15">
      <c r="A572">
        <v>612778347</v>
      </c>
      <c r="B572">
        <f>COUNTIF(telefony,A572)</f>
        <v>1</v>
      </c>
      <c r="D572" t="str">
        <f t="shared" si="96"/>
        <v>612</v>
      </c>
      <c r="E572">
        <f t="shared" si="97"/>
        <v>6</v>
      </c>
      <c r="F572">
        <f t="shared" si="98"/>
        <v>0</v>
      </c>
      <c r="G572">
        <f t="shared" si="99"/>
        <v>2</v>
      </c>
      <c r="H572">
        <f t="shared" si="100"/>
        <v>0</v>
      </c>
      <c r="I572">
        <f t="shared" si="101"/>
        <v>0</v>
      </c>
      <c r="J572">
        <f t="shared" si="102"/>
        <v>8</v>
      </c>
      <c r="K572">
        <f t="shared" si="103"/>
        <v>0</v>
      </c>
      <c r="L572">
        <f t="shared" si="104"/>
        <v>4</v>
      </c>
      <c r="M572">
        <f t="shared" si="105"/>
        <v>0</v>
      </c>
      <c r="N572">
        <f t="shared" si="106"/>
        <v>20</v>
      </c>
      <c r="O572" t="str">
        <f t="shared" si="107"/>
        <v>NIE</v>
      </c>
    </row>
    <row r="573" spans="1:15">
      <c r="A573">
        <v>552389543</v>
      </c>
      <c r="B573">
        <f>COUNTIF(telefony,A573)</f>
        <v>1</v>
      </c>
      <c r="D573" t="str">
        <f t="shared" si="96"/>
        <v>552</v>
      </c>
      <c r="E573">
        <f t="shared" si="97"/>
        <v>0</v>
      </c>
      <c r="F573">
        <f t="shared" si="98"/>
        <v>0</v>
      </c>
      <c r="G573">
        <f t="shared" si="99"/>
        <v>2</v>
      </c>
      <c r="H573">
        <f t="shared" si="100"/>
        <v>0</v>
      </c>
      <c r="I573">
        <f t="shared" si="101"/>
        <v>8</v>
      </c>
      <c r="J573">
        <f t="shared" si="102"/>
        <v>0</v>
      </c>
      <c r="K573">
        <f t="shared" si="103"/>
        <v>0</v>
      </c>
      <c r="L573">
        <f t="shared" si="104"/>
        <v>4</v>
      </c>
      <c r="M573">
        <f t="shared" si="105"/>
        <v>0</v>
      </c>
      <c r="N573">
        <f t="shared" si="106"/>
        <v>14</v>
      </c>
      <c r="O573" t="str">
        <f t="shared" si="107"/>
        <v>NIE</v>
      </c>
    </row>
    <row r="574" spans="1:15">
      <c r="A574">
        <v>553335212</v>
      </c>
      <c r="B574">
        <f>COUNTIF(telefony,A574)</f>
        <v>1</v>
      </c>
      <c r="D574" t="str">
        <f t="shared" si="96"/>
        <v>553</v>
      </c>
      <c r="E574">
        <f t="shared" si="97"/>
        <v>0</v>
      </c>
      <c r="F574">
        <f t="shared" si="98"/>
        <v>0</v>
      </c>
      <c r="G574">
        <f t="shared" si="99"/>
        <v>0</v>
      </c>
      <c r="H574">
        <f t="shared" si="100"/>
        <v>0</v>
      </c>
      <c r="I574">
        <f t="shared" si="101"/>
        <v>0</v>
      </c>
      <c r="J574">
        <f t="shared" si="102"/>
        <v>0</v>
      </c>
      <c r="K574">
        <f t="shared" si="103"/>
        <v>2</v>
      </c>
      <c r="L574">
        <f t="shared" si="104"/>
        <v>0</v>
      </c>
      <c r="M574">
        <f t="shared" si="105"/>
        <v>2</v>
      </c>
      <c r="N574">
        <f t="shared" si="106"/>
        <v>4</v>
      </c>
      <c r="O574" t="str">
        <f t="shared" si="107"/>
        <v>NIE</v>
      </c>
    </row>
    <row r="575" spans="1:15">
      <c r="A575">
        <v>708417157</v>
      </c>
      <c r="B575">
        <f>COUNTIF(telefony,A575)</f>
        <v>1</v>
      </c>
      <c r="D575" t="str">
        <f t="shared" si="96"/>
        <v>708</v>
      </c>
      <c r="E575">
        <f t="shared" si="97"/>
        <v>0</v>
      </c>
      <c r="F575">
        <f t="shared" si="98"/>
        <v>0</v>
      </c>
      <c r="G575">
        <f t="shared" si="99"/>
        <v>8</v>
      </c>
      <c r="H575">
        <f t="shared" si="100"/>
        <v>4</v>
      </c>
      <c r="I575">
        <f t="shared" si="101"/>
        <v>0</v>
      </c>
      <c r="J575">
        <f t="shared" si="102"/>
        <v>0</v>
      </c>
      <c r="K575">
        <f t="shared" si="103"/>
        <v>0</v>
      </c>
      <c r="L575">
        <f t="shared" si="104"/>
        <v>0</v>
      </c>
      <c r="M575">
        <f t="shared" si="105"/>
        <v>0</v>
      </c>
      <c r="N575">
        <f t="shared" si="106"/>
        <v>12</v>
      </c>
      <c r="O575" t="str">
        <f t="shared" si="107"/>
        <v>NIE</v>
      </c>
    </row>
    <row r="576" spans="1:15">
      <c r="A576">
        <v>724515699</v>
      </c>
      <c r="B576">
        <f>COUNTIF(telefony,A576)</f>
        <v>1</v>
      </c>
      <c r="D576" t="str">
        <f t="shared" si="96"/>
        <v>724</v>
      </c>
      <c r="E576">
        <f t="shared" si="97"/>
        <v>0</v>
      </c>
      <c r="F576">
        <f t="shared" si="98"/>
        <v>2</v>
      </c>
      <c r="G576">
        <f t="shared" si="99"/>
        <v>4</v>
      </c>
      <c r="H576">
        <f t="shared" si="100"/>
        <v>0</v>
      </c>
      <c r="I576">
        <f t="shared" si="101"/>
        <v>0</v>
      </c>
      <c r="J576">
        <f t="shared" si="102"/>
        <v>0</v>
      </c>
      <c r="K576">
        <f t="shared" si="103"/>
        <v>6</v>
      </c>
      <c r="L576">
        <f t="shared" si="104"/>
        <v>0</v>
      </c>
      <c r="M576">
        <f t="shared" si="105"/>
        <v>0</v>
      </c>
      <c r="N576">
        <f t="shared" si="106"/>
        <v>12</v>
      </c>
      <c r="O576" t="str">
        <f t="shared" si="107"/>
        <v>NIE</v>
      </c>
    </row>
    <row r="577" spans="1:15">
      <c r="A577">
        <v>739808765</v>
      </c>
      <c r="B577">
        <f>COUNTIF(telefony,A577)</f>
        <v>1</v>
      </c>
      <c r="D577" t="str">
        <f t="shared" si="96"/>
        <v>739</v>
      </c>
      <c r="E577">
        <f t="shared" si="97"/>
        <v>0</v>
      </c>
      <c r="F577">
        <f t="shared" si="98"/>
        <v>0</v>
      </c>
      <c r="G577">
        <f t="shared" si="99"/>
        <v>0</v>
      </c>
      <c r="H577">
        <f t="shared" si="100"/>
        <v>8</v>
      </c>
      <c r="I577">
        <f t="shared" si="101"/>
        <v>0</v>
      </c>
      <c r="J577">
        <f t="shared" si="102"/>
        <v>8</v>
      </c>
      <c r="K577">
        <f t="shared" si="103"/>
        <v>0</v>
      </c>
      <c r="L577">
        <f t="shared" si="104"/>
        <v>6</v>
      </c>
      <c r="M577">
        <f t="shared" si="105"/>
        <v>0</v>
      </c>
      <c r="N577">
        <f t="shared" si="106"/>
        <v>22</v>
      </c>
      <c r="O577" t="str">
        <f t="shared" si="107"/>
        <v>NIE</v>
      </c>
    </row>
    <row r="578" spans="1:15">
      <c r="A578">
        <v>855988531</v>
      </c>
      <c r="B578">
        <f>COUNTIF(telefony,A578)</f>
        <v>1</v>
      </c>
      <c r="D578" t="str">
        <f t="shared" si="96"/>
        <v>855</v>
      </c>
      <c r="E578">
        <f t="shared" si="97"/>
        <v>8</v>
      </c>
      <c r="F578">
        <f t="shared" si="98"/>
        <v>0</v>
      </c>
      <c r="G578">
        <f t="shared" si="99"/>
        <v>0</v>
      </c>
      <c r="H578">
        <f t="shared" si="100"/>
        <v>0</v>
      </c>
      <c r="I578">
        <f t="shared" si="101"/>
        <v>8</v>
      </c>
      <c r="J578">
        <f t="shared" si="102"/>
        <v>8</v>
      </c>
      <c r="K578">
        <f t="shared" si="103"/>
        <v>0</v>
      </c>
      <c r="L578">
        <f t="shared" si="104"/>
        <v>0</v>
      </c>
      <c r="M578">
        <f t="shared" si="105"/>
        <v>0</v>
      </c>
      <c r="N578">
        <f t="shared" si="106"/>
        <v>24</v>
      </c>
      <c r="O578" t="str">
        <f t="shared" si="107"/>
        <v>NIE</v>
      </c>
    </row>
    <row r="579" spans="1:15">
      <c r="A579">
        <v>546028479</v>
      </c>
      <c r="B579">
        <f>COUNTIF(telefony,A579)</f>
        <v>1</v>
      </c>
      <c r="D579" t="str">
        <f t="shared" ref="D579:D642" si="108">MID(A579,1,3)</f>
        <v>546</v>
      </c>
      <c r="E579">
        <f t="shared" ref="E579:E642" si="109">IF(MOD(MID(A579,1,1)*1,2)=0,(MID(A579,1,1)*1),0)</f>
        <v>0</v>
      </c>
      <c r="F579">
        <f t="shared" ref="F579:F642" si="110">IF(MOD(MID(A579,2,1)*1,2)=0,(MID(A579,2,1)*1),0)</f>
        <v>4</v>
      </c>
      <c r="G579">
        <f t="shared" ref="G579:G642" si="111">IF(MOD(MID(A579,3,1)*1,2)=0,(MID(A579,3,1)*1),0)</f>
        <v>6</v>
      </c>
      <c r="H579">
        <f t="shared" ref="H579:H642" si="112">IF(MOD(MID(A579,4,1)*1,2)=0,(MID(A579,4,1)*1),0)</f>
        <v>0</v>
      </c>
      <c r="I579">
        <f t="shared" ref="I579:I642" si="113">IF(MOD(MID(A579,5,1)*1,2)=0,(MID(A579,5,1)*1),0)</f>
        <v>2</v>
      </c>
      <c r="J579">
        <f t="shared" ref="J579:J642" si="114">IF(MOD(MID(A579,6,1)*1,2)=0,(MID(A579,6,1)*1),0)</f>
        <v>8</v>
      </c>
      <c r="K579">
        <f t="shared" ref="K579:K642" si="115">IF(MOD(MID(A579,7,1)*1,2)=0,(MID(A579,7,1)*1),0)</f>
        <v>4</v>
      </c>
      <c r="L579">
        <f t="shared" ref="L579:L642" si="116">IF(MOD(MID(A579,8,1)*1,2)=0,(MID(A579,8,1)*1),0)</f>
        <v>0</v>
      </c>
      <c r="M579">
        <f t="shared" ref="M579:M642" si="117">IF(MOD(MID(A579,9,1)*1,2)=0,(MID(A579,9,1)*1),0)</f>
        <v>0</v>
      </c>
      <c r="N579">
        <f t="shared" ref="N579:N642" si="118">SUM(E579:M579)</f>
        <v>24</v>
      </c>
      <c r="O579" t="str">
        <f t="shared" ref="O579:O642" si="119">IF(N579&gt;42,"TAK","NIE")</f>
        <v>NIE</v>
      </c>
    </row>
    <row r="580" spans="1:15">
      <c r="A580">
        <v>514354447</v>
      </c>
      <c r="B580">
        <f>COUNTIF(telefony,A580)</f>
        <v>1</v>
      </c>
      <c r="D580" t="str">
        <f t="shared" si="108"/>
        <v>514</v>
      </c>
      <c r="E580">
        <f t="shared" si="109"/>
        <v>0</v>
      </c>
      <c r="F580">
        <f t="shared" si="110"/>
        <v>0</v>
      </c>
      <c r="G580">
        <f t="shared" si="111"/>
        <v>4</v>
      </c>
      <c r="H580">
        <f t="shared" si="112"/>
        <v>0</v>
      </c>
      <c r="I580">
        <f t="shared" si="113"/>
        <v>0</v>
      </c>
      <c r="J580">
        <f t="shared" si="114"/>
        <v>4</v>
      </c>
      <c r="K580">
        <f t="shared" si="115"/>
        <v>4</v>
      </c>
      <c r="L580">
        <f t="shared" si="116"/>
        <v>4</v>
      </c>
      <c r="M580">
        <f t="shared" si="117"/>
        <v>0</v>
      </c>
      <c r="N580">
        <f t="shared" si="118"/>
        <v>16</v>
      </c>
      <c r="O580" t="str">
        <f t="shared" si="119"/>
        <v>NIE</v>
      </c>
    </row>
    <row r="581" spans="1:15">
      <c r="A581">
        <v>582205306</v>
      </c>
      <c r="B581">
        <f>COUNTIF(telefony,A581)</f>
        <v>1</v>
      </c>
      <c r="D581" t="str">
        <f t="shared" si="108"/>
        <v>582</v>
      </c>
      <c r="E581">
        <f t="shared" si="109"/>
        <v>0</v>
      </c>
      <c r="F581">
        <f t="shared" si="110"/>
        <v>8</v>
      </c>
      <c r="G581">
        <f t="shared" si="111"/>
        <v>2</v>
      </c>
      <c r="H581">
        <f t="shared" si="112"/>
        <v>2</v>
      </c>
      <c r="I581">
        <f t="shared" si="113"/>
        <v>0</v>
      </c>
      <c r="J581">
        <f t="shared" si="114"/>
        <v>0</v>
      </c>
      <c r="K581">
        <f t="shared" si="115"/>
        <v>0</v>
      </c>
      <c r="L581">
        <f t="shared" si="116"/>
        <v>0</v>
      </c>
      <c r="M581">
        <f t="shared" si="117"/>
        <v>6</v>
      </c>
      <c r="N581">
        <f t="shared" si="118"/>
        <v>18</v>
      </c>
      <c r="O581" t="str">
        <f t="shared" si="119"/>
        <v>NIE</v>
      </c>
    </row>
    <row r="582" spans="1:15">
      <c r="A582">
        <v>622627997</v>
      </c>
      <c r="B582">
        <f>COUNTIF(telefony,A582)</f>
        <v>1</v>
      </c>
      <c r="D582" t="str">
        <f t="shared" si="108"/>
        <v>622</v>
      </c>
      <c r="E582">
        <f t="shared" si="109"/>
        <v>6</v>
      </c>
      <c r="F582">
        <f t="shared" si="110"/>
        <v>2</v>
      </c>
      <c r="G582">
        <f t="shared" si="111"/>
        <v>2</v>
      </c>
      <c r="H582">
        <f t="shared" si="112"/>
        <v>6</v>
      </c>
      <c r="I582">
        <f t="shared" si="113"/>
        <v>2</v>
      </c>
      <c r="J582">
        <f t="shared" si="114"/>
        <v>0</v>
      </c>
      <c r="K582">
        <f t="shared" si="115"/>
        <v>0</v>
      </c>
      <c r="L582">
        <f t="shared" si="116"/>
        <v>0</v>
      </c>
      <c r="M582">
        <f t="shared" si="117"/>
        <v>0</v>
      </c>
      <c r="N582">
        <f t="shared" si="118"/>
        <v>18</v>
      </c>
      <c r="O582" t="str">
        <f t="shared" si="119"/>
        <v>NIE</v>
      </c>
    </row>
    <row r="583" spans="1:15">
      <c r="A583">
        <v>744518827</v>
      </c>
      <c r="B583">
        <f>COUNTIF(telefony,A583)</f>
        <v>1</v>
      </c>
      <c r="D583" t="str">
        <f t="shared" si="108"/>
        <v>744</v>
      </c>
      <c r="E583">
        <f t="shared" si="109"/>
        <v>0</v>
      </c>
      <c r="F583">
        <f t="shared" si="110"/>
        <v>4</v>
      </c>
      <c r="G583">
        <f t="shared" si="111"/>
        <v>4</v>
      </c>
      <c r="H583">
        <f t="shared" si="112"/>
        <v>0</v>
      </c>
      <c r="I583">
        <f t="shared" si="113"/>
        <v>0</v>
      </c>
      <c r="J583">
        <f t="shared" si="114"/>
        <v>8</v>
      </c>
      <c r="K583">
        <f t="shared" si="115"/>
        <v>8</v>
      </c>
      <c r="L583">
        <f t="shared" si="116"/>
        <v>2</v>
      </c>
      <c r="M583">
        <f t="shared" si="117"/>
        <v>0</v>
      </c>
      <c r="N583">
        <f t="shared" si="118"/>
        <v>26</v>
      </c>
      <c r="O583" t="str">
        <f t="shared" si="119"/>
        <v>NIE</v>
      </c>
    </row>
    <row r="584" spans="1:15">
      <c r="A584">
        <v>827318069</v>
      </c>
      <c r="B584">
        <f>COUNTIF(telefony,A584)</f>
        <v>1</v>
      </c>
      <c r="D584" t="str">
        <f t="shared" si="108"/>
        <v>827</v>
      </c>
      <c r="E584">
        <f t="shared" si="109"/>
        <v>8</v>
      </c>
      <c r="F584">
        <f t="shared" si="110"/>
        <v>2</v>
      </c>
      <c r="G584">
        <f t="shared" si="111"/>
        <v>0</v>
      </c>
      <c r="H584">
        <f t="shared" si="112"/>
        <v>0</v>
      </c>
      <c r="I584">
        <f t="shared" si="113"/>
        <v>0</v>
      </c>
      <c r="J584">
        <f t="shared" si="114"/>
        <v>8</v>
      </c>
      <c r="K584">
        <f t="shared" si="115"/>
        <v>0</v>
      </c>
      <c r="L584">
        <f t="shared" si="116"/>
        <v>6</v>
      </c>
      <c r="M584">
        <f t="shared" si="117"/>
        <v>0</v>
      </c>
      <c r="N584">
        <f t="shared" si="118"/>
        <v>24</v>
      </c>
      <c r="O584" t="str">
        <f t="shared" si="119"/>
        <v>NIE</v>
      </c>
    </row>
    <row r="585" spans="1:15">
      <c r="A585">
        <v>597398030</v>
      </c>
      <c r="B585">
        <f>COUNTIF(telefony,A585)</f>
        <v>1</v>
      </c>
      <c r="D585" t="str">
        <f t="shared" si="108"/>
        <v>597</v>
      </c>
      <c r="E585">
        <f t="shared" si="109"/>
        <v>0</v>
      </c>
      <c r="F585">
        <f t="shared" si="110"/>
        <v>0</v>
      </c>
      <c r="G585">
        <f t="shared" si="111"/>
        <v>0</v>
      </c>
      <c r="H585">
        <f t="shared" si="112"/>
        <v>0</v>
      </c>
      <c r="I585">
        <f t="shared" si="113"/>
        <v>0</v>
      </c>
      <c r="J585">
        <f t="shared" si="114"/>
        <v>8</v>
      </c>
      <c r="K585">
        <f t="shared" si="115"/>
        <v>0</v>
      </c>
      <c r="L585">
        <f t="shared" si="116"/>
        <v>0</v>
      </c>
      <c r="M585">
        <f t="shared" si="117"/>
        <v>0</v>
      </c>
      <c r="N585">
        <f t="shared" si="118"/>
        <v>8</v>
      </c>
      <c r="O585" t="str">
        <f t="shared" si="119"/>
        <v>NIE</v>
      </c>
    </row>
    <row r="586" spans="1:15">
      <c r="A586">
        <v>728257806</v>
      </c>
      <c r="B586">
        <f>COUNTIF(telefony,A586)</f>
        <v>45</v>
      </c>
      <c r="D586" t="str">
        <f t="shared" si="108"/>
        <v>728</v>
      </c>
      <c r="E586">
        <f t="shared" si="109"/>
        <v>0</v>
      </c>
      <c r="F586">
        <f t="shared" si="110"/>
        <v>2</v>
      </c>
      <c r="G586">
        <f t="shared" si="111"/>
        <v>8</v>
      </c>
      <c r="H586">
        <f t="shared" si="112"/>
        <v>2</v>
      </c>
      <c r="I586">
        <f t="shared" si="113"/>
        <v>0</v>
      </c>
      <c r="J586">
        <f t="shared" si="114"/>
        <v>0</v>
      </c>
      <c r="K586">
        <f t="shared" si="115"/>
        <v>8</v>
      </c>
      <c r="L586">
        <f t="shared" si="116"/>
        <v>0</v>
      </c>
      <c r="M586">
        <f t="shared" si="117"/>
        <v>6</v>
      </c>
      <c r="N586">
        <f t="shared" si="118"/>
        <v>26</v>
      </c>
      <c r="O586" t="str">
        <f t="shared" si="119"/>
        <v>NIE</v>
      </c>
    </row>
    <row r="587" spans="1:15">
      <c r="A587">
        <v>728257806</v>
      </c>
      <c r="B587">
        <f>COUNTIF(telefony,A587)</f>
        <v>45</v>
      </c>
      <c r="D587" t="str">
        <f t="shared" si="108"/>
        <v>728</v>
      </c>
      <c r="E587">
        <f t="shared" si="109"/>
        <v>0</v>
      </c>
      <c r="F587">
        <f t="shared" si="110"/>
        <v>2</v>
      </c>
      <c r="G587">
        <f t="shared" si="111"/>
        <v>8</v>
      </c>
      <c r="H587">
        <f t="shared" si="112"/>
        <v>2</v>
      </c>
      <c r="I587">
        <f t="shared" si="113"/>
        <v>0</v>
      </c>
      <c r="J587">
        <f t="shared" si="114"/>
        <v>0</v>
      </c>
      <c r="K587">
        <f t="shared" si="115"/>
        <v>8</v>
      </c>
      <c r="L587">
        <f t="shared" si="116"/>
        <v>0</v>
      </c>
      <c r="M587">
        <f t="shared" si="117"/>
        <v>6</v>
      </c>
      <c r="N587">
        <f t="shared" si="118"/>
        <v>26</v>
      </c>
      <c r="O587" t="str">
        <f t="shared" si="119"/>
        <v>NIE</v>
      </c>
    </row>
    <row r="588" spans="1:15">
      <c r="A588">
        <v>728257806</v>
      </c>
      <c r="B588">
        <f>COUNTIF(telefony,A588)</f>
        <v>45</v>
      </c>
      <c r="D588" t="str">
        <f t="shared" si="108"/>
        <v>728</v>
      </c>
      <c r="E588">
        <f t="shared" si="109"/>
        <v>0</v>
      </c>
      <c r="F588">
        <f t="shared" si="110"/>
        <v>2</v>
      </c>
      <c r="G588">
        <f t="shared" si="111"/>
        <v>8</v>
      </c>
      <c r="H588">
        <f t="shared" si="112"/>
        <v>2</v>
      </c>
      <c r="I588">
        <f t="shared" si="113"/>
        <v>0</v>
      </c>
      <c r="J588">
        <f t="shared" si="114"/>
        <v>0</v>
      </c>
      <c r="K588">
        <f t="shared" si="115"/>
        <v>8</v>
      </c>
      <c r="L588">
        <f t="shared" si="116"/>
        <v>0</v>
      </c>
      <c r="M588">
        <f t="shared" si="117"/>
        <v>6</v>
      </c>
      <c r="N588">
        <f t="shared" si="118"/>
        <v>26</v>
      </c>
      <c r="O588" t="str">
        <f t="shared" si="119"/>
        <v>NIE</v>
      </c>
    </row>
    <row r="589" spans="1:15">
      <c r="A589">
        <v>728257806</v>
      </c>
      <c r="B589">
        <f>COUNTIF(telefony,A589)</f>
        <v>45</v>
      </c>
      <c r="D589" t="str">
        <f t="shared" si="108"/>
        <v>728</v>
      </c>
      <c r="E589">
        <f t="shared" si="109"/>
        <v>0</v>
      </c>
      <c r="F589">
        <f t="shared" si="110"/>
        <v>2</v>
      </c>
      <c r="G589">
        <f t="shared" si="111"/>
        <v>8</v>
      </c>
      <c r="H589">
        <f t="shared" si="112"/>
        <v>2</v>
      </c>
      <c r="I589">
        <f t="shared" si="113"/>
        <v>0</v>
      </c>
      <c r="J589">
        <f t="shared" si="114"/>
        <v>0</v>
      </c>
      <c r="K589">
        <f t="shared" si="115"/>
        <v>8</v>
      </c>
      <c r="L589">
        <f t="shared" si="116"/>
        <v>0</v>
      </c>
      <c r="M589">
        <f t="shared" si="117"/>
        <v>6</v>
      </c>
      <c r="N589">
        <f t="shared" si="118"/>
        <v>26</v>
      </c>
      <c r="O589" t="str">
        <f t="shared" si="119"/>
        <v>NIE</v>
      </c>
    </row>
    <row r="590" spans="1:15">
      <c r="A590">
        <v>728257806</v>
      </c>
      <c r="B590">
        <f>COUNTIF(telefony,A590)</f>
        <v>45</v>
      </c>
      <c r="D590" t="str">
        <f t="shared" si="108"/>
        <v>728</v>
      </c>
      <c r="E590">
        <f t="shared" si="109"/>
        <v>0</v>
      </c>
      <c r="F590">
        <f t="shared" si="110"/>
        <v>2</v>
      </c>
      <c r="G590">
        <f t="shared" si="111"/>
        <v>8</v>
      </c>
      <c r="H590">
        <f t="shared" si="112"/>
        <v>2</v>
      </c>
      <c r="I590">
        <f t="shared" si="113"/>
        <v>0</v>
      </c>
      <c r="J590">
        <f t="shared" si="114"/>
        <v>0</v>
      </c>
      <c r="K590">
        <f t="shared" si="115"/>
        <v>8</v>
      </c>
      <c r="L590">
        <f t="shared" si="116"/>
        <v>0</v>
      </c>
      <c r="M590">
        <f t="shared" si="117"/>
        <v>6</v>
      </c>
      <c r="N590">
        <f t="shared" si="118"/>
        <v>26</v>
      </c>
      <c r="O590" t="str">
        <f t="shared" si="119"/>
        <v>NIE</v>
      </c>
    </row>
    <row r="591" spans="1:15">
      <c r="A591">
        <v>728257806</v>
      </c>
      <c r="B591">
        <f>COUNTIF(telefony,A591)</f>
        <v>45</v>
      </c>
      <c r="D591" t="str">
        <f t="shared" si="108"/>
        <v>728</v>
      </c>
      <c r="E591">
        <f t="shared" si="109"/>
        <v>0</v>
      </c>
      <c r="F591">
        <f t="shared" si="110"/>
        <v>2</v>
      </c>
      <c r="G591">
        <f t="shared" si="111"/>
        <v>8</v>
      </c>
      <c r="H591">
        <f t="shared" si="112"/>
        <v>2</v>
      </c>
      <c r="I591">
        <f t="shared" si="113"/>
        <v>0</v>
      </c>
      <c r="J591">
        <f t="shared" si="114"/>
        <v>0</v>
      </c>
      <c r="K591">
        <f t="shared" si="115"/>
        <v>8</v>
      </c>
      <c r="L591">
        <f t="shared" si="116"/>
        <v>0</v>
      </c>
      <c r="M591">
        <f t="shared" si="117"/>
        <v>6</v>
      </c>
      <c r="N591">
        <f t="shared" si="118"/>
        <v>26</v>
      </c>
      <c r="O591" t="str">
        <f t="shared" si="119"/>
        <v>NIE</v>
      </c>
    </row>
    <row r="592" spans="1:15">
      <c r="A592">
        <v>728257806</v>
      </c>
      <c r="B592">
        <f>COUNTIF(telefony,A592)</f>
        <v>45</v>
      </c>
      <c r="D592" t="str">
        <f t="shared" si="108"/>
        <v>728</v>
      </c>
      <c r="E592">
        <f t="shared" si="109"/>
        <v>0</v>
      </c>
      <c r="F592">
        <f t="shared" si="110"/>
        <v>2</v>
      </c>
      <c r="G592">
        <f t="shared" si="111"/>
        <v>8</v>
      </c>
      <c r="H592">
        <f t="shared" si="112"/>
        <v>2</v>
      </c>
      <c r="I592">
        <f t="shared" si="113"/>
        <v>0</v>
      </c>
      <c r="J592">
        <f t="shared" si="114"/>
        <v>0</v>
      </c>
      <c r="K592">
        <f t="shared" si="115"/>
        <v>8</v>
      </c>
      <c r="L592">
        <f t="shared" si="116"/>
        <v>0</v>
      </c>
      <c r="M592">
        <f t="shared" si="117"/>
        <v>6</v>
      </c>
      <c r="N592">
        <f t="shared" si="118"/>
        <v>26</v>
      </c>
      <c r="O592" t="str">
        <f t="shared" si="119"/>
        <v>NIE</v>
      </c>
    </row>
    <row r="593" spans="1:15">
      <c r="A593">
        <v>728257806</v>
      </c>
      <c r="B593">
        <f>COUNTIF(telefony,A593)</f>
        <v>45</v>
      </c>
      <c r="D593" t="str">
        <f t="shared" si="108"/>
        <v>728</v>
      </c>
      <c r="E593">
        <f t="shared" si="109"/>
        <v>0</v>
      </c>
      <c r="F593">
        <f t="shared" si="110"/>
        <v>2</v>
      </c>
      <c r="G593">
        <f t="shared" si="111"/>
        <v>8</v>
      </c>
      <c r="H593">
        <f t="shared" si="112"/>
        <v>2</v>
      </c>
      <c r="I593">
        <f t="shared" si="113"/>
        <v>0</v>
      </c>
      <c r="J593">
        <f t="shared" si="114"/>
        <v>0</v>
      </c>
      <c r="K593">
        <f t="shared" si="115"/>
        <v>8</v>
      </c>
      <c r="L593">
        <f t="shared" si="116"/>
        <v>0</v>
      </c>
      <c r="M593">
        <f t="shared" si="117"/>
        <v>6</v>
      </c>
      <c r="N593">
        <f t="shared" si="118"/>
        <v>26</v>
      </c>
      <c r="O593" t="str">
        <f t="shared" si="119"/>
        <v>NIE</v>
      </c>
    </row>
    <row r="594" spans="1:15">
      <c r="A594">
        <v>728257806</v>
      </c>
      <c r="B594">
        <f>COUNTIF(telefony,A594)</f>
        <v>45</v>
      </c>
      <c r="D594" t="str">
        <f t="shared" si="108"/>
        <v>728</v>
      </c>
      <c r="E594">
        <f t="shared" si="109"/>
        <v>0</v>
      </c>
      <c r="F594">
        <f t="shared" si="110"/>
        <v>2</v>
      </c>
      <c r="G594">
        <f t="shared" si="111"/>
        <v>8</v>
      </c>
      <c r="H594">
        <f t="shared" si="112"/>
        <v>2</v>
      </c>
      <c r="I594">
        <f t="shared" si="113"/>
        <v>0</v>
      </c>
      <c r="J594">
        <f t="shared" si="114"/>
        <v>0</v>
      </c>
      <c r="K594">
        <f t="shared" si="115"/>
        <v>8</v>
      </c>
      <c r="L594">
        <f t="shared" si="116"/>
        <v>0</v>
      </c>
      <c r="M594">
        <f t="shared" si="117"/>
        <v>6</v>
      </c>
      <c r="N594">
        <f t="shared" si="118"/>
        <v>26</v>
      </c>
      <c r="O594" t="str">
        <f t="shared" si="119"/>
        <v>NIE</v>
      </c>
    </row>
    <row r="595" spans="1:15">
      <c r="A595">
        <v>728257806</v>
      </c>
      <c r="B595">
        <f>COUNTIF(telefony,A595)</f>
        <v>45</v>
      </c>
      <c r="D595" t="str">
        <f t="shared" si="108"/>
        <v>728</v>
      </c>
      <c r="E595">
        <f t="shared" si="109"/>
        <v>0</v>
      </c>
      <c r="F595">
        <f t="shared" si="110"/>
        <v>2</v>
      </c>
      <c r="G595">
        <f t="shared" si="111"/>
        <v>8</v>
      </c>
      <c r="H595">
        <f t="shared" si="112"/>
        <v>2</v>
      </c>
      <c r="I595">
        <f t="shared" si="113"/>
        <v>0</v>
      </c>
      <c r="J595">
        <f t="shared" si="114"/>
        <v>0</v>
      </c>
      <c r="K595">
        <f t="shared" si="115"/>
        <v>8</v>
      </c>
      <c r="L595">
        <f t="shared" si="116"/>
        <v>0</v>
      </c>
      <c r="M595">
        <f t="shared" si="117"/>
        <v>6</v>
      </c>
      <c r="N595">
        <f t="shared" si="118"/>
        <v>26</v>
      </c>
      <c r="O595" t="str">
        <f t="shared" si="119"/>
        <v>NIE</v>
      </c>
    </row>
    <row r="596" spans="1:15">
      <c r="A596">
        <v>728257806</v>
      </c>
      <c r="B596">
        <f>COUNTIF(telefony,A596)</f>
        <v>45</v>
      </c>
      <c r="D596" t="str">
        <f t="shared" si="108"/>
        <v>728</v>
      </c>
      <c r="E596">
        <f t="shared" si="109"/>
        <v>0</v>
      </c>
      <c r="F596">
        <f t="shared" si="110"/>
        <v>2</v>
      </c>
      <c r="G596">
        <f t="shared" si="111"/>
        <v>8</v>
      </c>
      <c r="H596">
        <f t="shared" si="112"/>
        <v>2</v>
      </c>
      <c r="I596">
        <f t="shared" si="113"/>
        <v>0</v>
      </c>
      <c r="J596">
        <f t="shared" si="114"/>
        <v>0</v>
      </c>
      <c r="K596">
        <f t="shared" si="115"/>
        <v>8</v>
      </c>
      <c r="L596">
        <f t="shared" si="116"/>
        <v>0</v>
      </c>
      <c r="M596">
        <f t="shared" si="117"/>
        <v>6</v>
      </c>
      <c r="N596">
        <f t="shared" si="118"/>
        <v>26</v>
      </c>
      <c r="O596" t="str">
        <f t="shared" si="119"/>
        <v>NIE</v>
      </c>
    </row>
    <row r="597" spans="1:15">
      <c r="A597">
        <v>728257806</v>
      </c>
      <c r="B597">
        <f>COUNTIF(telefony,A597)</f>
        <v>45</v>
      </c>
      <c r="D597" t="str">
        <f t="shared" si="108"/>
        <v>728</v>
      </c>
      <c r="E597">
        <f t="shared" si="109"/>
        <v>0</v>
      </c>
      <c r="F597">
        <f t="shared" si="110"/>
        <v>2</v>
      </c>
      <c r="G597">
        <f t="shared" si="111"/>
        <v>8</v>
      </c>
      <c r="H597">
        <f t="shared" si="112"/>
        <v>2</v>
      </c>
      <c r="I597">
        <f t="shared" si="113"/>
        <v>0</v>
      </c>
      <c r="J597">
        <f t="shared" si="114"/>
        <v>0</v>
      </c>
      <c r="K597">
        <f t="shared" si="115"/>
        <v>8</v>
      </c>
      <c r="L597">
        <f t="shared" si="116"/>
        <v>0</v>
      </c>
      <c r="M597">
        <f t="shared" si="117"/>
        <v>6</v>
      </c>
      <c r="N597">
        <f t="shared" si="118"/>
        <v>26</v>
      </c>
      <c r="O597" t="str">
        <f t="shared" si="119"/>
        <v>NIE</v>
      </c>
    </row>
    <row r="598" spans="1:15">
      <c r="A598">
        <v>728257806</v>
      </c>
      <c r="B598">
        <f>COUNTIF(telefony,A598)</f>
        <v>45</v>
      </c>
      <c r="D598" t="str">
        <f t="shared" si="108"/>
        <v>728</v>
      </c>
      <c r="E598">
        <f t="shared" si="109"/>
        <v>0</v>
      </c>
      <c r="F598">
        <f t="shared" si="110"/>
        <v>2</v>
      </c>
      <c r="G598">
        <f t="shared" si="111"/>
        <v>8</v>
      </c>
      <c r="H598">
        <f t="shared" si="112"/>
        <v>2</v>
      </c>
      <c r="I598">
        <f t="shared" si="113"/>
        <v>0</v>
      </c>
      <c r="J598">
        <f t="shared" si="114"/>
        <v>0</v>
      </c>
      <c r="K598">
        <f t="shared" si="115"/>
        <v>8</v>
      </c>
      <c r="L598">
        <f t="shared" si="116"/>
        <v>0</v>
      </c>
      <c r="M598">
        <f t="shared" si="117"/>
        <v>6</v>
      </c>
      <c r="N598">
        <f t="shared" si="118"/>
        <v>26</v>
      </c>
      <c r="O598" t="str">
        <f t="shared" si="119"/>
        <v>NIE</v>
      </c>
    </row>
    <row r="599" spans="1:15">
      <c r="A599">
        <v>728257806</v>
      </c>
      <c r="B599">
        <f>COUNTIF(telefony,A599)</f>
        <v>45</v>
      </c>
      <c r="D599" t="str">
        <f t="shared" si="108"/>
        <v>728</v>
      </c>
      <c r="E599">
        <f t="shared" si="109"/>
        <v>0</v>
      </c>
      <c r="F599">
        <f t="shared" si="110"/>
        <v>2</v>
      </c>
      <c r="G599">
        <f t="shared" si="111"/>
        <v>8</v>
      </c>
      <c r="H599">
        <f t="shared" si="112"/>
        <v>2</v>
      </c>
      <c r="I599">
        <f t="shared" si="113"/>
        <v>0</v>
      </c>
      <c r="J599">
        <f t="shared" si="114"/>
        <v>0</v>
      </c>
      <c r="K599">
        <f t="shared" si="115"/>
        <v>8</v>
      </c>
      <c r="L599">
        <f t="shared" si="116"/>
        <v>0</v>
      </c>
      <c r="M599">
        <f t="shared" si="117"/>
        <v>6</v>
      </c>
      <c r="N599">
        <f t="shared" si="118"/>
        <v>26</v>
      </c>
      <c r="O599" t="str">
        <f t="shared" si="119"/>
        <v>NIE</v>
      </c>
    </row>
    <row r="600" spans="1:15">
      <c r="A600">
        <v>897845395</v>
      </c>
      <c r="B600">
        <f>COUNTIF(telefony,A600)</f>
        <v>1</v>
      </c>
      <c r="D600" t="str">
        <f t="shared" si="108"/>
        <v>897</v>
      </c>
      <c r="E600">
        <f t="shared" si="109"/>
        <v>8</v>
      </c>
      <c r="F600">
        <f t="shared" si="110"/>
        <v>0</v>
      </c>
      <c r="G600">
        <f t="shared" si="111"/>
        <v>0</v>
      </c>
      <c r="H600">
        <f t="shared" si="112"/>
        <v>8</v>
      </c>
      <c r="I600">
        <f t="shared" si="113"/>
        <v>4</v>
      </c>
      <c r="J600">
        <f t="shared" si="114"/>
        <v>0</v>
      </c>
      <c r="K600">
        <f t="shared" si="115"/>
        <v>0</v>
      </c>
      <c r="L600">
        <f t="shared" si="116"/>
        <v>0</v>
      </c>
      <c r="M600">
        <f t="shared" si="117"/>
        <v>0</v>
      </c>
      <c r="N600">
        <f t="shared" si="118"/>
        <v>20</v>
      </c>
      <c r="O600" t="str">
        <f t="shared" si="119"/>
        <v>NIE</v>
      </c>
    </row>
    <row r="601" spans="1:15">
      <c r="A601">
        <v>676357134</v>
      </c>
      <c r="B601">
        <f>COUNTIF(telefony,A601)</f>
        <v>1</v>
      </c>
      <c r="D601" t="str">
        <f t="shared" si="108"/>
        <v>676</v>
      </c>
      <c r="E601">
        <f t="shared" si="109"/>
        <v>6</v>
      </c>
      <c r="F601">
        <f t="shared" si="110"/>
        <v>0</v>
      </c>
      <c r="G601">
        <f t="shared" si="111"/>
        <v>6</v>
      </c>
      <c r="H601">
        <f t="shared" si="112"/>
        <v>0</v>
      </c>
      <c r="I601">
        <f t="shared" si="113"/>
        <v>0</v>
      </c>
      <c r="J601">
        <f t="shared" si="114"/>
        <v>0</v>
      </c>
      <c r="K601">
        <f t="shared" si="115"/>
        <v>0</v>
      </c>
      <c r="L601">
        <f t="shared" si="116"/>
        <v>0</v>
      </c>
      <c r="M601">
        <f t="shared" si="117"/>
        <v>4</v>
      </c>
      <c r="N601">
        <f t="shared" si="118"/>
        <v>16</v>
      </c>
      <c r="O601" t="str">
        <f t="shared" si="119"/>
        <v>NIE</v>
      </c>
    </row>
    <row r="602" spans="1:15">
      <c r="A602">
        <v>888844773</v>
      </c>
      <c r="B602">
        <f>COUNTIF(telefony,A602)</f>
        <v>1</v>
      </c>
      <c r="D602" t="str">
        <f t="shared" si="108"/>
        <v>888</v>
      </c>
      <c r="E602">
        <f t="shared" si="109"/>
        <v>8</v>
      </c>
      <c r="F602">
        <f t="shared" si="110"/>
        <v>8</v>
      </c>
      <c r="G602">
        <f t="shared" si="111"/>
        <v>8</v>
      </c>
      <c r="H602">
        <f t="shared" si="112"/>
        <v>8</v>
      </c>
      <c r="I602">
        <f t="shared" si="113"/>
        <v>4</v>
      </c>
      <c r="J602">
        <f t="shared" si="114"/>
        <v>4</v>
      </c>
      <c r="K602">
        <f t="shared" si="115"/>
        <v>0</v>
      </c>
      <c r="L602">
        <f t="shared" si="116"/>
        <v>0</v>
      </c>
      <c r="M602">
        <f t="shared" si="117"/>
        <v>0</v>
      </c>
      <c r="N602">
        <f t="shared" si="118"/>
        <v>40</v>
      </c>
      <c r="O602" t="str">
        <f t="shared" si="119"/>
        <v>NIE</v>
      </c>
    </row>
    <row r="603" spans="1:15">
      <c r="A603">
        <v>584425565</v>
      </c>
      <c r="B603">
        <f>COUNTIF(telefony,A603)</f>
        <v>1</v>
      </c>
      <c r="D603" t="str">
        <f t="shared" si="108"/>
        <v>584</v>
      </c>
      <c r="E603">
        <f t="shared" si="109"/>
        <v>0</v>
      </c>
      <c r="F603">
        <f t="shared" si="110"/>
        <v>8</v>
      </c>
      <c r="G603">
        <f t="shared" si="111"/>
        <v>4</v>
      </c>
      <c r="H603">
        <f t="shared" si="112"/>
        <v>4</v>
      </c>
      <c r="I603">
        <f t="shared" si="113"/>
        <v>2</v>
      </c>
      <c r="J603">
        <f t="shared" si="114"/>
        <v>0</v>
      </c>
      <c r="K603">
        <f t="shared" si="115"/>
        <v>0</v>
      </c>
      <c r="L603">
        <f t="shared" si="116"/>
        <v>6</v>
      </c>
      <c r="M603">
        <f t="shared" si="117"/>
        <v>0</v>
      </c>
      <c r="N603">
        <f t="shared" si="118"/>
        <v>24</v>
      </c>
      <c r="O603" t="str">
        <f t="shared" si="119"/>
        <v>NIE</v>
      </c>
    </row>
    <row r="604" spans="1:15">
      <c r="A604">
        <v>619462284</v>
      </c>
      <c r="B604">
        <f>COUNTIF(telefony,A604)</f>
        <v>1</v>
      </c>
      <c r="D604" t="str">
        <f t="shared" si="108"/>
        <v>619</v>
      </c>
      <c r="E604">
        <f t="shared" si="109"/>
        <v>6</v>
      </c>
      <c r="F604">
        <f t="shared" si="110"/>
        <v>0</v>
      </c>
      <c r="G604">
        <f t="shared" si="111"/>
        <v>0</v>
      </c>
      <c r="H604">
        <f t="shared" si="112"/>
        <v>4</v>
      </c>
      <c r="I604">
        <f t="shared" si="113"/>
        <v>6</v>
      </c>
      <c r="J604">
        <f t="shared" si="114"/>
        <v>2</v>
      </c>
      <c r="K604">
        <f t="shared" si="115"/>
        <v>2</v>
      </c>
      <c r="L604">
        <f t="shared" si="116"/>
        <v>8</v>
      </c>
      <c r="M604">
        <f t="shared" si="117"/>
        <v>4</v>
      </c>
      <c r="N604">
        <f t="shared" si="118"/>
        <v>32</v>
      </c>
      <c r="O604" t="str">
        <f t="shared" si="119"/>
        <v>NIE</v>
      </c>
    </row>
    <row r="605" spans="1:15">
      <c r="A605">
        <v>825780067</v>
      </c>
      <c r="B605">
        <f>COUNTIF(telefony,A605)</f>
        <v>1</v>
      </c>
      <c r="D605" t="str">
        <f t="shared" si="108"/>
        <v>825</v>
      </c>
      <c r="E605">
        <f t="shared" si="109"/>
        <v>8</v>
      </c>
      <c r="F605">
        <f t="shared" si="110"/>
        <v>2</v>
      </c>
      <c r="G605">
        <f t="shared" si="111"/>
        <v>0</v>
      </c>
      <c r="H605">
        <f t="shared" si="112"/>
        <v>0</v>
      </c>
      <c r="I605">
        <f t="shared" si="113"/>
        <v>8</v>
      </c>
      <c r="J605">
        <f t="shared" si="114"/>
        <v>0</v>
      </c>
      <c r="K605">
        <f t="shared" si="115"/>
        <v>0</v>
      </c>
      <c r="L605">
        <f t="shared" si="116"/>
        <v>6</v>
      </c>
      <c r="M605">
        <f t="shared" si="117"/>
        <v>0</v>
      </c>
      <c r="N605">
        <f t="shared" si="118"/>
        <v>24</v>
      </c>
      <c r="O605" t="str">
        <f t="shared" si="119"/>
        <v>NIE</v>
      </c>
    </row>
    <row r="606" spans="1:15">
      <c r="A606">
        <v>511375461</v>
      </c>
      <c r="B606">
        <f>COUNTIF(telefony,A606)</f>
        <v>1</v>
      </c>
      <c r="D606" t="str">
        <f t="shared" si="108"/>
        <v>511</v>
      </c>
      <c r="E606">
        <f t="shared" si="109"/>
        <v>0</v>
      </c>
      <c r="F606">
        <f t="shared" si="110"/>
        <v>0</v>
      </c>
      <c r="G606">
        <f t="shared" si="111"/>
        <v>0</v>
      </c>
      <c r="H606">
        <f t="shared" si="112"/>
        <v>0</v>
      </c>
      <c r="I606">
        <f t="shared" si="113"/>
        <v>0</v>
      </c>
      <c r="J606">
        <f t="shared" si="114"/>
        <v>0</v>
      </c>
      <c r="K606">
        <f t="shared" si="115"/>
        <v>4</v>
      </c>
      <c r="L606">
        <f t="shared" si="116"/>
        <v>6</v>
      </c>
      <c r="M606">
        <f t="shared" si="117"/>
        <v>0</v>
      </c>
      <c r="N606">
        <f t="shared" si="118"/>
        <v>10</v>
      </c>
      <c r="O606" t="str">
        <f t="shared" si="119"/>
        <v>NIE</v>
      </c>
    </row>
    <row r="607" spans="1:15">
      <c r="A607">
        <v>785496140</v>
      </c>
      <c r="B607">
        <f>COUNTIF(telefony,A607)</f>
        <v>1</v>
      </c>
      <c r="D607" t="str">
        <f t="shared" si="108"/>
        <v>785</v>
      </c>
      <c r="E607">
        <f t="shared" si="109"/>
        <v>0</v>
      </c>
      <c r="F607">
        <f t="shared" si="110"/>
        <v>8</v>
      </c>
      <c r="G607">
        <f t="shared" si="111"/>
        <v>0</v>
      </c>
      <c r="H607">
        <f t="shared" si="112"/>
        <v>4</v>
      </c>
      <c r="I607">
        <f t="shared" si="113"/>
        <v>0</v>
      </c>
      <c r="J607">
        <f t="shared" si="114"/>
        <v>6</v>
      </c>
      <c r="K607">
        <f t="shared" si="115"/>
        <v>0</v>
      </c>
      <c r="L607">
        <f t="shared" si="116"/>
        <v>4</v>
      </c>
      <c r="M607">
        <f t="shared" si="117"/>
        <v>0</v>
      </c>
      <c r="N607">
        <f t="shared" si="118"/>
        <v>22</v>
      </c>
      <c r="O607" t="str">
        <f t="shared" si="119"/>
        <v>NIE</v>
      </c>
    </row>
    <row r="608" spans="1:15">
      <c r="A608">
        <v>644891968</v>
      </c>
      <c r="B608">
        <f>COUNTIF(telefony,A608)</f>
        <v>1</v>
      </c>
      <c r="D608" t="str">
        <f t="shared" si="108"/>
        <v>644</v>
      </c>
      <c r="E608">
        <f t="shared" si="109"/>
        <v>6</v>
      </c>
      <c r="F608">
        <f t="shared" si="110"/>
        <v>4</v>
      </c>
      <c r="G608">
        <f t="shared" si="111"/>
        <v>4</v>
      </c>
      <c r="H608">
        <f t="shared" si="112"/>
        <v>8</v>
      </c>
      <c r="I608">
        <f t="shared" si="113"/>
        <v>0</v>
      </c>
      <c r="J608">
        <f t="shared" si="114"/>
        <v>0</v>
      </c>
      <c r="K608">
        <f t="shared" si="115"/>
        <v>0</v>
      </c>
      <c r="L608">
        <f t="shared" si="116"/>
        <v>6</v>
      </c>
      <c r="M608">
        <f t="shared" si="117"/>
        <v>8</v>
      </c>
      <c r="N608">
        <f t="shared" si="118"/>
        <v>36</v>
      </c>
      <c r="O608" t="str">
        <f t="shared" si="119"/>
        <v>NIE</v>
      </c>
    </row>
    <row r="609" spans="1:15">
      <c r="A609">
        <v>579950890</v>
      </c>
      <c r="B609">
        <f>COUNTIF(telefony,A609)</f>
        <v>1</v>
      </c>
      <c r="D609" t="str">
        <f t="shared" si="108"/>
        <v>579</v>
      </c>
      <c r="E609">
        <f t="shared" si="109"/>
        <v>0</v>
      </c>
      <c r="F609">
        <f t="shared" si="110"/>
        <v>0</v>
      </c>
      <c r="G609">
        <f t="shared" si="111"/>
        <v>0</v>
      </c>
      <c r="H609">
        <f t="shared" si="112"/>
        <v>0</v>
      </c>
      <c r="I609">
        <f t="shared" si="113"/>
        <v>0</v>
      </c>
      <c r="J609">
        <f t="shared" si="114"/>
        <v>0</v>
      </c>
      <c r="K609">
        <f t="shared" si="115"/>
        <v>8</v>
      </c>
      <c r="L609">
        <f t="shared" si="116"/>
        <v>0</v>
      </c>
      <c r="M609">
        <f t="shared" si="117"/>
        <v>0</v>
      </c>
      <c r="N609">
        <f t="shared" si="118"/>
        <v>8</v>
      </c>
      <c r="O609" t="str">
        <f t="shared" si="119"/>
        <v>NIE</v>
      </c>
    </row>
    <row r="610" spans="1:15">
      <c r="A610">
        <v>667402647</v>
      </c>
      <c r="B610">
        <f>COUNTIF(telefony,A610)</f>
        <v>1</v>
      </c>
      <c r="D610" t="str">
        <f t="shared" si="108"/>
        <v>667</v>
      </c>
      <c r="E610">
        <f t="shared" si="109"/>
        <v>6</v>
      </c>
      <c r="F610">
        <f t="shared" si="110"/>
        <v>6</v>
      </c>
      <c r="G610">
        <f t="shared" si="111"/>
        <v>0</v>
      </c>
      <c r="H610">
        <f t="shared" si="112"/>
        <v>4</v>
      </c>
      <c r="I610">
        <f t="shared" si="113"/>
        <v>0</v>
      </c>
      <c r="J610">
        <f t="shared" si="114"/>
        <v>2</v>
      </c>
      <c r="K610">
        <f t="shared" si="115"/>
        <v>6</v>
      </c>
      <c r="L610">
        <f t="shared" si="116"/>
        <v>4</v>
      </c>
      <c r="M610">
        <f t="shared" si="117"/>
        <v>0</v>
      </c>
      <c r="N610">
        <f t="shared" si="118"/>
        <v>28</v>
      </c>
      <c r="O610" t="str">
        <f t="shared" si="119"/>
        <v>NIE</v>
      </c>
    </row>
    <row r="611" spans="1:15">
      <c r="A611">
        <v>850660159</v>
      </c>
      <c r="B611">
        <f>COUNTIF(telefony,A611)</f>
        <v>1</v>
      </c>
      <c r="D611" t="str">
        <f t="shared" si="108"/>
        <v>850</v>
      </c>
      <c r="E611">
        <f t="shared" si="109"/>
        <v>8</v>
      </c>
      <c r="F611">
        <f t="shared" si="110"/>
        <v>0</v>
      </c>
      <c r="G611">
        <f t="shared" si="111"/>
        <v>0</v>
      </c>
      <c r="H611">
        <f t="shared" si="112"/>
        <v>6</v>
      </c>
      <c r="I611">
        <f t="shared" si="113"/>
        <v>6</v>
      </c>
      <c r="J611">
        <f t="shared" si="114"/>
        <v>0</v>
      </c>
      <c r="K611">
        <f t="shared" si="115"/>
        <v>0</v>
      </c>
      <c r="L611">
        <f t="shared" si="116"/>
        <v>0</v>
      </c>
      <c r="M611">
        <f t="shared" si="117"/>
        <v>0</v>
      </c>
      <c r="N611">
        <f t="shared" si="118"/>
        <v>20</v>
      </c>
      <c r="O611" t="str">
        <f t="shared" si="119"/>
        <v>NIE</v>
      </c>
    </row>
    <row r="612" spans="1:15">
      <c r="A612">
        <v>725782324</v>
      </c>
      <c r="B612">
        <f>COUNTIF(telefony,A612)</f>
        <v>1</v>
      </c>
      <c r="D612" t="str">
        <f t="shared" si="108"/>
        <v>725</v>
      </c>
      <c r="E612">
        <f t="shared" si="109"/>
        <v>0</v>
      </c>
      <c r="F612">
        <f t="shared" si="110"/>
        <v>2</v>
      </c>
      <c r="G612">
        <f t="shared" si="111"/>
        <v>0</v>
      </c>
      <c r="H612">
        <f t="shared" si="112"/>
        <v>0</v>
      </c>
      <c r="I612">
        <f t="shared" si="113"/>
        <v>8</v>
      </c>
      <c r="J612">
        <f t="shared" si="114"/>
        <v>2</v>
      </c>
      <c r="K612">
        <f t="shared" si="115"/>
        <v>0</v>
      </c>
      <c r="L612">
        <f t="shared" si="116"/>
        <v>2</v>
      </c>
      <c r="M612">
        <f t="shared" si="117"/>
        <v>4</v>
      </c>
      <c r="N612">
        <f t="shared" si="118"/>
        <v>18</v>
      </c>
      <c r="O612" t="str">
        <f t="shared" si="119"/>
        <v>NIE</v>
      </c>
    </row>
    <row r="613" spans="1:15">
      <c r="A613">
        <v>622594274</v>
      </c>
      <c r="B613">
        <f>COUNTIF(telefony,A613)</f>
        <v>1</v>
      </c>
      <c r="D613" t="str">
        <f t="shared" si="108"/>
        <v>622</v>
      </c>
      <c r="E613">
        <f t="shared" si="109"/>
        <v>6</v>
      </c>
      <c r="F613">
        <f t="shared" si="110"/>
        <v>2</v>
      </c>
      <c r="G613">
        <f t="shared" si="111"/>
        <v>2</v>
      </c>
      <c r="H613">
        <f t="shared" si="112"/>
        <v>0</v>
      </c>
      <c r="I613">
        <f t="shared" si="113"/>
        <v>0</v>
      </c>
      <c r="J613">
        <f t="shared" si="114"/>
        <v>4</v>
      </c>
      <c r="K613">
        <f t="shared" si="115"/>
        <v>2</v>
      </c>
      <c r="L613">
        <f t="shared" si="116"/>
        <v>0</v>
      </c>
      <c r="M613">
        <f t="shared" si="117"/>
        <v>4</v>
      </c>
      <c r="N613">
        <f t="shared" si="118"/>
        <v>20</v>
      </c>
      <c r="O613" t="str">
        <f t="shared" si="119"/>
        <v>NIE</v>
      </c>
    </row>
    <row r="614" spans="1:15">
      <c r="A614">
        <v>511662384</v>
      </c>
      <c r="B614">
        <f>COUNTIF(telefony,A614)</f>
        <v>1</v>
      </c>
      <c r="D614" t="str">
        <f t="shared" si="108"/>
        <v>511</v>
      </c>
      <c r="E614">
        <f t="shared" si="109"/>
        <v>0</v>
      </c>
      <c r="F614">
        <f t="shared" si="110"/>
        <v>0</v>
      </c>
      <c r="G614">
        <f t="shared" si="111"/>
        <v>0</v>
      </c>
      <c r="H614">
        <f t="shared" si="112"/>
        <v>6</v>
      </c>
      <c r="I614">
        <f t="shared" si="113"/>
        <v>6</v>
      </c>
      <c r="J614">
        <f t="shared" si="114"/>
        <v>2</v>
      </c>
      <c r="K614">
        <f t="shared" si="115"/>
        <v>0</v>
      </c>
      <c r="L614">
        <f t="shared" si="116"/>
        <v>8</v>
      </c>
      <c r="M614">
        <f t="shared" si="117"/>
        <v>4</v>
      </c>
      <c r="N614">
        <f t="shared" si="118"/>
        <v>26</v>
      </c>
      <c r="O614" t="str">
        <f t="shared" si="119"/>
        <v>NIE</v>
      </c>
    </row>
    <row r="615" spans="1:15">
      <c r="A615">
        <v>543345030</v>
      </c>
      <c r="B615">
        <f>COUNTIF(telefony,A615)</f>
        <v>1</v>
      </c>
      <c r="D615" t="str">
        <f t="shared" si="108"/>
        <v>543</v>
      </c>
      <c r="E615">
        <f t="shared" si="109"/>
        <v>0</v>
      </c>
      <c r="F615">
        <f t="shared" si="110"/>
        <v>4</v>
      </c>
      <c r="G615">
        <f t="shared" si="111"/>
        <v>0</v>
      </c>
      <c r="H615">
        <f t="shared" si="112"/>
        <v>0</v>
      </c>
      <c r="I615">
        <f t="shared" si="113"/>
        <v>4</v>
      </c>
      <c r="J615">
        <f t="shared" si="114"/>
        <v>0</v>
      </c>
      <c r="K615">
        <f t="shared" si="115"/>
        <v>0</v>
      </c>
      <c r="L615">
        <f t="shared" si="116"/>
        <v>0</v>
      </c>
      <c r="M615">
        <f t="shared" si="117"/>
        <v>0</v>
      </c>
      <c r="N615">
        <f t="shared" si="118"/>
        <v>8</v>
      </c>
      <c r="O615" t="str">
        <f t="shared" si="119"/>
        <v>NIE</v>
      </c>
    </row>
    <row r="616" spans="1:15">
      <c r="A616">
        <v>599602053</v>
      </c>
      <c r="B616">
        <f>COUNTIF(telefony,A616)</f>
        <v>1</v>
      </c>
      <c r="D616" t="str">
        <f t="shared" si="108"/>
        <v>599</v>
      </c>
      <c r="E616">
        <f t="shared" si="109"/>
        <v>0</v>
      </c>
      <c r="F616">
        <f t="shared" si="110"/>
        <v>0</v>
      </c>
      <c r="G616">
        <f t="shared" si="111"/>
        <v>0</v>
      </c>
      <c r="H616">
        <f t="shared" si="112"/>
        <v>6</v>
      </c>
      <c r="I616">
        <f t="shared" si="113"/>
        <v>0</v>
      </c>
      <c r="J616">
        <f t="shared" si="114"/>
        <v>2</v>
      </c>
      <c r="K616">
        <f t="shared" si="115"/>
        <v>0</v>
      </c>
      <c r="L616">
        <f t="shared" si="116"/>
        <v>0</v>
      </c>
      <c r="M616">
        <f t="shared" si="117"/>
        <v>0</v>
      </c>
      <c r="N616">
        <f t="shared" si="118"/>
        <v>8</v>
      </c>
      <c r="O616" t="str">
        <f t="shared" si="119"/>
        <v>NIE</v>
      </c>
    </row>
    <row r="617" spans="1:15">
      <c r="A617">
        <v>787602865</v>
      </c>
      <c r="B617">
        <f>COUNTIF(telefony,A617)</f>
        <v>1</v>
      </c>
      <c r="D617" t="str">
        <f t="shared" si="108"/>
        <v>787</v>
      </c>
      <c r="E617">
        <f t="shared" si="109"/>
        <v>0</v>
      </c>
      <c r="F617">
        <f t="shared" si="110"/>
        <v>8</v>
      </c>
      <c r="G617">
        <f t="shared" si="111"/>
        <v>0</v>
      </c>
      <c r="H617">
        <f t="shared" si="112"/>
        <v>6</v>
      </c>
      <c r="I617">
        <f t="shared" si="113"/>
        <v>0</v>
      </c>
      <c r="J617">
        <f t="shared" si="114"/>
        <v>2</v>
      </c>
      <c r="K617">
        <f t="shared" si="115"/>
        <v>8</v>
      </c>
      <c r="L617">
        <f t="shared" si="116"/>
        <v>6</v>
      </c>
      <c r="M617">
        <f t="shared" si="117"/>
        <v>0</v>
      </c>
      <c r="N617">
        <f t="shared" si="118"/>
        <v>30</v>
      </c>
      <c r="O617" t="str">
        <f t="shared" si="119"/>
        <v>NIE</v>
      </c>
    </row>
    <row r="618" spans="1:15">
      <c r="A618">
        <v>784771196</v>
      </c>
      <c r="B618">
        <f>COUNTIF(telefony,A618)</f>
        <v>1</v>
      </c>
      <c r="D618" t="str">
        <f t="shared" si="108"/>
        <v>784</v>
      </c>
      <c r="E618">
        <f t="shared" si="109"/>
        <v>0</v>
      </c>
      <c r="F618">
        <f t="shared" si="110"/>
        <v>8</v>
      </c>
      <c r="G618">
        <f t="shared" si="111"/>
        <v>4</v>
      </c>
      <c r="H618">
        <f t="shared" si="112"/>
        <v>0</v>
      </c>
      <c r="I618">
        <f t="shared" si="113"/>
        <v>0</v>
      </c>
      <c r="J618">
        <f t="shared" si="114"/>
        <v>0</v>
      </c>
      <c r="K618">
        <f t="shared" si="115"/>
        <v>0</v>
      </c>
      <c r="L618">
        <f t="shared" si="116"/>
        <v>0</v>
      </c>
      <c r="M618">
        <f t="shared" si="117"/>
        <v>6</v>
      </c>
      <c r="N618">
        <f t="shared" si="118"/>
        <v>18</v>
      </c>
      <c r="O618" t="str">
        <f t="shared" si="119"/>
        <v>NIE</v>
      </c>
    </row>
    <row r="619" spans="1:15">
      <c r="A619">
        <v>643794749</v>
      </c>
      <c r="B619">
        <f>COUNTIF(telefony,A619)</f>
        <v>1</v>
      </c>
      <c r="D619" t="str">
        <f t="shared" si="108"/>
        <v>643</v>
      </c>
      <c r="E619">
        <f t="shared" si="109"/>
        <v>6</v>
      </c>
      <c r="F619">
        <f t="shared" si="110"/>
        <v>4</v>
      </c>
      <c r="G619">
        <f t="shared" si="111"/>
        <v>0</v>
      </c>
      <c r="H619">
        <f t="shared" si="112"/>
        <v>0</v>
      </c>
      <c r="I619">
        <f t="shared" si="113"/>
        <v>0</v>
      </c>
      <c r="J619">
        <f t="shared" si="114"/>
        <v>4</v>
      </c>
      <c r="K619">
        <f t="shared" si="115"/>
        <v>0</v>
      </c>
      <c r="L619">
        <f t="shared" si="116"/>
        <v>4</v>
      </c>
      <c r="M619">
        <f t="shared" si="117"/>
        <v>0</v>
      </c>
      <c r="N619">
        <f t="shared" si="118"/>
        <v>18</v>
      </c>
      <c r="O619" t="str">
        <f t="shared" si="119"/>
        <v>NIE</v>
      </c>
    </row>
    <row r="620" spans="1:15">
      <c r="A620">
        <v>848073589</v>
      </c>
      <c r="B620">
        <f>COUNTIF(telefony,A620)</f>
        <v>1</v>
      </c>
      <c r="D620" t="str">
        <f t="shared" si="108"/>
        <v>848</v>
      </c>
      <c r="E620">
        <f t="shared" si="109"/>
        <v>8</v>
      </c>
      <c r="F620">
        <f t="shared" si="110"/>
        <v>4</v>
      </c>
      <c r="G620">
        <f t="shared" si="111"/>
        <v>8</v>
      </c>
      <c r="H620">
        <f t="shared" si="112"/>
        <v>0</v>
      </c>
      <c r="I620">
        <f t="shared" si="113"/>
        <v>0</v>
      </c>
      <c r="J620">
        <f t="shared" si="114"/>
        <v>0</v>
      </c>
      <c r="K620">
        <f t="shared" si="115"/>
        <v>0</v>
      </c>
      <c r="L620">
        <f t="shared" si="116"/>
        <v>8</v>
      </c>
      <c r="M620">
        <f t="shared" si="117"/>
        <v>0</v>
      </c>
      <c r="N620">
        <f t="shared" si="118"/>
        <v>28</v>
      </c>
      <c r="O620" t="str">
        <f t="shared" si="119"/>
        <v>NIE</v>
      </c>
    </row>
    <row r="621" spans="1:15">
      <c r="A621">
        <v>896047040</v>
      </c>
      <c r="B621">
        <f>COUNTIF(telefony,A621)</f>
        <v>1</v>
      </c>
      <c r="D621" t="str">
        <f t="shared" si="108"/>
        <v>896</v>
      </c>
      <c r="E621">
        <f t="shared" si="109"/>
        <v>8</v>
      </c>
      <c r="F621">
        <f t="shared" si="110"/>
        <v>0</v>
      </c>
      <c r="G621">
        <f t="shared" si="111"/>
        <v>6</v>
      </c>
      <c r="H621">
        <f t="shared" si="112"/>
        <v>0</v>
      </c>
      <c r="I621">
        <f t="shared" si="113"/>
        <v>4</v>
      </c>
      <c r="J621">
        <f t="shared" si="114"/>
        <v>0</v>
      </c>
      <c r="K621">
        <f t="shared" si="115"/>
        <v>0</v>
      </c>
      <c r="L621">
        <f t="shared" si="116"/>
        <v>4</v>
      </c>
      <c r="M621">
        <f t="shared" si="117"/>
        <v>0</v>
      </c>
      <c r="N621">
        <f t="shared" si="118"/>
        <v>22</v>
      </c>
      <c r="O621" t="str">
        <f t="shared" si="119"/>
        <v>NIE</v>
      </c>
    </row>
    <row r="622" spans="1:15">
      <c r="A622">
        <v>667369445</v>
      </c>
      <c r="B622">
        <f>COUNTIF(telefony,A622)</f>
        <v>1</v>
      </c>
      <c r="D622" t="str">
        <f t="shared" si="108"/>
        <v>667</v>
      </c>
      <c r="E622">
        <f t="shared" si="109"/>
        <v>6</v>
      </c>
      <c r="F622">
        <f t="shared" si="110"/>
        <v>6</v>
      </c>
      <c r="G622">
        <f t="shared" si="111"/>
        <v>0</v>
      </c>
      <c r="H622">
        <f t="shared" si="112"/>
        <v>0</v>
      </c>
      <c r="I622">
        <f t="shared" si="113"/>
        <v>6</v>
      </c>
      <c r="J622">
        <f t="shared" si="114"/>
        <v>0</v>
      </c>
      <c r="K622">
        <f t="shared" si="115"/>
        <v>4</v>
      </c>
      <c r="L622">
        <f t="shared" si="116"/>
        <v>4</v>
      </c>
      <c r="M622">
        <f t="shared" si="117"/>
        <v>0</v>
      </c>
      <c r="N622">
        <f t="shared" si="118"/>
        <v>26</v>
      </c>
      <c r="O622" t="str">
        <f t="shared" si="119"/>
        <v>NIE</v>
      </c>
    </row>
    <row r="623" spans="1:15">
      <c r="A623">
        <v>546509824</v>
      </c>
      <c r="B623">
        <f>COUNTIF(telefony,A623)</f>
        <v>1</v>
      </c>
      <c r="D623" t="str">
        <f t="shared" si="108"/>
        <v>546</v>
      </c>
      <c r="E623">
        <f t="shared" si="109"/>
        <v>0</v>
      </c>
      <c r="F623">
        <f t="shared" si="110"/>
        <v>4</v>
      </c>
      <c r="G623">
        <f t="shared" si="111"/>
        <v>6</v>
      </c>
      <c r="H623">
        <f t="shared" si="112"/>
        <v>0</v>
      </c>
      <c r="I623">
        <f t="shared" si="113"/>
        <v>0</v>
      </c>
      <c r="J623">
        <f t="shared" si="114"/>
        <v>0</v>
      </c>
      <c r="K623">
        <f t="shared" si="115"/>
        <v>8</v>
      </c>
      <c r="L623">
        <f t="shared" si="116"/>
        <v>2</v>
      </c>
      <c r="M623">
        <f t="shared" si="117"/>
        <v>4</v>
      </c>
      <c r="N623">
        <f t="shared" si="118"/>
        <v>24</v>
      </c>
      <c r="O623" t="str">
        <f t="shared" si="119"/>
        <v>NIE</v>
      </c>
    </row>
    <row r="624" spans="1:15">
      <c r="A624">
        <v>835896077</v>
      </c>
      <c r="B624">
        <f>COUNTIF(telefony,A624)</f>
        <v>1</v>
      </c>
      <c r="D624" t="str">
        <f t="shared" si="108"/>
        <v>835</v>
      </c>
      <c r="E624">
        <f t="shared" si="109"/>
        <v>8</v>
      </c>
      <c r="F624">
        <f t="shared" si="110"/>
        <v>0</v>
      </c>
      <c r="G624">
        <f t="shared" si="111"/>
        <v>0</v>
      </c>
      <c r="H624">
        <f t="shared" si="112"/>
        <v>8</v>
      </c>
      <c r="I624">
        <f t="shared" si="113"/>
        <v>0</v>
      </c>
      <c r="J624">
        <f t="shared" si="114"/>
        <v>6</v>
      </c>
      <c r="K624">
        <f t="shared" si="115"/>
        <v>0</v>
      </c>
      <c r="L624">
        <f t="shared" si="116"/>
        <v>0</v>
      </c>
      <c r="M624">
        <f t="shared" si="117"/>
        <v>0</v>
      </c>
      <c r="N624">
        <f t="shared" si="118"/>
        <v>22</v>
      </c>
      <c r="O624" t="str">
        <f t="shared" si="119"/>
        <v>NIE</v>
      </c>
    </row>
    <row r="625" spans="1:15">
      <c r="A625">
        <v>728893753</v>
      </c>
      <c r="B625">
        <f>COUNTIF(telefony,A625)</f>
        <v>1</v>
      </c>
      <c r="D625" t="str">
        <f t="shared" si="108"/>
        <v>728</v>
      </c>
      <c r="E625">
        <f t="shared" si="109"/>
        <v>0</v>
      </c>
      <c r="F625">
        <f t="shared" si="110"/>
        <v>2</v>
      </c>
      <c r="G625">
        <f t="shared" si="111"/>
        <v>8</v>
      </c>
      <c r="H625">
        <f t="shared" si="112"/>
        <v>8</v>
      </c>
      <c r="I625">
        <f t="shared" si="113"/>
        <v>0</v>
      </c>
      <c r="J625">
        <f t="shared" si="114"/>
        <v>0</v>
      </c>
      <c r="K625">
        <f t="shared" si="115"/>
        <v>0</v>
      </c>
      <c r="L625">
        <f t="shared" si="116"/>
        <v>0</v>
      </c>
      <c r="M625">
        <f t="shared" si="117"/>
        <v>0</v>
      </c>
      <c r="N625">
        <f t="shared" si="118"/>
        <v>18</v>
      </c>
      <c r="O625" t="str">
        <f t="shared" si="119"/>
        <v>NIE</v>
      </c>
    </row>
    <row r="626" spans="1:15">
      <c r="A626">
        <v>759387230</v>
      </c>
      <c r="B626">
        <f>COUNTIF(telefony,A626)</f>
        <v>1</v>
      </c>
      <c r="D626" t="str">
        <f t="shared" si="108"/>
        <v>759</v>
      </c>
      <c r="E626">
        <f t="shared" si="109"/>
        <v>0</v>
      </c>
      <c r="F626">
        <f t="shared" si="110"/>
        <v>0</v>
      </c>
      <c r="G626">
        <f t="shared" si="111"/>
        <v>0</v>
      </c>
      <c r="H626">
        <f t="shared" si="112"/>
        <v>0</v>
      </c>
      <c r="I626">
        <f t="shared" si="113"/>
        <v>8</v>
      </c>
      <c r="J626">
        <f t="shared" si="114"/>
        <v>0</v>
      </c>
      <c r="K626">
        <f t="shared" si="115"/>
        <v>2</v>
      </c>
      <c r="L626">
        <f t="shared" si="116"/>
        <v>0</v>
      </c>
      <c r="M626">
        <f t="shared" si="117"/>
        <v>0</v>
      </c>
      <c r="N626">
        <f t="shared" si="118"/>
        <v>10</v>
      </c>
      <c r="O626" t="str">
        <f t="shared" si="119"/>
        <v>NIE</v>
      </c>
    </row>
    <row r="627" spans="1:15">
      <c r="A627">
        <v>841383886</v>
      </c>
      <c r="B627">
        <f>COUNTIF(telefony,A627)</f>
        <v>1</v>
      </c>
      <c r="D627" t="str">
        <f t="shared" si="108"/>
        <v>841</v>
      </c>
      <c r="E627">
        <f t="shared" si="109"/>
        <v>8</v>
      </c>
      <c r="F627">
        <f t="shared" si="110"/>
        <v>4</v>
      </c>
      <c r="G627">
        <f t="shared" si="111"/>
        <v>0</v>
      </c>
      <c r="H627">
        <f t="shared" si="112"/>
        <v>0</v>
      </c>
      <c r="I627">
        <f t="shared" si="113"/>
        <v>8</v>
      </c>
      <c r="J627">
        <f t="shared" si="114"/>
        <v>0</v>
      </c>
      <c r="K627">
        <f t="shared" si="115"/>
        <v>8</v>
      </c>
      <c r="L627">
        <f t="shared" si="116"/>
        <v>8</v>
      </c>
      <c r="M627">
        <f t="shared" si="117"/>
        <v>6</v>
      </c>
      <c r="N627">
        <f t="shared" si="118"/>
        <v>42</v>
      </c>
      <c r="O627" t="str">
        <f t="shared" si="119"/>
        <v>NIE</v>
      </c>
    </row>
    <row r="628" spans="1:15">
      <c r="A628">
        <v>790213522</v>
      </c>
      <c r="B628">
        <f>COUNTIF(telefony,A628)</f>
        <v>1</v>
      </c>
      <c r="D628" t="str">
        <f t="shared" si="108"/>
        <v>790</v>
      </c>
      <c r="E628">
        <f t="shared" si="109"/>
        <v>0</v>
      </c>
      <c r="F628">
        <f t="shared" si="110"/>
        <v>0</v>
      </c>
      <c r="G628">
        <f t="shared" si="111"/>
        <v>0</v>
      </c>
      <c r="H628">
        <f t="shared" si="112"/>
        <v>2</v>
      </c>
      <c r="I628">
        <f t="shared" si="113"/>
        <v>0</v>
      </c>
      <c r="J628">
        <f t="shared" si="114"/>
        <v>0</v>
      </c>
      <c r="K628">
        <f t="shared" si="115"/>
        <v>0</v>
      </c>
      <c r="L628">
        <f t="shared" si="116"/>
        <v>2</v>
      </c>
      <c r="M628">
        <f t="shared" si="117"/>
        <v>2</v>
      </c>
      <c r="N628">
        <f t="shared" si="118"/>
        <v>6</v>
      </c>
      <c r="O628" t="str">
        <f t="shared" si="119"/>
        <v>NIE</v>
      </c>
    </row>
    <row r="629" spans="1:15">
      <c r="A629">
        <v>743226381</v>
      </c>
      <c r="B629">
        <f>COUNTIF(telefony,A629)</f>
        <v>1</v>
      </c>
      <c r="D629" t="str">
        <f t="shared" si="108"/>
        <v>743</v>
      </c>
      <c r="E629">
        <f t="shared" si="109"/>
        <v>0</v>
      </c>
      <c r="F629">
        <f t="shared" si="110"/>
        <v>4</v>
      </c>
      <c r="G629">
        <f t="shared" si="111"/>
        <v>0</v>
      </c>
      <c r="H629">
        <f t="shared" si="112"/>
        <v>2</v>
      </c>
      <c r="I629">
        <f t="shared" si="113"/>
        <v>2</v>
      </c>
      <c r="J629">
        <f t="shared" si="114"/>
        <v>6</v>
      </c>
      <c r="K629">
        <f t="shared" si="115"/>
        <v>0</v>
      </c>
      <c r="L629">
        <f t="shared" si="116"/>
        <v>8</v>
      </c>
      <c r="M629">
        <f t="shared" si="117"/>
        <v>0</v>
      </c>
      <c r="N629">
        <f t="shared" si="118"/>
        <v>22</v>
      </c>
      <c r="O629" t="str">
        <f t="shared" si="119"/>
        <v>NIE</v>
      </c>
    </row>
    <row r="630" spans="1:15">
      <c r="A630">
        <v>643453072</v>
      </c>
      <c r="B630">
        <f>COUNTIF(telefony,A630)</f>
        <v>1</v>
      </c>
      <c r="D630" t="str">
        <f t="shared" si="108"/>
        <v>643</v>
      </c>
      <c r="E630">
        <f t="shared" si="109"/>
        <v>6</v>
      </c>
      <c r="F630">
        <f t="shared" si="110"/>
        <v>4</v>
      </c>
      <c r="G630">
        <f t="shared" si="111"/>
        <v>0</v>
      </c>
      <c r="H630">
        <f t="shared" si="112"/>
        <v>4</v>
      </c>
      <c r="I630">
        <f t="shared" si="113"/>
        <v>0</v>
      </c>
      <c r="J630">
        <f t="shared" si="114"/>
        <v>0</v>
      </c>
      <c r="K630">
        <f t="shared" si="115"/>
        <v>0</v>
      </c>
      <c r="L630">
        <f t="shared" si="116"/>
        <v>0</v>
      </c>
      <c r="M630">
        <f t="shared" si="117"/>
        <v>2</v>
      </c>
      <c r="N630">
        <f t="shared" si="118"/>
        <v>16</v>
      </c>
      <c r="O630" t="str">
        <f t="shared" si="119"/>
        <v>NIE</v>
      </c>
    </row>
    <row r="631" spans="1:15">
      <c r="A631">
        <v>848334579</v>
      </c>
      <c r="B631">
        <f>COUNTIF(telefony,A631)</f>
        <v>1</v>
      </c>
      <c r="D631" t="str">
        <f t="shared" si="108"/>
        <v>848</v>
      </c>
      <c r="E631">
        <f t="shared" si="109"/>
        <v>8</v>
      </c>
      <c r="F631">
        <f t="shared" si="110"/>
        <v>4</v>
      </c>
      <c r="G631">
        <f t="shared" si="111"/>
        <v>8</v>
      </c>
      <c r="H631">
        <f t="shared" si="112"/>
        <v>0</v>
      </c>
      <c r="I631">
        <f t="shared" si="113"/>
        <v>0</v>
      </c>
      <c r="J631">
        <f t="shared" si="114"/>
        <v>4</v>
      </c>
      <c r="K631">
        <f t="shared" si="115"/>
        <v>0</v>
      </c>
      <c r="L631">
        <f t="shared" si="116"/>
        <v>0</v>
      </c>
      <c r="M631">
        <f t="shared" si="117"/>
        <v>0</v>
      </c>
      <c r="N631">
        <f t="shared" si="118"/>
        <v>24</v>
      </c>
      <c r="O631" t="str">
        <f t="shared" si="119"/>
        <v>NIE</v>
      </c>
    </row>
    <row r="632" spans="1:15">
      <c r="A632">
        <v>888283821</v>
      </c>
      <c r="B632">
        <f>COUNTIF(telefony,A632)</f>
        <v>1</v>
      </c>
      <c r="D632" t="str">
        <f t="shared" si="108"/>
        <v>888</v>
      </c>
      <c r="E632">
        <f t="shared" si="109"/>
        <v>8</v>
      </c>
      <c r="F632">
        <f t="shared" si="110"/>
        <v>8</v>
      </c>
      <c r="G632">
        <f t="shared" si="111"/>
        <v>8</v>
      </c>
      <c r="H632">
        <f t="shared" si="112"/>
        <v>2</v>
      </c>
      <c r="I632">
        <f t="shared" si="113"/>
        <v>8</v>
      </c>
      <c r="J632">
        <f t="shared" si="114"/>
        <v>0</v>
      </c>
      <c r="K632">
        <f t="shared" si="115"/>
        <v>8</v>
      </c>
      <c r="L632">
        <f t="shared" si="116"/>
        <v>2</v>
      </c>
      <c r="M632">
        <f t="shared" si="117"/>
        <v>0</v>
      </c>
      <c r="N632">
        <f t="shared" si="118"/>
        <v>44</v>
      </c>
      <c r="O632" t="str">
        <f t="shared" si="119"/>
        <v>TAK</v>
      </c>
    </row>
    <row r="633" spans="1:15">
      <c r="A633">
        <v>694459152</v>
      </c>
      <c r="B633">
        <f>COUNTIF(telefony,A633)</f>
        <v>1</v>
      </c>
      <c r="D633" t="str">
        <f t="shared" si="108"/>
        <v>694</v>
      </c>
      <c r="E633">
        <f t="shared" si="109"/>
        <v>6</v>
      </c>
      <c r="F633">
        <f t="shared" si="110"/>
        <v>0</v>
      </c>
      <c r="G633">
        <f t="shared" si="111"/>
        <v>4</v>
      </c>
      <c r="H633">
        <f t="shared" si="112"/>
        <v>4</v>
      </c>
      <c r="I633">
        <f t="shared" si="113"/>
        <v>0</v>
      </c>
      <c r="J633">
        <f t="shared" si="114"/>
        <v>0</v>
      </c>
      <c r="K633">
        <f t="shared" si="115"/>
        <v>0</v>
      </c>
      <c r="L633">
        <f t="shared" si="116"/>
        <v>0</v>
      </c>
      <c r="M633">
        <f t="shared" si="117"/>
        <v>2</v>
      </c>
      <c r="N633">
        <f t="shared" si="118"/>
        <v>16</v>
      </c>
      <c r="O633" t="str">
        <f t="shared" si="119"/>
        <v>NIE</v>
      </c>
    </row>
    <row r="634" spans="1:15">
      <c r="A634">
        <v>600618991</v>
      </c>
      <c r="B634">
        <f>COUNTIF(telefony,A634)</f>
        <v>1</v>
      </c>
      <c r="D634" t="str">
        <f t="shared" si="108"/>
        <v>600</v>
      </c>
      <c r="E634">
        <f t="shared" si="109"/>
        <v>6</v>
      </c>
      <c r="F634">
        <f t="shared" si="110"/>
        <v>0</v>
      </c>
      <c r="G634">
        <f t="shared" si="111"/>
        <v>0</v>
      </c>
      <c r="H634">
        <f t="shared" si="112"/>
        <v>6</v>
      </c>
      <c r="I634">
        <f t="shared" si="113"/>
        <v>0</v>
      </c>
      <c r="J634">
        <f t="shared" si="114"/>
        <v>8</v>
      </c>
      <c r="K634">
        <f t="shared" si="115"/>
        <v>0</v>
      </c>
      <c r="L634">
        <f t="shared" si="116"/>
        <v>0</v>
      </c>
      <c r="M634">
        <f t="shared" si="117"/>
        <v>0</v>
      </c>
      <c r="N634">
        <f t="shared" si="118"/>
        <v>20</v>
      </c>
      <c r="O634" t="str">
        <f t="shared" si="119"/>
        <v>NIE</v>
      </c>
    </row>
    <row r="635" spans="1:15">
      <c r="A635">
        <v>624948786</v>
      </c>
      <c r="B635">
        <f>COUNTIF(telefony,A635)</f>
        <v>1</v>
      </c>
      <c r="D635" t="str">
        <f t="shared" si="108"/>
        <v>624</v>
      </c>
      <c r="E635">
        <f t="shared" si="109"/>
        <v>6</v>
      </c>
      <c r="F635">
        <f t="shared" si="110"/>
        <v>2</v>
      </c>
      <c r="G635">
        <f t="shared" si="111"/>
        <v>4</v>
      </c>
      <c r="H635">
        <f t="shared" si="112"/>
        <v>0</v>
      </c>
      <c r="I635">
        <f t="shared" si="113"/>
        <v>4</v>
      </c>
      <c r="J635">
        <f t="shared" si="114"/>
        <v>8</v>
      </c>
      <c r="K635">
        <f t="shared" si="115"/>
        <v>0</v>
      </c>
      <c r="L635">
        <f t="shared" si="116"/>
        <v>8</v>
      </c>
      <c r="M635">
        <f t="shared" si="117"/>
        <v>6</v>
      </c>
      <c r="N635">
        <f t="shared" si="118"/>
        <v>38</v>
      </c>
      <c r="O635" t="str">
        <f t="shared" si="119"/>
        <v>NIE</v>
      </c>
    </row>
    <row r="636" spans="1:15">
      <c r="A636">
        <v>707050587</v>
      </c>
      <c r="B636">
        <f>COUNTIF(telefony,A636)</f>
        <v>1</v>
      </c>
      <c r="D636" t="str">
        <f t="shared" si="108"/>
        <v>707</v>
      </c>
      <c r="E636">
        <f t="shared" si="109"/>
        <v>0</v>
      </c>
      <c r="F636">
        <f t="shared" si="110"/>
        <v>0</v>
      </c>
      <c r="G636">
        <f t="shared" si="111"/>
        <v>0</v>
      </c>
      <c r="H636">
        <f t="shared" si="112"/>
        <v>0</v>
      </c>
      <c r="I636">
        <f t="shared" si="113"/>
        <v>0</v>
      </c>
      <c r="J636">
        <f t="shared" si="114"/>
        <v>0</v>
      </c>
      <c r="K636">
        <f t="shared" si="115"/>
        <v>0</v>
      </c>
      <c r="L636">
        <f t="shared" si="116"/>
        <v>8</v>
      </c>
      <c r="M636">
        <f t="shared" si="117"/>
        <v>0</v>
      </c>
      <c r="N636">
        <f t="shared" si="118"/>
        <v>8</v>
      </c>
      <c r="O636" t="str">
        <f t="shared" si="119"/>
        <v>NIE</v>
      </c>
    </row>
    <row r="637" spans="1:15">
      <c r="A637">
        <v>737464345</v>
      </c>
      <c r="B637">
        <f>COUNTIF(telefony,A637)</f>
        <v>1</v>
      </c>
      <c r="D637" t="str">
        <f t="shared" si="108"/>
        <v>737</v>
      </c>
      <c r="E637">
        <f t="shared" si="109"/>
        <v>0</v>
      </c>
      <c r="F637">
        <f t="shared" si="110"/>
        <v>0</v>
      </c>
      <c r="G637">
        <f t="shared" si="111"/>
        <v>0</v>
      </c>
      <c r="H637">
        <f t="shared" si="112"/>
        <v>4</v>
      </c>
      <c r="I637">
        <f t="shared" si="113"/>
        <v>6</v>
      </c>
      <c r="J637">
        <f t="shared" si="114"/>
        <v>4</v>
      </c>
      <c r="K637">
        <f t="shared" si="115"/>
        <v>0</v>
      </c>
      <c r="L637">
        <f t="shared" si="116"/>
        <v>4</v>
      </c>
      <c r="M637">
        <f t="shared" si="117"/>
        <v>0</v>
      </c>
      <c r="N637">
        <f t="shared" si="118"/>
        <v>18</v>
      </c>
      <c r="O637" t="str">
        <f t="shared" si="119"/>
        <v>NIE</v>
      </c>
    </row>
    <row r="638" spans="1:15">
      <c r="A638">
        <v>617049920</v>
      </c>
      <c r="B638">
        <f>COUNTIF(telefony,A638)</f>
        <v>1</v>
      </c>
      <c r="D638" t="str">
        <f t="shared" si="108"/>
        <v>617</v>
      </c>
      <c r="E638">
        <f t="shared" si="109"/>
        <v>6</v>
      </c>
      <c r="F638">
        <f t="shared" si="110"/>
        <v>0</v>
      </c>
      <c r="G638">
        <f t="shared" si="111"/>
        <v>0</v>
      </c>
      <c r="H638">
        <f t="shared" si="112"/>
        <v>0</v>
      </c>
      <c r="I638">
        <f t="shared" si="113"/>
        <v>4</v>
      </c>
      <c r="J638">
        <f t="shared" si="114"/>
        <v>0</v>
      </c>
      <c r="K638">
        <f t="shared" si="115"/>
        <v>0</v>
      </c>
      <c r="L638">
        <f t="shared" si="116"/>
        <v>2</v>
      </c>
      <c r="M638">
        <f t="shared" si="117"/>
        <v>0</v>
      </c>
      <c r="N638">
        <f t="shared" si="118"/>
        <v>12</v>
      </c>
      <c r="O638" t="str">
        <f t="shared" si="119"/>
        <v>NIE</v>
      </c>
    </row>
    <row r="639" spans="1:15">
      <c r="A639">
        <v>511763387</v>
      </c>
      <c r="B639">
        <f>COUNTIF(telefony,A639)</f>
        <v>1</v>
      </c>
      <c r="D639" t="str">
        <f t="shared" si="108"/>
        <v>511</v>
      </c>
      <c r="E639">
        <f t="shared" si="109"/>
        <v>0</v>
      </c>
      <c r="F639">
        <f t="shared" si="110"/>
        <v>0</v>
      </c>
      <c r="G639">
        <f t="shared" si="111"/>
        <v>0</v>
      </c>
      <c r="H639">
        <f t="shared" si="112"/>
        <v>0</v>
      </c>
      <c r="I639">
        <f t="shared" si="113"/>
        <v>6</v>
      </c>
      <c r="J639">
        <f t="shared" si="114"/>
        <v>0</v>
      </c>
      <c r="K639">
        <f t="shared" si="115"/>
        <v>0</v>
      </c>
      <c r="L639">
        <f t="shared" si="116"/>
        <v>8</v>
      </c>
      <c r="M639">
        <f t="shared" si="117"/>
        <v>0</v>
      </c>
      <c r="N639">
        <f t="shared" si="118"/>
        <v>14</v>
      </c>
      <c r="O639" t="str">
        <f t="shared" si="119"/>
        <v>NIE</v>
      </c>
    </row>
    <row r="640" spans="1:15">
      <c r="A640">
        <v>544214588</v>
      </c>
      <c r="B640">
        <f>COUNTIF(telefony,A640)</f>
        <v>1</v>
      </c>
      <c r="D640" t="str">
        <f t="shared" si="108"/>
        <v>544</v>
      </c>
      <c r="E640">
        <f t="shared" si="109"/>
        <v>0</v>
      </c>
      <c r="F640">
        <f t="shared" si="110"/>
        <v>4</v>
      </c>
      <c r="G640">
        <f t="shared" si="111"/>
        <v>4</v>
      </c>
      <c r="H640">
        <f t="shared" si="112"/>
        <v>2</v>
      </c>
      <c r="I640">
        <f t="shared" si="113"/>
        <v>0</v>
      </c>
      <c r="J640">
        <f t="shared" si="114"/>
        <v>4</v>
      </c>
      <c r="K640">
        <f t="shared" si="115"/>
        <v>0</v>
      </c>
      <c r="L640">
        <f t="shared" si="116"/>
        <v>8</v>
      </c>
      <c r="M640">
        <f t="shared" si="117"/>
        <v>8</v>
      </c>
      <c r="N640">
        <f t="shared" si="118"/>
        <v>30</v>
      </c>
      <c r="O640" t="str">
        <f t="shared" si="119"/>
        <v>NIE</v>
      </c>
    </row>
    <row r="641" spans="1:15">
      <c r="A641">
        <v>724878273</v>
      </c>
      <c r="B641">
        <f>COUNTIF(telefony,A641)</f>
        <v>1</v>
      </c>
      <c r="D641" t="str">
        <f t="shared" si="108"/>
        <v>724</v>
      </c>
      <c r="E641">
        <f t="shared" si="109"/>
        <v>0</v>
      </c>
      <c r="F641">
        <f t="shared" si="110"/>
        <v>2</v>
      </c>
      <c r="G641">
        <f t="shared" si="111"/>
        <v>4</v>
      </c>
      <c r="H641">
        <f t="shared" si="112"/>
        <v>8</v>
      </c>
      <c r="I641">
        <f t="shared" si="113"/>
        <v>0</v>
      </c>
      <c r="J641">
        <f t="shared" si="114"/>
        <v>8</v>
      </c>
      <c r="K641">
        <f t="shared" si="115"/>
        <v>2</v>
      </c>
      <c r="L641">
        <f t="shared" si="116"/>
        <v>0</v>
      </c>
      <c r="M641">
        <f t="shared" si="117"/>
        <v>0</v>
      </c>
      <c r="N641">
        <f t="shared" si="118"/>
        <v>24</v>
      </c>
      <c r="O641" t="str">
        <f t="shared" si="119"/>
        <v>NIE</v>
      </c>
    </row>
    <row r="642" spans="1:15">
      <c r="A642">
        <v>540312883</v>
      </c>
      <c r="B642">
        <f>COUNTIF(telefony,A642)</f>
        <v>1</v>
      </c>
      <c r="D642" t="str">
        <f t="shared" si="108"/>
        <v>540</v>
      </c>
      <c r="E642">
        <f t="shared" si="109"/>
        <v>0</v>
      </c>
      <c r="F642">
        <f t="shared" si="110"/>
        <v>4</v>
      </c>
      <c r="G642">
        <f t="shared" si="111"/>
        <v>0</v>
      </c>
      <c r="H642">
        <f t="shared" si="112"/>
        <v>0</v>
      </c>
      <c r="I642">
        <f t="shared" si="113"/>
        <v>0</v>
      </c>
      <c r="J642">
        <f t="shared" si="114"/>
        <v>2</v>
      </c>
      <c r="K642">
        <f t="shared" si="115"/>
        <v>8</v>
      </c>
      <c r="L642">
        <f t="shared" si="116"/>
        <v>8</v>
      </c>
      <c r="M642">
        <f t="shared" si="117"/>
        <v>0</v>
      </c>
      <c r="N642">
        <f t="shared" si="118"/>
        <v>22</v>
      </c>
      <c r="O642" t="str">
        <f t="shared" si="119"/>
        <v>NIE</v>
      </c>
    </row>
    <row r="643" spans="1:15">
      <c r="A643">
        <v>524097013</v>
      </c>
      <c r="B643">
        <f>COUNTIF(telefony,A643)</f>
        <v>1</v>
      </c>
      <c r="D643" t="str">
        <f t="shared" ref="D643:D706" si="120">MID(A643,1,3)</f>
        <v>524</v>
      </c>
      <c r="E643">
        <f t="shared" ref="E643:E706" si="121">IF(MOD(MID(A643,1,1)*1,2)=0,(MID(A643,1,1)*1),0)</f>
        <v>0</v>
      </c>
      <c r="F643">
        <f t="shared" ref="F643:F706" si="122">IF(MOD(MID(A643,2,1)*1,2)=0,(MID(A643,2,1)*1),0)</f>
        <v>2</v>
      </c>
      <c r="G643">
        <f t="shared" ref="G643:G706" si="123">IF(MOD(MID(A643,3,1)*1,2)=0,(MID(A643,3,1)*1),0)</f>
        <v>4</v>
      </c>
      <c r="H643">
        <f t="shared" ref="H643:H706" si="124">IF(MOD(MID(A643,4,1)*1,2)=0,(MID(A643,4,1)*1),0)</f>
        <v>0</v>
      </c>
      <c r="I643">
        <f t="shared" ref="I643:I706" si="125">IF(MOD(MID(A643,5,1)*1,2)=0,(MID(A643,5,1)*1),0)</f>
        <v>0</v>
      </c>
      <c r="J643">
        <f t="shared" ref="J643:J706" si="126">IF(MOD(MID(A643,6,1)*1,2)=0,(MID(A643,6,1)*1),0)</f>
        <v>0</v>
      </c>
      <c r="K643">
        <f t="shared" ref="K643:K706" si="127">IF(MOD(MID(A643,7,1)*1,2)=0,(MID(A643,7,1)*1),0)</f>
        <v>0</v>
      </c>
      <c r="L643">
        <f t="shared" ref="L643:L706" si="128">IF(MOD(MID(A643,8,1)*1,2)=0,(MID(A643,8,1)*1),0)</f>
        <v>0</v>
      </c>
      <c r="M643">
        <f t="shared" ref="M643:M706" si="129">IF(MOD(MID(A643,9,1)*1,2)=0,(MID(A643,9,1)*1),0)</f>
        <v>0</v>
      </c>
      <c r="N643">
        <f t="shared" ref="N643:N706" si="130">SUM(E643:M643)</f>
        <v>6</v>
      </c>
      <c r="O643" t="str">
        <f t="shared" ref="O643:O706" si="131">IF(N643&gt;42,"TAK","NIE")</f>
        <v>NIE</v>
      </c>
    </row>
    <row r="644" spans="1:15">
      <c r="A644">
        <v>517454934</v>
      </c>
      <c r="B644">
        <f>COUNTIF(telefony,A644)</f>
        <v>1</v>
      </c>
      <c r="D644" t="str">
        <f t="shared" si="120"/>
        <v>517</v>
      </c>
      <c r="E644">
        <f t="shared" si="121"/>
        <v>0</v>
      </c>
      <c r="F644">
        <f t="shared" si="122"/>
        <v>0</v>
      </c>
      <c r="G644">
        <f t="shared" si="123"/>
        <v>0</v>
      </c>
      <c r="H644">
        <f t="shared" si="124"/>
        <v>4</v>
      </c>
      <c r="I644">
        <f t="shared" si="125"/>
        <v>0</v>
      </c>
      <c r="J644">
        <f t="shared" si="126"/>
        <v>4</v>
      </c>
      <c r="K644">
        <f t="shared" si="127"/>
        <v>0</v>
      </c>
      <c r="L644">
        <f t="shared" si="128"/>
        <v>0</v>
      </c>
      <c r="M644">
        <f t="shared" si="129"/>
        <v>4</v>
      </c>
      <c r="N644">
        <f t="shared" si="130"/>
        <v>12</v>
      </c>
      <c r="O644" t="str">
        <f t="shared" si="131"/>
        <v>NIE</v>
      </c>
    </row>
    <row r="645" spans="1:15">
      <c r="A645">
        <v>853033755</v>
      </c>
      <c r="B645">
        <f>COUNTIF(telefony,A645)</f>
        <v>1</v>
      </c>
      <c r="D645" t="str">
        <f t="shared" si="120"/>
        <v>853</v>
      </c>
      <c r="E645">
        <f t="shared" si="121"/>
        <v>8</v>
      </c>
      <c r="F645">
        <f t="shared" si="122"/>
        <v>0</v>
      </c>
      <c r="G645">
        <f t="shared" si="123"/>
        <v>0</v>
      </c>
      <c r="H645">
        <f t="shared" si="124"/>
        <v>0</v>
      </c>
      <c r="I645">
        <f t="shared" si="125"/>
        <v>0</v>
      </c>
      <c r="J645">
        <f t="shared" si="126"/>
        <v>0</v>
      </c>
      <c r="K645">
        <f t="shared" si="127"/>
        <v>0</v>
      </c>
      <c r="L645">
        <f t="shared" si="128"/>
        <v>0</v>
      </c>
      <c r="M645">
        <f t="shared" si="129"/>
        <v>0</v>
      </c>
      <c r="N645">
        <f t="shared" si="130"/>
        <v>8</v>
      </c>
      <c r="O645" t="str">
        <f t="shared" si="131"/>
        <v>NIE</v>
      </c>
    </row>
    <row r="646" spans="1:15">
      <c r="A646">
        <v>663834037</v>
      </c>
      <c r="B646">
        <f>COUNTIF(telefony,A646)</f>
        <v>1</v>
      </c>
      <c r="D646" t="str">
        <f t="shared" si="120"/>
        <v>663</v>
      </c>
      <c r="E646">
        <f t="shared" si="121"/>
        <v>6</v>
      </c>
      <c r="F646">
        <f t="shared" si="122"/>
        <v>6</v>
      </c>
      <c r="G646">
        <f t="shared" si="123"/>
        <v>0</v>
      </c>
      <c r="H646">
        <f t="shared" si="124"/>
        <v>8</v>
      </c>
      <c r="I646">
        <f t="shared" si="125"/>
        <v>0</v>
      </c>
      <c r="J646">
        <f t="shared" si="126"/>
        <v>4</v>
      </c>
      <c r="K646">
        <f t="shared" si="127"/>
        <v>0</v>
      </c>
      <c r="L646">
        <f t="shared" si="128"/>
        <v>0</v>
      </c>
      <c r="M646">
        <f t="shared" si="129"/>
        <v>0</v>
      </c>
      <c r="N646">
        <f t="shared" si="130"/>
        <v>24</v>
      </c>
      <c r="O646" t="str">
        <f t="shared" si="131"/>
        <v>NIE</v>
      </c>
    </row>
    <row r="647" spans="1:15">
      <c r="A647">
        <v>679977475</v>
      </c>
      <c r="B647">
        <f>COUNTIF(telefony,A647)</f>
        <v>1</v>
      </c>
      <c r="D647" t="str">
        <f t="shared" si="120"/>
        <v>679</v>
      </c>
      <c r="E647">
        <f t="shared" si="121"/>
        <v>6</v>
      </c>
      <c r="F647">
        <f t="shared" si="122"/>
        <v>0</v>
      </c>
      <c r="G647">
        <f t="shared" si="123"/>
        <v>0</v>
      </c>
      <c r="H647">
        <f t="shared" si="124"/>
        <v>0</v>
      </c>
      <c r="I647">
        <f t="shared" si="125"/>
        <v>0</v>
      </c>
      <c r="J647">
        <f t="shared" si="126"/>
        <v>0</v>
      </c>
      <c r="K647">
        <f t="shared" si="127"/>
        <v>4</v>
      </c>
      <c r="L647">
        <f t="shared" si="128"/>
        <v>0</v>
      </c>
      <c r="M647">
        <f t="shared" si="129"/>
        <v>0</v>
      </c>
      <c r="N647">
        <f t="shared" si="130"/>
        <v>10</v>
      </c>
      <c r="O647" t="str">
        <f t="shared" si="131"/>
        <v>NIE</v>
      </c>
    </row>
    <row r="648" spans="1:15">
      <c r="A648">
        <v>672157626</v>
      </c>
      <c r="B648">
        <f>COUNTIF(telefony,A648)</f>
        <v>1</v>
      </c>
      <c r="D648" t="str">
        <f t="shared" si="120"/>
        <v>672</v>
      </c>
      <c r="E648">
        <f t="shared" si="121"/>
        <v>6</v>
      </c>
      <c r="F648">
        <f t="shared" si="122"/>
        <v>0</v>
      </c>
      <c r="G648">
        <f t="shared" si="123"/>
        <v>2</v>
      </c>
      <c r="H648">
        <f t="shared" si="124"/>
        <v>0</v>
      </c>
      <c r="I648">
        <f t="shared" si="125"/>
        <v>0</v>
      </c>
      <c r="J648">
        <f t="shared" si="126"/>
        <v>0</v>
      </c>
      <c r="K648">
        <f t="shared" si="127"/>
        <v>6</v>
      </c>
      <c r="L648">
        <f t="shared" si="128"/>
        <v>2</v>
      </c>
      <c r="M648">
        <f t="shared" si="129"/>
        <v>6</v>
      </c>
      <c r="N648">
        <f t="shared" si="130"/>
        <v>22</v>
      </c>
      <c r="O648" t="str">
        <f t="shared" si="131"/>
        <v>NIE</v>
      </c>
    </row>
    <row r="649" spans="1:15">
      <c r="A649">
        <v>770395679</v>
      </c>
      <c r="B649">
        <f>COUNTIF(telefony,A649)</f>
        <v>1</v>
      </c>
      <c r="D649" t="str">
        <f t="shared" si="120"/>
        <v>770</v>
      </c>
      <c r="E649">
        <f t="shared" si="121"/>
        <v>0</v>
      </c>
      <c r="F649">
        <f t="shared" si="122"/>
        <v>0</v>
      </c>
      <c r="G649">
        <f t="shared" si="123"/>
        <v>0</v>
      </c>
      <c r="H649">
        <f t="shared" si="124"/>
        <v>0</v>
      </c>
      <c r="I649">
        <f t="shared" si="125"/>
        <v>0</v>
      </c>
      <c r="J649">
        <f t="shared" si="126"/>
        <v>0</v>
      </c>
      <c r="K649">
        <f t="shared" si="127"/>
        <v>6</v>
      </c>
      <c r="L649">
        <f t="shared" si="128"/>
        <v>0</v>
      </c>
      <c r="M649">
        <f t="shared" si="129"/>
        <v>0</v>
      </c>
      <c r="N649">
        <f t="shared" si="130"/>
        <v>6</v>
      </c>
      <c r="O649" t="str">
        <f t="shared" si="131"/>
        <v>NIE</v>
      </c>
    </row>
    <row r="650" spans="1:15">
      <c r="A650">
        <v>683495883</v>
      </c>
      <c r="B650">
        <f>COUNTIF(telefony,A650)</f>
        <v>1</v>
      </c>
      <c r="D650" t="str">
        <f t="shared" si="120"/>
        <v>683</v>
      </c>
      <c r="E650">
        <f t="shared" si="121"/>
        <v>6</v>
      </c>
      <c r="F650">
        <f t="shared" si="122"/>
        <v>8</v>
      </c>
      <c r="G650">
        <f t="shared" si="123"/>
        <v>0</v>
      </c>
      <c r="H650">
        <f t="shared" si="124"/>
        <v>4</v>
      </c>
      <c r="I650">
        <f t="shared" si="125"/>
        <v>0</v>
      </c>
      <c r="J650">
        <f t="shared" si="126"/>
        <v>0</v>
      </c>
      <c r="K650">
        <f t="shared" si="127"/>
        <v>8</v>
      </c>
      <c r="L650">
        <f t="shared" si="128"/>
        <v>8</v>
      </c>
      <c r="M650">
        <f t="shared" si="129"/>
        <v>0</v>
      </c>
      <c r="N650">
        <f t="shared" si="130"/>
        <v>34</v>
      </c>
      <c r="O650" t="str">
        <f t="shared" si="131"/>
        <v>NIE</v>
      </c>
    </row>
    <row r="651" spans="1:15">
      <c r="A651">
        <v>764365176</v>
      </c>
      <c r="B651">
        <f>COUNTIF(telefony,A651)</f>
        <v>1</v>
      </c>
      <c r="D651" t="str">
        <f t="shared" si="120"/>
        <v>764</v>
      </c>
      <c r="E651">
        <f t="shared" si="121"/>
        <v>0</v>
      </c>
      <c r="F651">
        <f t="shared" si="122"/>
        <v>6</v>
      </c>
      <c r="G651">
        <f t="shared" si="123"/>
        <v>4</v>
      </c>
      <c r="H651">
        <f t="shared" si="124"/>
        <v>0</v>
      </c>
      <c r="I651">
        <f t="shared" si="125"/>
        <v>6</v>
      </c>
      <c r="J651">
        <f t="shared" si="126"/>
        <v>0</v>
      </c>
      <c r="K651">
        <f t="shared" si="127"/>
        <v>0</v>
      </c>
      <c r="L651">
        <f t="shared" si="128"/>
        <v>0</v>
      </c>
      <c r="M651">
        <f t="shared" si="129"/>
        <v>6</v>
      </c>
      <c r="N651">
        <f t="shared" si="130"/>
        <v>22</v>
      </c>
      <c r="O651" t="str">
        <f t="shared" si="131"/>
        <v>NIE</v>
      </c>
    </row>
    <row r="652" spans="1:15">
      <c r="A652">
        <v>857104006</v>
      </c>
      <c r="B652">
        <f>COUNTIF(telefony,A652)</f>
        <v>1</v>
      </c>
      <c r="D652" t="str">
        <f t="shared" si="120"/>
        <v>857</v>
      </c>
      <c r="E652">
        <f t="shared" si="121"/>
        <v>8</v>
      </c>
      <c r="F652">
        <f t="shared" si="122"/>
        <v>0</v>
      </c>
      <c r="G652">
        <f t="shared" si="123"/>
        <v>0</v>
      </c>
      <c r="H652">
        <f t="shared" si="124"/>
        <v>0</v>
      </c>
      <c r="I652">
        <f t="shared" si="125"/>
        <v>0</v>
      </c>
      <c r="J652">
        <f t="shared" si="126"/>
        <v>4</v>
      </c>
      <c r="K652">
        <f t="shared" si="127"/>
        <v>0</v>
      </c>
      <c r="L652">
        <f t="shared" si="128"/>
        <v>0</v>
      </c>
      <c r="M652">
        <f t="shared" si="129"/>
        <v>6</v>
      </c>
      <c r="N652">
        <f t="shared" si="130"/>
        <v>18</v>
      </c>
      <c r="O652" t="str">
        <f t="shared" si="131"/>
        <v>NIE</v>
      </c>
    </row>
    <row r="653" spans="1:15">
      <c r="A653">
        <v>559329123</v>
      </c>
      <c r="B653">
        <f>COUNTIF(telefony,A653)</f>
        <v>1</v>
      </c>
      <c r="D653" t="str">
        <f t="shared" si="120"/>
        <v>559</v>
      </c>
      <c r="E653">
        <f t="shared" si="121"/>
        <v>0</v>
      </c>
      <c r="F653">
        <f t="shared" si="122"/>
        <v>0</v>
      </c>
      <c r="G653">
        <f t="shared" si="123"/>
        <v>0</v>
      </c>
      <c r="H653">
        <f t="shared" si="124"/>
        <v>0</v>
      </c>
      <c r="I653">
        <f t="shared" si="125"/>
        <v>2</v>
      </c>
      <c r="J653">
        <f t="shared" si="126"/>
        <v>0</v>
      </c>
      <c r="K653">
        <f t="shared" si="127"/>
        <v>0</v>
      </c>
      <c r="L653">
        <f t="shared" si="128"/>
        <v>2</v>
      </c>
      <c r="M653">
        <f t="shared" si="129"/>
        <v>0</v>
      </c>
      <c r="N653">
        <f t="shared" si="130"/>
        <v>4</v>
      </c>
      <c r="O653" t="str">
        <f t="shared" si="131"/>
        <v>NIE</v>
      </c>
    </row>
    <row r="654" spans="1:15">
      <c r="A654">
        <v>591699698</v>
      </c>
      <c r="B654">
        <f>COUNTIF(telefony,A654)</f>
        <v>1</v>
      </c>
      <c r="D654" t="str">
        <f t="shared" si="120"/>
        <v>591</v>
      </c>
      <c r="E654">
        <f t="shared" si="121"/>
        <v>0</v>
      </c>
      <c r="F654">
        <f t="shared" si="122"/>
        <v>0</v>
      </c>
      <c r="G654">
        <f t="shared" si="123"/>
        <v>0</v>
      </c>
      <c r="H654">
        <f t="shared" si="124"/>
        <v>6</v>
      </c>
      <c r="I654">
        <f t="shared" si="125"/>
        <v>0</v>
      </c>
      <c r="J654">
        <f t="shared" si="126"/>
        <v>0</v>
      </c>
      <c r="K654">
        <f t="shared" si="127"/>
        <v>6</v>
      </c>
      <c r="L654">
        <f t="shared" si="128"/>
        <v>0</v>
      </c>
      <c r="M654">
        <f t="shared" si="129"/>
        <v>8</v>
      </c>
      <c r="N654">
        <f t="shared" si="130"/>
        <v>20</v>
      </c>
      <c r="O654" t="str">
        <f t="shared" si="131"/>
        <v>NIE</v>
      </c>
    </row>
    <row r="655" spans="1:15">
      <c r="A655">
        <v>677337555</v>
      </c>
      <c r="B655">
        <f>COUNTIF(telefony,A655)</f>
        <v>1</v>
      </c>
      <c r="D655" t="str">
        <f t="shared" si="120"/>
        <v>677</v>
      </c>
      <c r="E655">
        <f t="shared" si="121"/>
        <v>6</v>
      </c>
      <c r="F655">
        <f t="shared" si="122"/>
        <v>0</v>
      </c>
      <c r="G655">
        <f t="shared" si="123"/>
        <v>0</v>
      </c>
      <c r="H655">
        <f t="shared" si="124"/>
        <v>0</v>
      </c>
      <c r="I655">
        <f t="shared" si="125"/>
        <v>0</v>
      </c>
      <c r="J655">
        <f t="shared" si="126"/>
        <v>0</v>
      </c>
      <c r="K655">
        <f t="shared" si="127"/>
        <v>0</v>
      </c>
      <c r="L655">
        <f t="shared" si="128"/>
        <v>0</v>
      </c>
      <c r="M655">
        <f t="shared" si="129"/>
        <v>0</v>
      </c>
      <c r="N655">
        <f t="shared" si="130"/>
        <v>6</v>
      </c>
      <c r="O655" t="str">
        <f t="shared" si="131"/>
        <v>NIE</v>
      </c>
    </row>
    <row r="656" spans="1:15">
      <c r="A656">
        <v>833339615</v>
      </c>
      <c r="B656">
        <f>COUNTIF(telefony,A656)</f>
        <v>1</v>
      </c>
      <c r="D656" t="str">
        <f t="shared" si="120"/>
        <v>833</v>
      </c>
      <c r="E656">
        <f t="shared" si="121"/>
        <v>8</v>
      </c>
      <c r="F656">
        <f t="shared" si="122"/>
        <v>0</v>
      </c>
      <c r="G656">
        <f t="shared" si="123"/>
        <v>0</v>
      </c>
      <c r="H656">
        <f t="shared" si="124"/>
        <v>0</v>
      </c>
      <c r="I656">
        <f t="shared" si="125"/>
        <v>0</v>
      </c>
      <c r="J656">
        <f t="shared" si="126"/>
        <v>0</v>
      </c>
      <c r="K656">
        <f t="shared" si="127"/>
        <v>6</v>
      </c>
      <c r="L656">
        <f t="shared" si="128"/>
        <v>0</v>
      </c>
      <c r="M656">
        <f t="shared" si="129"/>
        <v>0</v>
      </c>
      <c r="N656">
        <f t="shared" si="130"/>
        <v>14</v>
      </c>
      <c r="O656" t="str">
        <f t="shared" si="131"/>
        <v>NIE</v>
      </c>
    </row>
    <row r="657" spans="1:15">
      <c r="A657">
        <v>800589674</v>
      </c>
      <c r="B657">
        <f>COUNTIF(telefony,A657)</f>
        <v>1</v>
      </c>
      <c r="D657" t="str">
        <f t="shared" si="120"/>
        <v>800</v>
      </c>
      <c r="E657">
        <f t="shared" si="121"/>
        <v>8</v>
      </c>
      <c r="F657">
        <f t="shared" si="122"/>
        <v>0</v>
      </c>
      <c r="G657">
        <f t="shared" si="123"/>
        <v>0</v>
      </c>
      <c r="H657">
        <f t="shared" si="124"/>
        <v>0</v>
      </c>
      <c r="I657">
        <f t="shared" si="125"/>
        <v>8</v>
      </c>
      <c r="J657">
        <f t="shared" si="126"/>
        <v>0</v>
      </c>
      <c r="K657">
        <f t="shared" si="127"/>
        <v>6</v>
      </c>
      <c r="L657">
        <f t="shared" si="128"/>
        <v>0</v>
      </c>
      <c r="M657">
        <f t="shared" si="129"/>
        <v>4</v>
      </c>
      <c r="N657">
        <f t="shared" si="130"/>
        <v>26</v>
      </c>
      <c r="O657" t="str">
        <f t="shared" si="131"/>
        <v>NIE</v>
      </c>
    </row>
    <row r="658" spans="1:15">
      <c r="A658">
        <v>766288891</v>
      </c>
      <c r="B658">
        <f>COUNTIF(telefony,A658)</f>
        <v>1</v>
      </c>
      <c r="D658" t="str">
        <f t="shared" si="120"/>
        <v>766</v>
      </c>
      <c r="E658">
        <f t="shared" si="121"/>
        <v>0</v>
      </c>
      <c r="F658">
        <f t="shared" si="122"/>
        <v>6</v>
      </c>
      <c r="G658">
        <f t="shared" si="123"/>
        <v>6</v>
      </c>
      <c r="H658">
        <f t="shared" si="124"/>
        <v>2</v>
      </c>
      <c r="I658">
        <f t="shared" si="125"/>
        <v>8</v>
      </c>
      <c r="J658">
        <f t="shared" si="126"/>
        <v>8</v>
      </c>
      <c r="K658">
        <f t="shared" si="127"/>
        <v>8</v>
      </c>
      <c r="L658">
        <f t="shared" si="128"/>
        <v>0</v>
      </c>
      <c r="M658">
        <f t="shared" si="129"/>
        <v>0</v>
      </c>
      <c r="N658">
        <f t="shared" si="130"/>
        <v>38</v>
      </c>
      <c r="O658" t="str">
        <f t="shared" si="131"/>
        <v>NIE</v>
      </c>
    </row>
    <row r="659" spans="1:15">
      <c r="A659">
        <v>565721676</v>
      </c>
      <c r="B659">
        <f>COUNTIF(telefony,A659)</f>
        <v>1</v>
      </c>
      <c r="D659" t="str">
        <f t="shared" si="120"/>
        <v>565</v>
      </c>
      <c r="E659">
        <f t="shared" si="121"/>
        <v>0</v>
      </c>
      <c r="F659">
        <f t="shared" si="122"/>
        <v>6</v>
      </c>
      <c r="G659">
        <f t="shared" si="123"/>
        <v>0</v>
      </c>
      <c r="H659">
        <f t="shared" si="124"/>
        <v>0</v>
      </c>
      <c r="I659">
        <f t="shared" si="125"/>
        <v>2</v>
      </c>
      <c r="J659">
        <f t="shared" si="126"/>
        <v>0</v>
      </c>
      <c r="K659">
        <f t="shared" si="127"/>
        <v>6</v>
      </c>
      <c r="L659">
        <f t="shared" si="128"/>
        <v>0</v>
      </c>
      <c r="M659">
        <f t="shared" si="129"/>
        <v>6</v>
      </c>
      <c r="N659">
        <f t="shared" si="130"/>
        <v>20</v>
      </c>
      <c r="O659" t="str">
        <f t="shared" si="131"/>
        <v>NIE</v>
      </c>
    </row>
    <row r="660" spans="1:15">
      <c r="A660">
        <v>594531337</v>
      </c>
      <c r="B660">
        <f>COUNTIF(telefony,A660)</f>
        <v>1</v>
      </c>
      <c r="D660" t="str">
        <f t="shared" si="120"/>
        <v>594</v>
      </c>
      <c r="E660">
        <f t="shared" si="121"/>
        <v>0</v>
      </c>
      <c r="F660">
        <f t="shared" si="122"/>
        <v>0</v>
      </c>
      <c r="G660">
        <f t="shared" si="123"/>
        <v>4</v>
      </c>
      <c r="H660">
        <f t="shared" si="124"/>
        <v>0</v>
      </c>
      <c r="I660">
        <f t="shared" si="125"/>
        <v>0</v>
      </c>
      <c r="J660">
        <f t="shared" si="126"/>
        <v>0</v>
      </c>
      <c r="K660">
        <f t="shared" si="127"/>
        <v>0</v>
      </c>
      <c r="L660">
        <f t="shared" si="128"/>
        <v>0</v>
      </c>
      <c r="M660">
        <f t="shared" si="129"/>
        <v>0</v>
      </c>
      <c r="N660">
        <f t="shared" si="130"/>
        <v>4</v>
      </c>
      <c r="O660" t="str">
        <f t="shared" si="131"/>
        <v>NIE</v>
      </c>
    </row>
    <row r="661" spans="1:15">
      <c r="A661">
        <v>553647314</v>
      </c>
      <c r="B661">
        <f>COUNTIF(telefony,A661)</f>
        <v>1</v>
      </c>
      <c r="D661" t="str">
        <f t="shared" si="120"/>
        <v>553</v>
      </c>
      <c r="E661">
        <f t="shared" si="121"/>
        <v>0</v>
      </c>
      <c r="F661">
        <f t="shared" si="122"/>
        <v>0</v>
      </c>
      <c r="G661">
        <f t="shared" si="123"/>
        <v>0</v>
      </c>
      <c r="H661">
        <f t="shared" si="124"/>
        <v>6</v>
      </c>
      <c r="I661">
        <f t="shared" si="125"/>
        <v>4</v>
      </c>
      <c r="J661">
        <f t="shared" si="126"/>
        <v>0</v>
      </c>
      <c r="K661">
        <f t="shared" si="127"/>
        <v>0</v>
      </c>
      <c r="L661">
        <f t="shared" si="128"/>
        <v>0</v>
      </c>
      <c r="M661">
        <f t="shared" si="129"/>
        <v>4</v>
      </c>
      <c r="N661">
        <f t="shared" si="130"/>
        <v>14</v>
      </c>
      <c r="O661" t="str">
        <f t="shared" si="131"/>
        <v>NIE</v>
      </c>
    </row>
    <row r="662" spans="1:15">
      <c r="A662">
        <v>856997156</v>
      </c>
      <c r="B662">
        <f>COUNTIF(telefony,A662)</f>
        <v>1</v>
      </c>
      <c r="D662" t="str">
        <f t="shared" si="120"/>
        <v>856</v>
      </c>
      <c r="E662">
        <f t="shared" si="121"/>
        <v>8</v>
      </c>
      <c r="F662">
        <f t="shared" si="122"/>
        <v>0</v>
      </c>
      <c r="G662">
        <f t="shared" si="123"/>
        <v>6</v>
      </c>
      <c r="H662">
        <f t="shared" si="124"/>
        <v>0</v>
      </c>
      <c r="I662">
        <f t="shared" si="125"/>
        <v>0</v>
      </c>
      <c r="J662">
        <f t="shared" si="126"/>
        <v>0</v>
      </c>
      <c r="K662">
        <f t="shared" si="127"/>
        <v>0</v>
      </c>
      <c r="L662">
        <f t="shared" si="128"/>
        <v>0</v>
      </c>
      <c r="M662">
        <f t="shared" si="129"/>
        <v>6</v>
      </c>
      <c r="N662">
        <f t="shared" si="130"/>
        <v>20</v>
      </c>
      <c r="O662" t="str">
        <f t="shared" si="131"/>
        <v>NIE</v>
      </c>
    </row>
    <row r="663" spans="1:15">
      <c r="A663">
        <v>518238073</v>
      </c>
      <c r="B663">
        <f>COUNTIF(telefony,A663)</f>
        <v>1</v>
      </c>
      <c r="D663" t="str">
        <f t="shared" si="120"/>
        <v>518</v>
      </c>
      <c r="E663">
        <f t="shared" si="121"/>
        <v>0</v>
      </c>
      <c r="F663">
        <f t="shared" si="122"/>
        <v>0</v>
      </c>
      <c r="G663">
        <f t="shared" si="123"/>
        <v>8</v>
      </c>
      <c r="H663">
        <f t="shared" si="124"/>
        <v>2</v>
      </c>
      <c r="I663">
        <f t="shared" si="125"/>
        <v>0</v>
      </c>
      <c r="J663">
        <f t="shared" si="126"/>
        <v>8</v>
      </c>
      <c r="K663">
        <f t="shared" si="127"/>
        <v>0</v>
      </c>
      <c r="L663">
        <f t="shared" si="128"/>
        <v>0</v>
      </c>
      <c r="M663">
        <f t="shared" si="129"/>
        <v>0</v>
      </c>
      <c r="N663">
        <f t="shared" si="130"/>
        <v>18</v>
      </c>
      <c r="O663" t="str">
        <f t="shared" si="131"/>
        <v>NIE</v>
      </c>
    </row>
    <row r="664" spans="1:15">
      <c r="A664">
        <v>752226847</v>
      </c>
      <c r="B664">
        <f>COUNTIF(telefony,A664)</f>
        <v>1</v>
      </c>
      <c r="D664" t="str">
        <f t="shared" si="120"/>
        <v>752</v>
      </c>
      <c r="E664">
        <f t="shared" si="121"/>
        <v>0</v>
      </c>
      <c r="F664">
        <f t="shared" si="122"/>
        <v>0</v>
      </c>
      <c r="G664">
        <f t="shared" si="123"/>
        <v>2</v>
      </c>
      <c r="H664">
        <f t="shared" si="124"/>
        <v>2</v>
      </c>
      <c r="I664">
        <f t="shared" si="125"/>
        <v>2</v>
      </c>
      <c r="J664">
        <f t="shared" si="126"/>
        <v>6</v>
      </c>
      <c r="K664">
        <f t="shared" si="127"/>
        <v>8</v>
      </c>
      <c r="L664">
        <f t="shared" si="128"/>
        <v>4</v>
      </c>
      <c r="M664">
        <f t="shared" si="129"/>
        <v>0</v>
      </c>
      <c r="N664">
        <f t="shared" si="130"/>
        <v>24</v>
      </c>
      <c r="O664" t="str">
        <f t="shared" si="131"/>
        <v>NIE</v>
      </c>
    </row>
    <row r="665" spans="1:15">
      <c r="A665">
        <v>782538761</v>
      </c>
      <c r="B665">
        <f>COUNTIF(telefony,A665)</f>
        <v>1</v>
      </c>
      <c r="D665" t="str">
        <f t="shared" si="120"/>
        <v>782</v>
      </c>
      <c r="E665">
        <f t="shared" si="121"/>
        <v>0</v>
      </c>
      <c r="F665">
        <f t="shared" si="122"/>
        <v>8</v>
      </c>
      <c r="G665">
        <f t="shared" si="123"/>
        <v>2</v>
      </c>
      <c r="H665">
        <f t="shared" si="124"/>
        <v>0</v>
      </c>
      <c r="I665">
        <f t="shared" si="125"/>
        <v>0</v>
      </c>
      <c r="J665">
        <f t="shared" si="126"/>
        <v>8</v>
      </c>
      <c r="K665">
        <f t="shared" si="127"/>
        <v>0</v>
      </c>
      <c r="L665">
        <f t="shared" si="128"/>
        <v>6</v>
      </c>
      <c r="M665">
        <f t="shared" si="129"/>
        <v>0</v>
      </c>
      <c r="N665">
        <f t="shared" si="130"/>
        <v>24</v>
      </c>
      <c r="O665" t="str">
        <f t="shared" si="131"/>
        <v>NIE</v>
      </c>
    </row>
    <row r="666" spans="1:15">
      <c r="A666">
        <v>711207342</v>
      </c>
      <c r="B666">
        <f>COUNTIF(telefony,A666)</f>
        <v>1</v>
      </c>
      <c r="D666" t="str">
        <f t="shared" si="120"/>
        <v>711</v>
      </c>
      <c r="E666">
        <f t="shared" si="121"/>
        <v>0</v>
      </c>
      <c r="F666">
        <f t="shared" si="122"/>
        <v>0</v>
      </c>
      <c r="G666">
        <f t="shared" si="123"/>
        <v>0</v>
      </c>
      <c r="H666">
        <f t="shared" si="124"/>
        <v>2</v>
      </c>
      <c r="I666">
        <f t="shared" si="125"/>
        <v>0</v>
      </c>
      <c r="J666">
        <f t="shared" si="126"/>
        <v>0</v>
      </c>
      <c r="K666">
        <f t="shared" si="127"/>
        <v>0</v>
      </c>
      <c r="L666">
        <f t="shared" si="128"/>
        <v>4</v>
      </c>
      <c r="M666">
        <f t="shared" si="129"/>
        <v>2</v>
      </c>
      <c r="N666">
        <f t="shared" si="130"/>
        <v>8</v>
      </c>
      <c r="O666" t="str">
        <f t="shared" si="131"/>
        <v>NIE</v>
      </c>
    </row>
    <row r="667" spans="1:15">
      <c r="A667">
        <v>619910079</v>
      </c>
      <c r="B667">
        <f>COUNTIF(telefony,A667)</f>
        <v>1</v>
      </c>
      <c r="D667" t="str">
        <f t="shared" si="120"/>
        <v>619</v>
      </c>
      <c r="E667">
        <f t="shared" si="121"/>
        <v>6</v>
      </c>
      <c r="F667">
        <f t="shared" si="122"/>
        <v>0</v>
      </c>
      <c r="G667">
        <f t="shared" si="123"/>
        <v>0</v>
      </c>
      <c r="H667">
        <f t="shared" si="124"/>
        <v>0</v>
      </c>
      <c r="I667">
        <f t="shared" si="125"/>
        <v>0</v>
      </c>
      <c r="J667">
        <f t="shared" si="126"/>
        <v>0</v>
      </c>
      <c r="K667">
        <f t="shared" si="127"/>
        <v>0</v>
      </c>
      <c r="L667">
        <f t="shared" si="128"/>
        <v>0</v>
      </c>
      <c r="M667">
        <f t="shared" si="129"/>
        <v>0</v>
      </c>
      <c r="N667">
        <f t="shared" si="130"/>
        <v>6</v>
      </c>
      <c r="O667" t="str">
        <f t="shared" si="131"/>
        <v>NIE</v>
      </c>
    </row>
    <row r="668" spans="1:15">
      <c r="A668">
        <v>654242265</v>
      </c>
      <c r="B668">
        <f>COUNTIF(telefony,A668)</f>
        <v>1</v>
      </c>
      <c r="D668" t="str">
        <f t="shared" si="120"/>
        <v>654</v>
      </c>
      <c r="E668">
        <f t="shared" si="121"/>
        <v>6</v>
      </c>
      <c r="F668">
        <f t="shared" si="122"/>
        <v>0</v>
      </c>
      <c r="G668">
        <f t="shared" si="123"/>
        <v>4</v>
      </c>
      <c r="H668">
        <f t="shared" si="124"/>
        <v>2</v>
      </c>
      <c r="I668">
        <f t="shared" si="125"/>
        <v>4</v>
      </c>
      <c r="J668">
        <f t="shared" si="126"/>
        <v>2</v>
      </c>
      <c r="K668">
        <f t="shared" si="127"/>
        <v>2</v>
      </c>
      <c r="L668">
        <f t="shared" si="128"/>
        <v>6</v>
      </c>
      <c r="M668">
        <f t="shared" si="129"/>
        <v>0</v>
      </c>
      <c r="N668">
        <f t="shared" si="130"/>
        <v>26</v>
      </c>
      <c r="O668" t="str">
        <f t="shared" si="131"/>
        <v>NIE</v>
      </c>
    </row>
    <row r="669" spans="1:15">
      <c r="A669">
        <v>753267164</v>
      </c>
      <c r="B669">
        <f>COUNTIF(telefony,A669)</f>
        <v>1</v>
      </c>
      <c r="D669" t="str">
        <f t="shared" si="120"/>
        <v>753</v>
      </c>
      <c r="E669">
        <f t="shared" si="121"/>
        <v>0</v>
      </c>
      <c r="F669">
        <f t="shared" si="122"/>
        <v>0</v>
      </c>
      <c r="G669">
        <f t="shared" si="123"/>
        <v>0</v>
      </c>
      <c r="H669">
        <f t="shared" si="124"/>
        <v>2</v>
      </c>
      <c r="I669">
        <f t="shared" si="125"/>
        <v>6</v>
      </c>
      <c r="J669">
        <f t="shared" si="126"/>
        <v>0</v>
      </c>
      <c r="K669">
        <f t="shared" si="127"/>
        <v>0</v>
      </c>
      <c r="L669">
        <f t="shared" si="128"/>
        <v>6</v>
      </c>
      <c r="M669">
        <f t="shared" si="129"/>
        <v>4</v>
      </c>
      <c r="N669">
        <f t="shared" si="130"/>
        <v>18</v>
      </c>
      <c r="O669" t="str">
        <f t="shared" si="131"/>
        <v>NIE</v>
      </c>
    </row>
    <row r="670" spans="1:15">
      <c r="A670">
        <v>769130365</v>
      </c>
      <c r="B670">
        <f>COUNTIF(telefony,A670)</f>
        <v>1</v>
      </c>
      <c r="D670" t="str">
        <f t="shared" si="120"/>
        <v>769</v>
      </c>
      <c r="E670">
        <f t="shared" si="121"/>
        <v>0</v>
      </c>
      <c r="F670">
        <f t="shared" si="122"/>
        <v>6</v>
      </c>
      <c r="G670">
        <f t="shared" si="123"/>
        <v>0</v>
      </c>
      <c r="H670">
        <f t="shared" si="124"/>
        <v>0</v>
      </c>
      <c r="I670">
        <f t="shared" si="125"/>
        <v>0</v>
      </c>
      <c r="J670">
        <f t="shared" si="126"/>
        <v>0</v>
      </c>
      <c r="K670">
        <f t="shared" si="127"/>
        <v>0</v>
      </c>
      <c r="L670">
        <f t="shared" si="128"/>
        <v>6</v>
      </c>
      <c r="M670">
        <f t="shared" si="129"/>
        <v>0</v>
      </c>
      <c r="N670">
        <f t="shared" si="130"/>
        <v>12</v>
      </c>
      <c r="O670" t="str">
        <f t="shared" si="131"/>
        <v>NIE</v>
      </c>
    </row>
    <row r="671" spans="1:15">
      <c r="A671">
        <v>642977551</v>
      </c>
      <c r="B671">
        <f>COUNTIF(telefony,A671)</f>
        <v>1</v>
      </c>
      <c r="D671" t="str">
        <f t="shared" si="120"/>
        <v>642</v>
      </c>
      <c r="E671">
        <f t="shared" si="121"/>
        <v>6</v>
      </c>
      <c r="F671">
        <f t="shared" si="122"/>
        <v>4</v>
      </c>
      <c r="G671">
        <f t="shared" si="123"/>
        <v>2</v>
      </c>
      <c r="H671">
        <f t="shared" si="124"/>
        <v>0</v>
      </c>
      <c r="I671">
        <f t="shared" si="125"/>
        <v>0</v>
      </c>
      <c r="J671">
        <f t="shared" si="126"/>
        <v>0</v>
      </c>
      <c r="K671">
        <f t="shared" si="127"/>
        <v>0</v>
      </c>
      <c r="L671">
        <f t="shared" si="128"/>
        <v>0</v>
      </c>
      <c r="M671">
        <f t="shared" si="129"/>
        <v>0</v>
      </c>
      <c r="N671">
        <f t="shared" si="130"/>
        <v>12</v>
      </c>
      <c r="O671" t="str">
        <f t="shared" si="131"/>
        <v>NIE</v>
      </c>
    </row>
    <row r="672" spans="1:15">
      <c r="A672">
        <v>696946597</v>
      </c>
      <c r="B672">
        <f>COUNTIF(telefony,A672)</f>
        <v>20</v>
      </c>
      <c r="D672" t="str">
        <f t="shared" si="120"/>
        <v>696</v>
      </c>
      <c r="E672">
        <f t="shared" si="121"/>
        <v>6</v>
      </c>
      <c r="F672">
        <f t="shared" si="122"/>
        <v>0</v>
      </c>
      <c r="G672">
        <f t="shared" si="123"/>
        <v>6</v>
      </c>
      <c r="H672">
        <f t="shared" si="124"/>
        <v>0</v>
      </c>
      <c r="I672">
        <f t="shared" si="125"/>
        <v>4</v>
      </c>
      <c r="J672">
        <f t="shared" si="126"/>
        <v>6</v>
      </c>
      <c r="K672">
        <f t="shared" si="127"/>
        <v>0</v>
      </c>
      <c r="L672">
        <f t="shared" si="128"/>
        <v>0</v>
      </c>
      <c r="M672">
        <f t="shared" si="129"/>
        <v>0</v>
      </c>
      <c r="N672">
        <f t="shared" si="130"/>
        <v>22</v>
      </c>
      <c r="O672" t="str">
        <f t="shared" si="131"/>
        <v>NIE</v>
      </c>
    </row>
    <row r="673" spans="1:15">
      <c r="A673">
        <v>696946597</v>
      </c>
      <c r="B673">
        <f>COUNTIF(telefony,A673)</f>
        <v>20</v>
      </c>
      <c r="D673" t="str">
        <f t="shared" si="120"/>
        <v>696</v>
      </c>
      <c r="E673">
        <f t="shared" si="121"/>
        <v>6</v>
      </c>
      <c r="F673">
        <f t="shared" si="122"/>
        <v>0</v>
      </c>
      <c r="G673">
        <f t="shared" si="123"/>
        <v>6</v>
      </c>
      <c r="H673">
        <f t="shared" si="124"/>
        <v>0</v>
      </c>
      <c r="I673">
        <f t="shared" si="125"/>
        <v>4</v>
      </c>
      <c r="J673">
        <f t="shared" si="126"/>
        <v>6</v>
      </c>
      <c r="K673">
        <f t="shared" si="127"/>
        <v>0</v>
      </c>
      <c r="L673">
        <f t="shared" si="128"/>
        <v>0</v>
      </c>
      <c r="M673">
        <f t="shared" si="129"/>
        <v>0</v>
      </c>
      <c r="N673">
        <f t="shared" si="130"/>
        <v>22</v>
      </c>
      <c r="O673" t="str">
        <f t="shared" si="131"/>
        <v>NIE</v>
      </c>
    </row>
    <row r="674" spans="1:15">
      <c r="A674">
        <v>696946597</v>
      </c>
      <c r="B674">
        <f>COUNTIF(telefony,A674)</f>
        <v>20</v>
      </c>
      <c r="D674" t="str">
        <f t="shared" si="120"/>
        <v>696</v>
      </c>
      <c r="E674">
        <f t="shared" si="121"/>
        <v>6</v>
      </c>
      <c r="F674">
        <f t="shared" si="122"/>
        <v>0</v>
      </c>
      <c r="G674">
        <f t="shared" si="123"/>
        <v>6</v>
      </c>
      <c r="H674">
        <f t="shared" si="124"/>
        <v>0</v>
      </c>
      <c r="I674">
        <f t="shared" si="125"/>
        <v>4</v>
      </c>
      <c r="J674">
        <f t="shared" si="126"/>
        <v>6</v>
      </c>
      <c r="K674">
        <f t="shared" si="127"/>
        <v>0</v>
      </c>
      <c r="L674">
        <f t="shared" si="128"/>
        <v>0</v>
      </c>
      <c r="M674">
        <f t="shared" si="129"/>
        <v>0</v>
      </c>
      <c r="N674">
        <f t="shared" si="130"/>
        <v>22</v>
      </c>
      <c r="O674" t="str">
        <f t="shared" si="131"/>
        <v>NIE</v>
      </c>
    </row>
    <row r="675" spans="1:15">
      <c r="A675">
        <v>696946597</v>
      </c>
      <c r="B675">
        <f>COUNTIF(telefony,A675)</f>
        <v>20</v>
      </c>
      <c r="D675" t="str">
        <f t="shared" si="120"/>
        <v>696</v>
      </c>
      <c r="E675">
        <f t="shared" si="121"/>
        <v>6</v>
      </c>
      <c r="F675">
        <f t="shared" si="122"/>
        <v>0</v>
      </c>
      <c r="G675">
        <f t="shared" si="123"/>
        <v>6</v>
      </c>
      <c r="H675">
        <f t="shared" si="124"/>
        <v>0</v>
      </c>
      <c r="I675">
        <f t="shared" si="125"/>
        <v>4</v>
      </c>
      <c r="J675">
        <f t="shared" si="126"/>
        <v>6</v>
      </c>
      <c r="K675">
        <f t="shared" si="127"/>
        <v>0</v>
      </c>
      <c r="L675">
        <f t="shared" si="128"/>
        <v>0</v>
      </c>
      <c r="M675">
        <f t="shared" si="129"/>
        <v>0</v>
      </c>
      <c r="N675">
        <f t="shared" si="130"/>
        <v>22</v>
      </c>
      <c r="O675" t="str">
        <f t="shared" si="131"/>
        <v>NIE</v>
      </c>
    </row>
    <row r="676" spans="1:15">
      <c r="A676">
        <v>696946597</v>
      </c>
      <c r="B676">
        <f>COUNTIF(telefony,A676)</f>
        <v>20</v>
      </c>
      <c r="D676" t="str">
        <f t="shared" si="120"/>
        <v>696</v>
      </c>
      <c r="E676">
        <f t="shared" si="121"/>
        <v>6</v>
      </c>
      <c r="F676">
        <f t="shared" si="122"/>
        <v>0</v>
      </c>
      <c r="G676">
        <f t="shared" si="123"/>
        <v>6</v>
      </c>
      <c r="H676">
        <f t="shared" si="124"/>
        <v>0</v>
      </c>
      <c r="I676">
        <f t="shared" si="125"/>
        <v>4</v>
      </c>
      <c r="J676">
        <f t="shared" si="126"/>
        <v>6</v>
      </c>
      <c r="K676">
        <f t="shared" si="127"/>
        <v>0</v>
      </c>
      <c r="L676">
        <f t="shared" si="128"/>
        <v>0</v>
      </c>
      <c r="M676">
        <f t="shared" si="129"/>
        <v>0</v>
      </c>
      <c r="N676">
        <f t="shared" si="130"/>
        <v>22</v>
      </c>
      <c r="O676" t="str">
        <f t="shared" si="131"/>
        <v>NIE</v>
      </c>
    </row>
    <row r="677" spans="1:15">
      <c r="A677">
        <v>696946597</v>
      </c>
      <c r="B677">
        <f>COUNTIF(telefony,A677)</f>
        <v>20</v>
      </c>
      <c r="D677" t="str">
        <f t="shared" si="120"/>
        <v>696</v>
      </c>
      <c r="E677">
        <f t="shared" si="121"/>
        <v>6</v>
      </c>
      <c r="F677">
        <f t="shared" si="122"/>
        <v>0</v>
      </c>
      <c r="G677">
        <f t="shared" si="123"/>
        <v>6</v>
      </c>
      <c r="H677">
        <f t="shared" si="124"/>
        <v>0</v>
      </c>
      <c r="I677">
        <f t="shared" si="125"/>
        <v>4</v>
      </c>
      <c r="J677">
        <f t="shared" si="126"/>
        <v>6</v>
      </c>
      <c r="K677">
        <f t="shared" si="127"/>
        <v>0</v>
      </c>
      <c r="L677">
        <f t="shared" si="128"/>
        <v>0</v>
      </c>
      <c r="M677">
        <f t="shared" si="129"/>
        <v>0</v>
      </c>
      <c r="N677">
        <f t="shared" si="130"/>
        <v>22</v>
      </c>
      <c r="O677" t="str">
        <f t="shared" si="131"/>
        <v>NIE</v>
      </c>
    </row>
    <row r="678" spans="1:15">
      <c r="A678">
        <v>779579192</v>
      </c>
      <c r="B678">
        <f>COUNTIF(telefony,A678)</f>
        <v>1</v>
      </c>
      <c r="D678" t="str">
        <f t="shared" si="120"/>
        <v>779</v>
      </c>
      <c r="E678">
        <f t="shared" si="121"/>
        <v>0</v>
      </c>
      <c r="F678">
        <f t="shared" si="122"/>
        <v>0</v>
      </c>
      <c r="G678">
        <f t="shared" si="123"/>
        <v>0</v>
      </c>
      <c r="H678">
        <f t="shared" si="124"/>
        <v>0</v>
      </c>
      <c r="I678">
        <f t="shared" si="125"/>
        <v>0</v>
      </c>
      <c r="J678">
        <f t="shared" si="126"/>
        <v>0</v>
      </c>
      <c r="K678">
        <f t="shared" si="127"/>
        <v>0</v>
      </c>
      <c r="L678">
        <f t="shared" si="128"/>
        <v>0</v>
      </c>
      <c r="M678">
        <f t="shared" si="129"/>
        <v>2</v>
      </c>
      <c r="N678">
        <f t="shared" si="130"/>
        <v>2</v>
      </c>
      <c r="O678" t="str">
        <f t="shared" si="131"/>
        <v>NIE</v>
      </c>
    </row>
    <row r="679" spans="1:15">
      <c r="A679">
        <v>502166063</v>
      </c>
      <c r="B679">
        <f>COUNTIF(telefony,A679)</f>
        <v>1</v>
      </c>
      <c r="D679" t="str">
        <f t="shared" si="120"/>
        <v>502</v>
      </c>
      <c r="E679">
        <f t="shared" si="121"/>
        <v>0</v>
      </c>
      <c r="F679">
        <f t="shared" si="122"/>
        <v>0</v>
      </c>
      <c r="G679">
        <f t="shared" si="123"/>
        <v>2</v>
      </c>
      <c r="H679">
        <f t="shared" si="124"/>
        <v>0</v>
      </c>
      <c r="I679">
        <f t="shared" si="125"/>
        <v>6</v>
      </c>
      <c r="J679">
        <f t="shared" si="126"/>
        <v>6</v>
      </c>
      <c r="K679">
        <f t="shared" si="127"/>
        <v>0</v>
      </c>
      <c r="L679">
        <f t="shared" si="128"/>
        <v>6</v>
      </c>
      <c r="M679">
        <f t="shared" si="129"/>
        <v>0</v>
      </c>
      <c r="N679">
        <f t="shared" si="130"/>
        <v>20</v>
      </c>
      <c r="O679" t="str">
        <f t="shared" si="131"/>
        <v>NIE</v>
      </c>
    </row>
    <row r="680" spans="1:15">
      <c r="A680">
        <v>894777464</v>
      </c>
      <c r="B680">
        <f>COUNTIF(telefony,A680)</f>
        <v>1</v>
      </c>
      <c r="D680" t="str">
        <f t="shared" si="120"/>
        <v>894</v>
      </c>
      <c r="E680">
        <f t="shared" si="121"/>
        <v>8</v>
      </c>
      <c r="F680">
        <f t="shared" si="122"/>
        <v>0</v>
      </c>
      <c r="G680">
        <f t="shared" si="123"/>
        <v>4</v>
      </c>
      <c r="H680">
        <f t="shared" si="124"/>
        <v>0</v>
      </c>
      <c r="I680">
        <f t="shared" si="125"/>
        <v>0</v>
      </c>
      <c r="J680">
        <f t="shared" si="126"/>
        <v>0</v>
      </c>
      <c r="K680">
        <f t="shared" si="127"/>
        <v>4</v>
      </c>
      <c r="L680">
        <f t="shared" si="128"/>
        <v>6</v>
      </c>
      <c r="M680">
        <f t="shared" si="129"/>
        <v>4</v>
      </c>
      <c r="N680">
        <f t="shared" si="130"/>
        <v>26</v>
      </c>
      <c r="O680" t="str">
        <f t="shared" si="131"/>
        <v>NIE</v>
      </c>
    </row>
    <row r="681" spans="1:15">
      <c r="A681">
        <v>547543660</v>
      </c>
      <c r="B681">
        <f>COUNTIF(telefony,A681)</f>
        <v>1</v>
      </c>
      <c r="D681" t="str">
        <f t="shared" si="120"/>
        <v>547</v>
      </c>
      <c r="E681">
        <f t="shared" si="121"/>
        <v>0</v>
      </c>
      <c r="F681">
        <f t="shared" si="122"/>
        <v>4</v>
      </c>
      <c r="G681">
        <f t="shared" si="123"/>
        <v>0</v>
      </c>
      <c r="H681">
        <f t="shared" si="124"/>
        <v>0</v>
      </c>
      <c r="I681">
        <f t="shared" si="125"/>
        <v>4</v>
      </c>
      <c r="J681">
        <f t="shared" si="126"/>
        <v>0</v>
      </c>
      <c r="K681">
        <f t="shared" si="127"/>
        <v>6</v>
      </c>
      <c r="L681">
        <f t="shared" si="128"/>
        <v>6</v>
      </c>
      <c r="M681">
        <f t="shared" si="129"/>
        <v>0</v>
      </c>
      <c r="N681">
        <f t="shared" si="130"/>
        <v>20</v>
      </c>
      <c r="O681" t="str">
        <f t="shared" si="131"/>
        <v>NIE</v>
      </c>
    </row>
    <row r="682" spans="1:15">
      <c r="A682">
        <v>738389788</v>
      </c>
      <c r="B682">
        <f>COUNTIF(telefony,A682)</f>
        <v>1</v>
      </c>
      <c r="D682" t="str">
        <f t="shared" si="120"/>
        <v>738</v>
      </c>
      <c r="E682">
        <f t="shared" si="121"/>
        <v>0</v>
      </c>
      <c r="F682">
        <f t="shared" si="122"/>
        <v>0</v>
      </c>
      <c r="G682">
        <f t="shared" si="123"/>
        <v>8</v>
      </c>
      <c r="H682">
        <f t="shared" si="124"/>
        <v>0</v>
      </c>
      <c r="I682">
        <f t="shared" si="125"/>
        <v>8</v>
      </c>
      <c r="J682">
        <f t="shared" si="126"/>
        <v>0</v>
      </c>
      <c r="K682">
        <f t="shared" si="127"/>
        <v>0</v>
      </c>
      <c r="L682">
        <f t="shared" si="128"/>
        <v>8</v>
      </c>
      <c r="M682">
        <f t="shared" si="129"/>
        <v>8</v>
      </c>
      <c r="N682">
        <f t="shared" si="130"/>
        <v>32</v>
      </c>
      <c r="O682" t="str">
        <f t="shared" si="131"/>
        <v>NIE</v>
      </c>
    </row>
    <row r="683" spans="1:15">
      <c r="A683">
        <v>512161069</v>
      </c>
      <c r="B683">
        <f>COUNTIF(telefony,A683)</f>
        <v>1</v>
      </c>
      <c r="D683" t="str">
        <f t="shared" si="120"/>
        <v>512</v>
      </c>
      <c r="E683">
        <f t="shared" si="121"/>
        <v>0</v>
      </c>
      <c r="F683">
        <f t="shared" si="122"/>
        <v>0</v>
      </c>
      <c r="G683">
        <f t="shared" si="123"/>
        <v>2</v>
      </c>
      <c r="H683">
        <f t="shared" si="124"/>
        <v>0</v>
      </c>
      <c r="I683">
        <f t="shared" si="125"/>
        <v>6</v>
      </c>
      <c r="J683">
        <f t="shared" si="126"/>
        <v>0</v>
      </c>
      <c r="K683">
        <f t="shared" si="127"/>
        <v>0</v>
      </c>
      <c r="L683">
        <f t="shared" si="128"/>
        <v>6</v>
      </c>
      <c r="M683">
        <f t="shared" si="129"/>
        <v>0</v>
      </c>
      <c r="N683">
        <f t="shared" si="130"/>
        <v>14</v>
      </c>
      <c r="O683" t="str">
        <f t="shared" si="131"/>
        <v>NIE</v>
      </c>
    </row>
    <row r="684" spans="1:15">
      <c r="A684">
        <v>777514814</v>
      </c>
      <c r="B684">
        <f>COUNTIF(telefony,A684)</f>
        <v>1</v>
      </c>
      <c r="D684" t="str">
        <f t="shared" si="120"/>
        <v>777</v>
      </c>
      <c r="E684">
        <f t="shared" si="121"/>
        <v>0</v>
      </c>
      <c r="F684">
        <f t="shared" si="122"/>
        <v>0</v>
      </c>
      <c r="G684">
        <f t="shared" si="123"/>
        <v>0</v>
      </c>
      <c r="H684">
        <f t="shared" si="124"/>
        <v>0</v>
      </c>
      <c r="I684">
        <f t="shared" si="125"/>
        <v>0</v>
      </c>
      <c r="J684">
        <f t="shared" si="126"/>
        <v>4</v>
      </c>
      <c r="K684">
        <f t="shared" si="127"/>
        <v>8</v>
      </c>
      <c r="L684">
        <f t="shared" si="128"/>
        <v>0</v>
      </c>
      <c r="M684">
        <f t="shared" si="129"/>
        <v>4</v>
      </c>
      <c r="N684">
        <f t="shared" si="130"/>
        <v>16</v>
      </c>
      <c r="O684" t="str">
        <f t="shared" si="131"/>
        <v>NIE</v>
      </c>
    </row>
    <row r="685" spans="1:15">
      <c r="A685">
        <v>606841443</v>
      </c>
      <c r="B685">
        <f>COUNTIF(telefony,A685)</f>
        <v>1</v>
      </c>
      <c r="D685" t="str">
        <f t="shared" si="120"/>
        <v>606</v>
      </c>
      <c r="E685">
        <f t="shared" si="121"/>
        <v>6</v>
      </c>
      <c r="F685">
        <f t="shared" si="122"/>
        <v>0</v>
      </c>
      <c r="G685">
        <f t="shared" si="123"/>
        <v>6</v>
      </c>
      <c r="H685">
        <f t="shared" si="124"/>
        <v>8</v>
      </c>
      <c r="I685">
        <f t="shared" si="125"/>
        <v>4</v>
      </c>
      <c r="J685">
        <f t="shared" si="126"/>
        <v>0</v>
      </c>
      <c r="K685">
        <f t="shared" si="127"/>
        <v>4</v>
      </c>
      <c r="L685">
        <f t="shared" si="128"/>
        <v>4</v>
      </c>
      <c r="M685">
        <f t="shared" si="129"/>
        <v>0</v>
      </c>
      <c r="N685">
        <f t="shared" si="130"/>
        <v>32</v>
      </c>
      <c r="O685" t="str">
        <f t="shared" si="131"/>
        <v>NIE</v>
      </c>
    </row>
    <row r="686" spans="1:15">
      <c r="A686">
        <v>696946597</v>
      </c>
      <c r="B686">
        <f>COUNTIF(telefony,A686)</f>
        <v>20</v>
      </c>
      <c r="D686" t="str">
        <f t="shared" si="120"/>
        <v>696</v>
      </c>
      <c r="E686">
        <f t="shared" si="121"/>
        <v>6</v>
      </c>
      <c r="F686">
        <f t="shared" si="122"/>
        <v>0</v>
      </c>
      <c r="G686">
        <f t="shared" si="123"/>
        <v>6</v>
      </c>
      <c r="H686">
        <f t="shared" si="124"/>
        <v>0</v>
      </c>
      <c r="I686">
        <f t="shared" si="125"/>
        <v>4</v>
      </c>
      <c r="J686">
        <f t="shared" si="126"/>
        <v>6</v>
      </c>
      <c r="K686">
        <f t="shared" si="127"/>
        <v>0</v>
      </c>
      <c r="L686">
        <f t="shared" si="128"/>
        <v>0</v>
      </c>
      <c r="M686">
        <f t="shared" si="129"/>
        <v>0</v>
      </c>
      <c r="N686">
        <f t="shared" si="130"/>
        <v>22</v>
      </c>
      <c r="O686" t="str">
        <f t="shared" si="131"/>
        <v>NIE</v>
      </c>
    </row>
    <row r="687" spans="1:15">
      <c r="A687">
        <v>696946597</v>
      </c>
      <c r="B687">
        <f>COUNTIF(telefony,A687)</f>
        <v>20</v>
      </c>
      <c r="D687" t="str">
        <f t="shared" si="120"/>
        <v>696</v>
      </c>
      <c r="E687">
        <f t="shared" si="121"/>
        <v>6</v>
      </c>
      <c r="F687">
        <f t="shared" si="122"/>
        <v>0</v>
      </c>
      <c r="G687">
        <f t="shared" si="123"/>
        <v>6</v>
      </c>
      <c r="H687">
        <f t="shared" si="124"/>
        <v>0</v>
      </c>
      <c r="I687">
        <f t="shared" si="125"/>
        <v>4</v>
      </c>
      <c r="J687">
        <f t="shared" si="126"/>
        <v>6</v>
      </c>
      <c r="K687">
        <f t="shared" si="127"/>
        <v>0</v>
      </c>
      <c r="L687">
        <f t="shared" si="128"/>
        <v>0</v>
      </c>
      <c r="M687">
        <f t="shared" si="129"/>
        <v>0</v>
      </c>
      <c r="N687">
        <f t="shared" si="130"/>
        <v>22</v>
      </c>
      <c r="O687" t="str">
        <f t="shared" si="131"/>
        <v>NIE</v>
      </c>
    </row>
    <row r="688" spans="1:15">
      <c r="A688">
        <v>696946597</v>
      </c>
      <c r="B688">
        <f>COUNTIF(telefony,A688)</f>
        <v>20</v>
      </c>
      <c r="D688" t="str">
        <f t="shared" si="120"/>
        <v>696</v>
      </c>
      <c r="E688">
        <f t="shared" si="121"/>
        <v>6</v>
      </c>
      <c r="F688">
        <f t="shared" si="122"/>
        <v>0</v>
      </c>
      <c r="G688">
        <f t="shared" si="123"/>
        <v>6</v>
      </c>
      <c r="H688">
        <f t="shared" si="124"/>
        <v>0</v>
      </c>
      <c r="I688">
        <f t="shared" si="125"/>
        <v>4</v>
      </c>
      <c r="J688">
        <f t="shared" si="126"/>
        <v>6</v>
      </c>
      <c r="K688">
        <f t="shared" si="127"/>
        <v>0</v>
      </c>
      <c r="L688">
        <f t="shared" si="128"/>
        <v>0</v>
      </c>
      <c r="M688">
        <f t="shared" si="129"/>
        <v>0</v>
      </c>
      <c r="N688">
        <f t="shared" si="130"/>
        <v>22</v>
      </c>
      <c r="O688" t="str">
        <f t="shared" si="131"/>
        <v>NIE</v>
      </c>
    </row>
    <row r="689" spans="1:15">
      <c r="A689">
        <v>696946597</v>
      </c>
      <c r="B689">
        <f>COUNTIF(telefony,A689)</f>
        <v>20</v>
      </c>
      <c r="D689" t="str">
        <f t="shared" si="120"/>
        <v>696</v>
      </c>
      <c r="E689">
        <f t="shared" si="121"/>
        <v>6</v>
      </c>
      <c r="F689">
        <f t="shared" si="122"/>
        <v>0</v>
      </c>
      <c r="G689">
        <f t="shared" si="123"/>
        <v>6</v>
      </c>
      <c r="H689">
        <f t="shared" si="124"/>
        <v>0</v>
      </c>
      <c r="I689">
        <f t="shared" si="125"/>
        <v>4</v>
      </c>
      <c r="J689">
        <f t="shared" si="126"/>
        <v>6</v>
      </c>
      <c r="K689">
        <f t="shared" si="127"/>
        <v>0</v>
      </c>
      <c r="L689">
        <f t="shared" si="128"/>
        <v>0</v>
      </c>
      <c r="M689">
        <f t="shared" si="129"/>
        <v>0</v>
      </c>
      <c r="N689">
        <f t="shared" si="130"/>
        <v>22</v>
      </c>
      <c r="O689" t="str">
        <f t="shared" si="131"/>
        <v>NIE</v>
      </c>
    </row>
    <row r="690" spans="1:15">
      <c r="A690">
        <v>696946597</v>
      </c>
      <c r="B690">
        <f>COUNTIF(telefony,A690)</f>
        <v>20</v>
      </c>
      <c r="D690" t="str">
        <f t="shared" si="120"/>
        <v>696</v>
      </c>
      <c r="E690">
        <f t="shared" si="121"/>
        <v>6</v>
      </c>
      <c r="F690">
        <f t="shared" si="122"/>
        <v>0</v>
      </c>
      <c r="G690">
        <f t="shared" si="123"/>
        <v>6</v>
      </c>
      <c r="H690">
        <f t="shared" si="124"/>
        <v>0</v>
      </c>
      <c r="I690">
        <f t="shared" si="125"/>
        <v>4</v>
      </c>
      <c r="J690">
        <f t="shared" si="126"/>
        <v>6</v>
      </c>
      <c r="K690">
        <f t="shared" si="127"/>
        <v>0</v>
      </c>
      <c r="L690">
        <f t="shared" si="128"/>
        <v>0</v>
      </c>
      <c r="M690">
        <f t="shared" si="129"/>
        <v>0</v>
      </c>
      <c r="N690">
        <f t="shared" si="130"/>
        <v>22</v>
      </c>
      <c r="O690" t="str">
        <f t="shared" si="131"/>
        <v>NIE</v>
      </c>
    </row>
    <row r="691" spans="1:15">
      <c r="A691">
        <v>696946597</v>
      </c>
      <c r="B691">
        <f>COUNTIF(telefony,A691)</f>
        <v>20</v>
      </c>
      <c r="D691" t="str">
        <f t="shared" si="120"/>
        <v>696</v>
      </c>
      <c r="E691">
        <f t="shared" si="121"/>
        <v>6</v>
      </c>
      <c r="F691">
        <f t="shared" si="122"/>
        <v>0</v>
      </c>
      <c r="G691">
        <f t="shared" si="123"/>
        <v>6</v>
      </c>
      <c r="H691">
        <f t="shared" si="124"/>
        <v>0</v>
      </c>
      <c r="I691">
        <f t="shared" si="125"/>
        <v>4</v>
      </c>
      <c r="J691">
        <f t="shared" si="126"/>
        <v>6</v>
      </c>
      <c r="K691">
        <f t="shared" si="127"/>
        <v>0</v>
      </c>
      <c r="L691">
        <f t="shared" si="128"/>
        <v>0</v>
      </c>
      <c r="M691">
        <f t="shared" si="129"/>
        <v>0</v>
      </c>
      <c r="N691">
        <f t="shared" si="130"/>
        <v>22</v>
      </c>
      <c r="O691" t="str">
        <f t="shared" si="131"/>
        <v>NIE</v>
      </c>
    </row>
    <row r="692" spans="1:15">
      <c r="A692">
        <v>696946597</v>
      </c>
      <c r="B692">
        <f>COUNTIF(telefony,A692)</f>
        <v>20</v>
      </c>
      <c r="D692" t="str">
        <f t="shared" si="120"/>
        <v>696</v>
      </c>
      <c r="E692">
        <f t="shared" si="121"/>
        <v>6</v>
      </c>
      <c r="F692">
        <f t="shared" si="122"/>
        <v>0</v>
      </c>
      <c r="G692">
        <f t="shared" si="123"/>
        <v>6</v>
      </c>
      <c r="H692">
        <f t="shared" si="124"/>
        <v>0</v>
      </c>
      <c r="I692">
        <f t="shared" si="125"/>
        <v>4</v>
      </c>
      <c r="J692">
        <f t="shared" si="126"/>
        <v>6</v>
      </c>
      <c r="K692">
        <f t="shared" si="127"/>
        <v>0</v>
      </c>
      <c r="L692">
        <f t="shared" si="128"/>
        <v>0</v>
      </c>
      <c r="M692">
        <f t="shared" si="129"/>
        <v>0</v>
      </c>
      <c r="N692">
        <f t="shared" si="130"/>
        <v>22</v>
      </c>
      <c r="O692" t="str">
        <f t="shared" si="131"/>
        <v>NIE</v>
      </c>
    </row>
    <row r="693" spans="1:15">
      <c r="A693">
        <v>696946597</v>
      </c>
      <c r="B693">
        <f>COUNTIF(telefony,A693)</f>
        <v>20</v>
      </c>
      <c r="D693" t="str">
        <f t="shared" si="120"/>
        <v>696</v>
      </c>
      <c r="E693">
        <f t="shared" si="121"/>
        <v>6</v>
      </c>
      <c r="F693">
        <f t="shared" si="122"/>
        <v>0</v>
      </c>
      <c r="G693">
        <f t="shared" si="123"/>
        <v>6</v>
      </c>
      <c r="H693">
        <f t="shared" si="124"/>
        <v>0</v>
      </c>
      <c r="I693">
        <f t="shared" si="125"/>
        <v>4</v>
      </c>
      <c r="J693">
        <f t="shared" si="126"/>
        <v>6</v>
      </c>
      <c r="K693">
        <f t="shared" si="127"/>
        <v>0</v>
      </c>
      <c r="L693">
        <f t="shared" si="128"/>
        <v>0</v>
      </c>
      <c r="M693">
        <f t="shared" si="129"/>
        <v>0</v>
      </c>
      <c r="N693">
        <f t="shared" si="130"/>
        <v>22</v>
      </c>
      <c r="O693" t="str">
        <f t="shared" si="131"/>
        <v>NIE</v>
      </c>
    </row>
    <row r="694" spans="1:15">
      <c r="A694">
        <v>696946597</v>
      </c>
      <c r="B694">
        <f>COUNTIF(telefony,A694)</f>
        <v>20</v>
      </c>
      <c r="D694" t="str">
        <f t="shared" si="120"/>
        <v>696</v>
      </c>
      <c r="E694">
        <f t="shared" si="121"/>
        <v>6</v>
      </c>
      <c r="F694">
        <f t="shared" si="122"/>
        <v>0</v>
      </c>
      <c r="G694">
        <f t="shared" si="123"/>
        <v>6</v>
      </c>
      <c r="H694">
        <f t="shared" si="124"/>
        <v>0</v>
      </c>
      <c r="I694">
        <f t="shared" si="125"/>
        <v>4</v>
      </c>
      <c r="J694">
        <f t="shared" si="126"/>
        <v>6</v>
      </c>
      <c r="K694">
        <f t="shared" si="127"/>
        <v>0</v>
      </c>
      <c r="L694">
        <f t="shared" si="128"/>
        <v>0</v>
      </c>
      <c r="M694">
        <f t="shared" si="129"/>
        <v>0</v>
      </c>
      <c r="N694">
        <f t="shared" si="130"/>
        <v>22</v>
      </c>
      <c r="O694" t="str">
        <f t="shared" si="131"/>
        <v>NIE</v>
      </c>
    </row>
    <row r="695" spans="1:15">
      <c r="A695">
        <v>856839956</v>
      </c>
      <c r="B695">
        <f>COUNTIF(telefony,A695)</f>
        <v>1</v>
      </c>
      <c r="D695" t="str">
        <f t="shared" si="120"/>
        <v>856</v>
      </c>
      <c r="E695">
        <f t="shared" si="121"/>
        <v>8</v>
      </c>
      <c r="F695">
        <f t="shared" si="122"/>
        <v>0</v>
      </c>
      <c r="G695">
        <f t="shared" si="123"/>
        <v>6</v>
      </c>
      <c r="H695">
        <f t="shared" si="124"/>
        <v>8</v>
      </c>
      <c r="I695">
        <f t="shared" si="125"/>
        <v>0</v>
      </c>
      <c r="J695">
        <f t="shared" si="126"/>
        <v>0</v>
      </c>
      <c r="K695">
        <f t="shared" si="127"/>
        <v>0</v>
      </c>
      <c r="L695">
        <f t="shared" si="128"/>
        <v>0</v>
      </c>
      <c r="M695">
        <f t="shared" si="129"/>
        <v>6</v>
      </c>
      <c r="N695">
        <f t="shared" si="130"/>
        <v>28</v>
      </c>
      <c r="O695" t="str">
        <f t="shared" si="131"/>
        <v>NIE</v>
      </c>
    </row>
    <row r="696" spans="1:15">
      <c r="A696">
        <v>657611184</v>
      </c>
      <c r="B696">
        <f>COUNTIF(telefony,A696)</f>
        <v>1</v>
      </c>
      <c r="D696" t="str">
        <f t="shared" si="120"/>
        <v>657</v>
      </c>
      <c r="E696">
        <f t="shared" si="121"/>
        <v>6</v>
      </c>
      <c r="F696">
        <f t="shared" si="122"/>
        <v>0</v>
      </c>
      <c r="G696">
        <f t="shared" si="123"/>
        <v>0</v>
      </c>
      <c r="H696">
        <f t="shared" si="124"/>
        <v>6</v>
      </c>
      <c r="I696">
        <f t="shared" si="125"/>
        <v>0</v>
      </c>
      <c r="J696">
        <f t="shared" si="126"/>
        <v>0</v>
      </c>
      <c r="K696">
        <f t="shared" si="127"/>
        <v>0</v>
      </c>
      <c r="L696">
        <f t="shared" si="128"/>
        <v>8</v>
      </c>
      <c r="M696">
        <f t="shared" si="129"/>
        <v>4</v>
      </c>
      <c r="N696">
        <f t="shared" si="130"/>
        <v>24</v>
      </c>
      <c r="O696" t="str">
        <f t="shared" si="131"/>
        <v>NIE</v>
      </c>
    </row>
    <row r="697" spans="1:15">
      <c r="A697">
        <v>863387929</v>
      </c>
      <c r="B697">
        <f>COUNTIF(telefony,A697)</f>
        <v>1</v>
      </c>
      <c r="D697" t="str">
        <f t="shared" si="120"/>
        <v>863</v>
      </c>
      <c r="E697">
        <f t="shared" si="121"/>
        <v>8</v>
      </c>
      <c r="F697">
        <f t="shared" si="122"/>
        <v>6</v>
      </c>
      <c r="G697">
        <f t="shared" si="123"/>
        <v>0</v>
      </c>
      <c r="H697">
        <f t="shared" si="124"/>
        <v>0</v>
      </c>
      <c r="I697">
        <f t="shared" si="125"/>
        <v>8</v>
      </c>
      <c r="J697">
        <f t="shared" si="126"/>
        <v>0</v>
      </c>
      <c r="K697">
        <f t="shared" si="127"/>
        <v>0</v>
      </c>
      <c r="L697">
        <f t="shared" si="128"/>
        <v>2</v>
      </c>
      <c r="M697">
        <f t="shared" si="129"/>
        <v>0</v>
      </c>
      <c r="N697">
        <f t="shared" si="130"/>
        <v>24</v>
      </c>
      <c r="O697" t="str">
        <f t="shared" si="131"/>
        <v>NIE</v>
      </c>
    </row>
    <row r="698" spans="1:15">
      <c r="A698">
        <v>564624561</v>
      </c>
      <c r="B698">
        <f>COUNTIF(telefony,A698)</f>
        <v>1</v>
      </c>
      <c r="D698" t="str">
        <f t="shared" si="120"/>
        <v>564</v>
      </c>
      <c r="E698">
        <f t="shared" si="121"/>
        <v>0</v>
      </c>
      <c r="F698">
        <f t="shared" si="122"/>
        <v>6</v>
      </c>
      <c r="G698">
        <f t="shared" si="123"/>
        <v>4</v>
      </c>
      <c r="H698">
        <f t="shared" si="124"/>
        <v>6</v>
      </c>
      <c r="I698">
        <f t="shared" si="125"/>
        <v>2</v>
      </c>
      <c r="J698">
        <f t="shared" si="126"/>
        <v>4</v>
      </c>
      <c r="K698">
        <f t="shared" si="127"/>
        <v>0</v>
      </c>
      <c r="L698">
        <f t="shared" si="128"/>
        <v>6</v>
      </c>
      <c r="M698">
        <f t="shared" si="129"/>
        <v>0</v>
      </c>
      <c r="N698">
        <f t="shared" si="130"/>
        <v>28</v>
      </c>
      <c r="O698" t="str">
        <f t="shared" si="131"/>
        <v>NIE</v>
      </c>
    </row>
    <row r="699" spans="1:15">
      <c r="A699">
        <v>794785111</v>
      </c>
      <c r="B699">
        <f>COUNTIF(telefony,A699)</f>
        <v>1</v>
      </c>
      <c r="D699" t="str">
        <f t="shared" si="120"/>
        <v>794</v>
      </c>
      <c r="E699">
        <f t="shared" si="121"/>
        <v>0</v>
      </c>
      <c r="F699">
        <f t="shared" si="122"/>
        <v>0</v>
      </c>
      <c r="G699">
        <f t="shared" si="123"/>
        <v>4</v>
      </c>
      <c r="H699">
        <f t="shared" si="124"/>
        <v>0</v>
      </c>
      <c r="I699">
        <f t="shared" si="125"/>
        <v>8</v>
      </c>
      <c r="J699">
        <f t="shared" si="126"/>
        <v>0</v>
      </c>
      <c r="K699">
        <f t="shared" si="127"/>
        <v>0</v>
      </c>
      <c r="L699">
        <f t="shared" si="128"/>
        <v>0</v>
      </c>
      <c r="M699">
        <f t="shared" si="129"/>
        <v>0</v>
      </c>
      <c r="N699">
        <f t="shared" si="130"/>
        <v>12</v>
      </c>
      <c r="O699" t="str">
        <f t="shared" si="131"/>
        <v>NIE</v>
      </c>
    </row>
    <row r="700" spans="1:15">
      <c r="A700">
        <v>716425278</v>
      </c>
      <c r="B700">
        <f>COUNTIF(telefony,A700)</f>
        <v>1</v>
      </c>
      <c r="D700" t="str">
        <f t="shared" si="120"/>
        <v>716</v>
      </c>
      <c r="E700">
        <f t="shared" si="121"/>
        <v>0</v>
      </c>
      <c r="F700">
        <f t="shared" si="122"/>
        <v>0</v>
      </c>
      <c r="G700">
        <f t="shared" si="123"/>
        <v>6</v>
      </c>
      <c r="H700">
        <f t="shared" si="124"/>
        <v>4</v>
      </c>
      <c r="I700">
        <f t="shared" si="125"/>
        <v>2</v>
      </c>
      <c r="J700">
        <f t="shared" si="126"/>
        <v>0</v>
      </c>
      <c r="K700">
        <f t="shared" si="127"/>
        <v>2</v>
      </c>
      <c r="L700">
        <f t="shared" si="128"/>
        <v>0</v>
      </c>
      <c r="M700">
        <f t="shared" si="129"/>
        <v>8</v>
      </c>
      <c r="N700">
        <f t="shared" si="130"/>
        <v>22</v>
      </c>
      <c r="O700" t="str">
        <f t="shared" si="131"/>
        <v>NIE</v>
      </c>
    </row>
    <row r="701" spans="1:15">
      <c r="A701">
        <v>729923928</v>
      </c>
      <c r="B701">
        <f>COUNTIF(telefony,A701)</f>
        <v>1</v>
      </c>
      <c r="D701" t="str">
        <f t="shared" si="120"/>
        <v>729</v>
      </c>
      <c r="E701">
        <f t="shared" si="121"/>
        <v>0</v>
      </c>
      <c r="F701">
        <f t="shared" si="122"/>
        <v>2</v>
      </c>
      <c r="G701">
        <f t="shared" si="123"/>
        <v>0</v>
      </c>
      <c r="H701">
        <f t="shared" si="124"/>
        <v>0</v>
      </c>
      <c r="I701">
        <f t="shared" si="125"/>
        <v>2</v>
      </c>
      <c r="J701">
        <f t="shared" si="126"/>
        <v>0</v>
      </c>
      <c r="K701">
        <f t="shared" si="127"/>
        <v>0</v>
      </c>
      <c r="L701">
        <f t="shared" si="128"/>
        <v>2</v>
      </c>
      <c r="M701">
        <f t="shared" si="129"/>
        <v>8</v>
      </c>
      <c r="N701">
        <f t="shared" si="130"/>
        <v>14</v>
      </c>
      <c r="O701" t="str">
        <f t="shared" si="131"/>
        <v>NIE</v>
      </c>
    </row>
    <row r="702" spans="1:15">
      <c r="A702">
        <v>751031422</v>
      </c>
      <c r="B702">
        <f>COUNTIF(telefony,A702)</f>
        <v>1</v>
      </c>
      <c r="D702" t="str">
        <f t="shared" si="120"/>
        <v>751</v>
      </c>
      <c r="E702">
        <f t="shared" si="121"/>
        <v>0</v>
      </c>
      <c r="F702">
        <f t="shared" si="122"/>
        <v>0</v>
      </c>
      <c r="G702">
        <f t="shared" si="123"/>
        <v>0</v>
      </c>
      <c r="H702">
        <f t="shared" si="124"/>
        <v>0</v>
      </c>
      <c r="I702">
        <f t="shared" si="125"/>
        <v>0</v>
      </c>
      <c r="J702">
        <f t="shared" si="126"/>
        <v>0</v>
      </c>
      <c r="K702">
        <f t="shared" si="127"/>
        <v>4</v>
      </c>
      <c r="L702">
        <f t="shared" si="128"/>
        <v>2</v>
      </c>
      <c r="M702">
        <f t="shared" si="129"/>
        <v>2</v>
      </c>
      <c r="N702">
        <f t="shared" si="130"/>
        <v>8</v>
      </c>
      <c r="O702" t="str">
        <f t="shared" si="131"/>
        <v>NIE</v>
      </c>
    </row>
    <row r="703" spans="1:15">
      <c r="A703">
        <v>733555338</v>
      </c>
      <c r="B703">
        <f>COUNTIF(telefony,A703)</f>
        <v>1</v>
      </c>
      <c r="D703" t="str">
        <f t="shared" si="120"/>
        <v>733</v>
      </c>
      <c r="E703">
        <f t="shared" si="121"/>
        <v>0</v>
      </c>
      <c r="F703">
        <f t="shared" si="122"/>
        <v>0</v>
      </c>
      <c r="G703">
        <f t="shared" si="123"/>
        <v>0</v>
      </c>
      <c r="H703">
        <f t="shared" si="124"/>
        <v>0</v>
      </c>
      <c r="I703">
        <f t="shared" si="125"/>
        <v>0</v>
      </c>
      <c r="J703">
        <f t="shared" si="126"/>
        <v>0</v>
      </c>
      <c r="K703">
        <f t="shared" si="127"/>
        <v>0</v>
      </c>
      <c r="L703">
        <f t="shared" si="128"/>
        <v>0</v>
      </c>
      <c r="M703">
        <f t="shared" si="129"/>
        <v>8</v>
      </c>
      <c r="N703">
        <f t="shared" si="130"/>
        <v>8</v>
      </c>
      <c r="O703" t="str">
        <f t="shared" si="131"/>
        <v>NIE</v>
      </c>
    </row>
    <row r="704" spans="1:15">
      <c r="A704">
        <v>623200519</v>
      </c>
      <c r="B704">
        <f>COUNTIF(telefony,A704)</f>
        <v>1</v>
      </c>
      <c r="D704" t="str">
        <f t="shared" si="120"/>
        <v>623</v>
      </c>
      <c r="E704">
        <f t="shared" si="121"/>
        <v>6</v>
      </c>
      <c r="F704">
        <f t="shared" si="122"/>
        <v>2</v>
      </c>
      <c r="G704">
        <f t="shared" si="123"/>
        <v>0</v>
      </c>
      <c r="H704">
        <f t="shared" si="124"/>
        <v>2</v>
      </c>
      <c r="I704">
        <f t="shared" si="125"/>
        <v>0</v>
      </c>
      <c r="J704">
        <f t="shared" si="126"/>
        <v>0</v>
      </c>
      <c r="K704">
        <f t="shared" si="127"/>
        <v>0</v>
      </c>
      <c r="L704">
        <f t="shared" si="128"/>
        <v>0</v>
      </c>
      <c r="M704">
        <f t="shared" si="129"/>
        <v>0</v>
      </c>
      <c r="N704">
        <f t="shared" si="130"/>
        <v>10</v>
      </c>
      <c r="O704" t="str">
        <f t="shared" si="131"/>
        <v>NIE</v>
      </c>
    </row>
    <row r="705" spans="1:15">
      <c r="A705">
        <v>526173266</v>
      </c>
      <c r="B705">
        <f>COUNTIF(telefony,A705)</f>
        <v>1</v>
      </c>
      <c r="D705" t="str">
        <f t="shared" si="120"/>
        <v>526</v>
      </c>
      <c r="E705">
        <f t="shared" si="121"/>
        <v>0</v>
      </c>
      <c r="F705">
        <f t="shared" si="122"/>
        <v>2</v>
      </c>
      <c r="G705">
        <f t="shared" si="123"/>
        <v>6</v>
      </c>
      <c r="H705">
        <f t="shared" si="124"/>
        <v>0</v>
      </c>
      <c r="I705">
        <f t="shared" si="125"/>
        <v>0</v>
      </c>
      <c r="J705">
        <f t="shared" si="126"/>
        <v>0</v>
      </c>
      <c r="K705">
        <f t="shared" si="127"/>
        <v>2</v>
      </c>
      <c r="L705">
        <f t="shared" si="128"/>
        <v>6</v>
      </c>
      <c r="M705">
        <f t="shared" si="129"/>
        <v>6</v>
      </c>
      <c r="N705">
        <f t="shared" si="130"/>
        <v>22</v>
      </c>
      <c r="O705" t="str">
        <f t="shared" si="131"/>
        <v>NIE</v>
      </c>
    </row>
    <row r="706" spans="1:15">
      <c r="A706">
        <v>709888234</v>
      </c>
      <c r="B706">
        <f>COUNTIF(telefony,A706)</f>
        <v>1</v>
      </c>
      <c r="D706" t="str">
        <f t="shared" si="120"/>
        <v>709</v>
      </c>
      <c r="E706">
        <f t="shared" si="121"/>
        <v>0</v>
      </c>
      <c r="F706">
        <f t="shared" si="122"/>
        <v>0</v>
      </c>
      <c r="G706">
        <f t="shared" si="123"/>
        <v>0</v>
      </c>
      <c r="H706">
        <f t="shared" si="124"/>
        <v>8</v>
      </c>
      <c r="I706">
        <f t="shared" si="125"/>
        <v>8</v>
      </c>
      <c r="J706">
        <f t="shared" si="126"/>
        <v>8</v>
      </c>
      <c r="K706">
        <f t="shared" si="127"/>
        <v>2</v>
      </c>
      <c r="L706">
        <f t="shared" si="128"/>
        <v>0</v>
      </c>
      <c r="M706">
        <f t="shared" si="129"/>
        <v>4</v>
      </c>
      <c r="N706">
        <f t="shared" si="130"/>
        <v>30</v>
      </c>
      <c r="O706" t="str">
        <f t="shared" si="131"/>
        <v>NIE</v>
      </c>
    </row>
    <row r="707" spans="1:15">
      <c r="A707">
        <v>595953148</v>
      </c>
      <c r="B707">
        <f>COUNTIF(telefony,A707)</f>
        <v>1</v>
      </c>
      <c r="D707" t="str">
        <f t="shared" ref="D707:D770" si="132">MID(A707,1,3)</f>
        <v>595</v>
      </c>
      <c r="E707">
        <f t="shared" ref="E707:E770" si="133">IF(MOD(MID(A707,1,1)*1,2)=0,(MID(A707,1,1)*1),0)</f>
        <v>0</v>
      </c>
      <c r="F707">
        <f t="shared" ref="F707:F770" si="134">IF(MOD(MID(A707,2,1)*1,2)=0,(MID(A707,2,1)*1),0)</f>
        <v>0</v>
      </c>
      <c r="G707">
        <f t="shared" ref="G707:G770" si="135">IF(MOD(MID(A707,3,1)*1,2)=0,(MID(A707,3,1)*1),0)</f>
        <v>0</v>
      </c>
      <c r="H707">
        <f t="shared" ref="H707:H770" si="136">IF(MOD(MID(A707,4,1)*1,2)=0,(MID(A707,4,1)*1),0)</f>
        <v>0</v>
      </c>
      <c r="I707">
        <f t="shared" ref="I707:I770" si="137">IF(MOD(MID(A707,5,1)*1,2)=0,(MID(A707,5,1)*1),0)</f>
        <v>0</v>
      </c>
      <c r="J707">
        <f t="shared" ref="J707:J770" si="138">IF(MOD(MID(A707,6,1)*1,2)=0,(MID(A707,6,1)*1),0)</f>
        <v>0</v>
      </c>
      <c r="K707">
        <f t="shared" ref="K707:K770" si="139">IF(MOD(MID(A707,7,1)*1,2)=0,(MID(A707,7,1)*1),0)</f>
        <v>0</v>
      </c>
      <c r="L707">
        <f t="shared" ref="L707:L770" si="140">IF(MOD(MID(A707,8,1)*1,2)=0,(MID(A707,8,1)*1),0)</f>
        <v>4</v>
      </c>
      <c r="M707">
        <f t="shared" ref="M707:M770" si="141">IF(MOD(MID(A707,9,1)*1,2)=0,(MID(A707,9,1)*1),0)</f>
        <v>8</v>
      </c>
      <c r="N707">
        <f t="shared" ref="N707:N770" si="142">SUM(E707:M707)</f>
        <v>12</v>
      </c>
      <c r="O707" t="str">
        <f t="shared" ref="O707:O770" si="143">IF(N707&gt;42,"TAK","NIE")</f>
        <v>NIE</v>
      </c>
    </row>
    <row r="708" spans="1:15">
      <c r="A708">
        <v>885708623</v>
      </c>
      <c r="B708">
        <f>COUNTIF(telefony,A708)</f>
        <v>1</v>
      </c>
      <c r="D708" t="str">
        <f t="shared" si="132"/>
        <v>885</v>
      </c>
      <c r="E708">
        <f t="shared" si="133"/>
        <v>8</v>
      </c>
      <c r="F708">
        <f t="shared" si="134"/>
        <v>8</v>
      </c>
      <c r="G708">
        <f t="shared" si="135"/>
        <v>0</v>
      </c>
      <c r="H708">
        <f t="shared" si="136"/>
        <v>0</v>
      </c>
      <c r="I708">
        <f t="shared" si="137"/>
        <v>0</v>
      </c>
      <c r="J708">
        <f t="shared" si="138"/>
        <v>8</v>
      </c>
      <c r="K708">
        <f t="shared" si="139"/>
        <v>6</v>
      </c>
      <c r="L708">
        <f t="shared" si="140"/>
        <v>2</v>
      </c>
      <c r="M708">
        <f t="shared" si="141"/>
        <v>0</v>
      </c>
      <c r="N708">
        <f t="shared" si="142"/>
        <v>32</v>
      </c>
      <c r="O708" t="str">
        <f t="shared" si="143"/>
        <v>NIE</v>
      </c>
    </row>
    <row r="709" spans="1:15">
      <c r="A709">
        <v>555791646</v>
      </c>
      <c r="B709">
        <f>COUNTIF(telefony,A709)</f>
        <v>1</v>
      </c>
      <c r="D709" t="str">
        <f t="shared" si="132"/>
        <v>555</v>
      </c>
      <c r="E709">
        <f t="shared" si="133"/>
        <v>0</v>
      </c>
      <c r="F709">
        <f t="shared" si="134"/>
        <v>0</v>
      </c>
      <c r="G709">
        <f t="shared" si="135"/>
        <v>0</v>
      </c>
      <c r="H709">
        <f t="shared" si="136"/>
        <v>0</v>
      </c>
      <c r="I709">
        <f t="shared" si="137"/>
        <v>0</v>
      </c>
      <c r="J709">
        <f t="shared" si="138"/>
        <v>0</v>
      </c>
      <c r="K709">
        <f t="shared" si="139"/>
        <v>6</v>
      </c>
      <c r="L709">
        <f t="shared" si="140"/>
        <v>4</v>
      </c>
      <c r="M709">
        <f t="shared" si="141"/>
        <v>6</v>
      </c>
      <c r="N709">
        <f t="shared" si="142"/>
        <v>16</v>
      </c>
      <c r="O709" t="str">
        <f t="shared" si="143"/>
        <v>NIE</v>
      </c>
    </row>
    <row r="710" spans="1:15">
      <c r="A710">
        <v>858194923</v>
      </c>
      <c r="B710">
        <f>COUNTIF(telefony,A710)</f>
        <v>1</v>
      </c>
      <c r="D710" t="str">
        <f t="shared" si="132"/>
        <v>858</v>
      </c>
      <c r="E710">
        <f t="shared" si="133"/>
        <v>8</v>
      </c>
      <c r="F710">
        <f t="shared" si="134"/>
        <v>0</v>
      </c>
      <c r="G710">
        <f t="shared" si="135"/>
        <v>8</v>
      </c>
      <c r="H710">
        <f t="shared" si="136"/>
        <v>0</v>
      </c>
      <c r="I710">
        <f t="shared" si="137"/>
        <v>0</v>
      </c>
      <c r="J710">
        <f t="shared" si="138"/>
        <v>4</v>
      </c>
      <c r="K710">
        <f t="shared" si="139"/>
        <v>0</v>
      </c>
      <c r="L710">
        <f t="shared" si="140"/>
        <v>2</v>
      </c>
      <c r="M710">
        <f t="shared" si="141"/>
        <v>0</v>
      </c>
      <c r="N710">
        <f t="shared" si="142"/>
        <v>22</v>
      </c>
      <c r="O710" t="str">
        <f t="shared" si="143"/>
        <v>NIE</v>
      </c>
    </row>
    <row r="711" spans="1:15">
      <c r="A711">
        <v>511451163</v>
      </c>
      <c r="B711">
        <f>COUNTIF(telefony,A711)</f>
        <v>1</v>
      </c>
      <c r="D711" t="str">
        <f t="shared" si="132"/>
        <v>511</v>
      </c>
      <c r="E711">
        <f t="shared" si="133"/>
        <v>0</v>
      </c>
      <c r="F711">
        <f t="shared" si="134"/>
        <v>0</v>
      </c>
      <c r="G711">
        <f t="shared" si="135"/>
        <v>0</v>
      </c>
      <c r="H711">
        <f t="shared" si="136"/>
        <v>4</v>
      </c>
      <c r="I711">
        <f t="shared" si="137"/>
        <v>0</v>
      </c>
      <c r="J711">
        <f t="shared" si="138"/>
        <v>0</v>
      </c>
      <c r="K711">
        <f t="shared" si="139"/>
        <v>0</v>
      </c>
      <c r="L711">
        <f t="shared" si="140"/>
        <v>6</v>
      </c>
      <c r="M711">
        <f t="shared" si="141"/>
        <v>0</v>
      </c>
      <c r="N711">
        <f t="shared" si="142"/>
        <v>10</v>
      </c>
      <c r="O711" t="str">
        <f t="shared" si="143"/>
        <v>NIE</v>
      </c>
    </row>
    <row r="712" spans="1:15">
      <c r="A712">
        <v>603162515</v>
      </c>
      <c r="B712">
        <f>COUNTIF(telefony,A712)</f>
        <v>1</v>
      </c>
      <c r="D712" t="str">
        <f t="shared" si="132"/>
        <v>603</v>
      </c>
      <c r="E712">
        <f t="shared" si="133"/>
        <v>6</v>
      </c>
      <c r="F712">
        <f t="shared" si="134"/>
        <v>0</v>
      </c>
      <c r="G712">
        <f t="shared" si="135"/>
        <v>0</v>
      </c>
      <c r="H712">
        <f t="shared" si="136"/>
        <v>0</v>
      </c>
      <c r="I712">
        <f t="shared" si="137"/>
        <v>6</v>
      </c>
      <c r="J712">
        <f t="shared" si="138"/>
        <v>2</v>
      </c>
      <c r="K712">
        <f t="shared" si="139"/>
        <v>0</v>
      </c>
      <c r="L712">
        <f t="shared" si="140"/>
        <v>0</v>
      </c>
      <c r="M712">
        <f t="shared" si="141"/>
        <v>0</v>
      </c>
      <c r="N712">
        <f t="shared" si="142"/>
        <v>14</v>
      </c>
      <c r="O712" t="str">
        <f t="shared" si="143"/>
        <v>NIE</v>
      </c>
    </row>
    <row r="713" spans="1:15">
      <c r="A713">
        <v>898148557</v>
      </c>
      <c r="B713">
        <f>COUNTIF(telefony,A713)</f>
        <v>1</v>
      </c>
      <c r="D713" t="str">
        <f t="shared" si="132"/>
        <v>898</v>
      </c>
      <c r="E713">
        <f t="shared" si="133"/>
        <v>8</v>
      </c>
      <c r="F713">
        <f t="shared" si="134"/>
        <v>0</v>
      </c>
      <c r="G713">
        <f t="shared" si="135"/>
        <v>8</v>
      </c>
      <c r="H713">
        <f t="shared" si="136"/>
        <v>0</v>
      </c>
      <c r="I713">
        <f t="shared" si="137"/>
        <v>4</v>
      </c>
      <c r="J713">
        <f t="shared" si="138"/>
        <v>8</v>
      </c>
      <c r="K713">
        <f t="shared" si="139"/>
        <v>0</v>
      </c>
      <c r="L713">
        <f t="shared" si="140"/>
        <v>0</v>
      </c>
      <c r="M713">
        <f t="shared" si="141"/>
        <v>0</v>
      </c>
      <c r="N713">
        <f t="shared" si="142"/>
        <v>28</v>
      </c>
      <c r="O713" t="str">
        <f t="shared" si="143"/>
        <v>NIE</v>
      </c>
    </row>
    <row r="714" spans="1:15">
      <c r="A714">
        <v>636351063</v>
      </c>
      <c r="B714">
        <f>COUNTIF(telefony,A714)</f>
        <v>1</v>
      </c>
      <c r="D714" t="str">
        <f t="shared" si="132"/>
        <v>636</v>
      </c>
      <c r="E714">
        <f t="shared" si="133"/>
        <v>6</v>
      </c>
      <c r="F714">
        <f t="shared" si="134"/>
        <v>0</v>
      </c>
      <c r="G714">
        <f t="shared" si="135"/>
        <v>6</v>
      </c>
      <c r="H714">
        <f t="shared" si="136"/>
        <v>0</v>
      </c>
      <c r="I714">
        <f t="shared" si="137"/>
        <v>0</v>
      </c>
      <c r="J714">
        <f t="shared" si="138"/>
        <v>0</v>
      </c>
      <c r="K714">
        <f t="shared" si="139"/>
        <v>0</v>
      </c>
      <c r="L714">
        <f t="shared" si="140"/>
        <v>6</v>
      </c>
      <c r="M714">
        <f t="shared" si="141"/>
        <v>0</v>
      </c>
      <c r="N714">
        <f t="shared" si="142"/>
        <v>18</v>
      </c>
      <c r="O714" t="str">
        <f t="shared" si="143"/>
        <v>NIE</v>
      </c>
    </row>
    <row r="715" spans="1:15">
      <c r="A715">
        <v>845239121</v>
      </c>
      <c r="B715">
        <f>COUNTIF(telefony,A715)</f>
        <v>1</v>
      </c>
      <c r="D715" t="str">
        <f t="shared" si="132"/>
        <v>845</v>
      </c>
      <c r="E715">
        <f t="shared" si="133"/>
        <v>8</v>
      </c>
      <c r="F715">
        <f t="shared" si="134"/>
        <v>4</v>
      </c>
      <c r="G715">
        <f t="shared" si="135"/>
        <v>0</v>
      </c>
      <c r="H715">
        <f t="shared" si="136"/>
        <v>2</v>
      </c>
      <c r="I715">
        <f t="shared" si="137"/>
        <v>0</v>
      </c>
      <c r="J715">
        <f t="shared" si="138"/>
        <v>0</v>
      </c>
      <c r="K715">
        <f t="shared" si="139"/>
        <v>0</v>
      </c>
      <c r="L715">
        <f t="shared" si="140"/>
        <v>2</v>
      </c>
      <c r="M715">
        <f t="shared" si="141"/>
        <v>0</v>
      </c>
      <c r="N715">
        <f t="shared" si="142"/>
        <v>16</v>
      </c>
      <c r="O715" t="str">
        <f t="shared" si="143"/>
        <v>NIE</v>
      </c>
    </row>
    <row r="716" spans="1:15">
      <c r="A716">
        <v>684151622</v>
      </c>
      <c r="B716">
        <f>COUNTIF(telefony,A716)</f>
        <v>1</v>
      </c>
      <c r="D716" t="str">
        <f t="shared" si="132"/>
        <v>684</v>
      </c>
      <c r="E716">
        <f t="shared" si="133"/>
        <v>6</v>
      </c>
      <c r="F716">
        <f t="shared" si="134"/>
        <v>8</v>
      </c>
      <c r="G716">
        <f t="shared" si="135"/>
        <v>4</v>
      </c>
      <c r="H716">
        <f t="shared" si="136"/>
        <v>0</v>
      </c>
      <c r="I716">
        <f t="shared" si="137"/>
        <v>0</v>
      </c>
      <c r="J716">
        <f t="shared" si="138"/>
        <v>0</v>
      </c>
      <c r="K716">
        <f t="shared" si="139"/>
        <v>6</v>
      </c>
      <c r="L716">
        <f t="shared" si="140"/>
        <v>2</v>
      </c>
      <c r="M716">
        <f t="shared" si="141"/>
        <v>2</v>
      </c>
      <c r="N716">
        <f t="shared" si="142"/>
        <v>28</v>
      </c>
      <c r="O716" t="str">
        <f t="shared" si="143"/>
        <v>NIE</v>
      </c>
    </row>
    <row r="717" spans="1:15">
      <c r="A717">
        <v>693156301</v>
      </c>
      <c r="B717">
        <f>COUNTIF(telefony,A717)</f>
        <v>1</v>
      </c>
      <c r="D717" t="str">
        <f t="shared" si="132"/>
        <v>693</v>
      </c>
      <c r="E717">
        <f t="shared" si="133"/>
        <v>6</v>
      </c>
      <c r="F717">
        <f t="shared" si="134"/>
        <v>0</v>
      </c>
      <c r="G717">
        <f t="shared" si="135"/>
        <v>0</v>
      </c>
      <c r="H717">
        <f t="shared" si="136"/>
        <v>0</v>
      </c>
      <c r="I717">
        <f t="shared" si="137"/>
        <v>0</v>
      </c>
      <c r="J717">
        <f t="shared" si="138"/>
        <v>6</v>
      </c>
      <c r="K717">
        <f t="shared" si="139"/>
        <v>0</v>
      </c>
      <c r="L717">
        <f t="shared" si="140"/>
        <v>0</v>
      </c>
      <c r="M717">
        <f t="shared" si="141"/>
        <v>0</v>
      </c>
      <c r="N717">
        <f t="shared" si="142"/>
        <v>12</v>
      </c>
      <c r="O717" t="str">
        <f t="shared" si="143"/>
        <v>NIE</v>
      </c>
    </row>
    <row r="718" spans="1:15">
      <c r="A718">
        <v>862867274</v>
      </c>
      <c r="B718">
        <f>COUNTIF(telefony,A718)</f>
        <v>1</v>
      </c>
      <c r="D718" t="str">
        <f t="shared" si="132"/>
        <v>862</v>
      </c>
      <c r="E718">
        <f t="shared" si="133"/>
        <v>8</v>
      </c>
      <c r="F718">
        <f t="shared" si="134"/>
        <v>6</v>
      </c>
      <c r="G718">
        <f t="shared" si="135"/>
        <v>2</v>
      </c>
      <c r="H718">
        <f t="shared" si="136"/>
        <v>8</v>
      </c>
      <c r="I718">
        <f t="shared" si="137"/>
        <v>6</v>
      </c>
      <c r="J718">
        <f t="shared" si="138"/>
        <v>0</v>
      </c>
      <c r="K718">
        <f t="shared" si="139"/>
        <v>2</v>
      </c>
      <c r="L718">
        <f t="shared" si="140"/>
        <v>0</v>
      </c>
      <c r="M718">
        <f t="shared" si="141"/>
        <v>4</v>
      </c>
      <c r="N718">
        <f t="shared" si="142"/>
        <v>36</v>
      </c>
      <c r="O718" t="str">
        <f t="shared" si="143"/>
        <v>NIE</v>
      </c>
    </row>
    <row r="719" spans="1:15">
      <c r="A719">
        <v>611432947</v>
      </c>
      <c r="B719">
        <f>COUNTIF(telefony,A719)</f>
        <v>1</v>
      </c>
      <c r="D719" t="str">
        <f t="shared" si="132"/>
        <v>611</v>
      </c>
      <c r="E719">
        <f t="shared" si="133"/>
        <v>6</v>
      </c>
      <c r="F719">
        <f t="shared" si="134"/>
        <v>0</v>
      </c>
      <c r="G719">
        <f t="shared" si="135"/>
        <v>0</v>
      </c>
      <c r="H719">
        <f t="shared" si="136"/>
        <v>4</v>
      </c>
      <c r="I719">
        <f t="shared" si="137"/>
        <v>0</v>
      </c>
      <c r="J719">
        <f t="shared" si="138"/>
        <v>2</v>
      </c>
      <c r="K719">
        <f t="shared" si="139"/>
        <v>0</v>
      </c>
      <c r="L719">
        <f t="shared" si="140"/>
        <v>4</v>
      </c>
      <c r="M719">
        <f t="shared" si="141"/>
        <v>0</v>
      </c>
      <c r="N719">
        <f t="shared" si="142"/>
        <v>16</v>
      </c>
      <c r="O719" t="str">
        <f t="shared" si="143"/>
        <v>NIE</v>
      </c>
    </row>
    <row r="720" spans="1:15">
      <c r="A720">
        <v>675832574</v>
      </c>
      <c r="B720">
        <f>COUNTIF(telefony,A720)</f>
        <v>1</v>
      </c>
      <c r="D720" t="str">
        <f t="shared" si="132"/>
        <v>675</v>
      </c>
      <c r="E720">
        <f t="shared" si="133"/>
        <v>6</v>
      </c>
      <c r="F720">
        <f t="shared" si="134"/>
        <v>0</v>
      </c>
      <c r="G720">
        <f t="shared" si="135"/>
        <v>0</v>
      </c>
      <c r="H720">
        <f t="shared" si="136"/>
        <v>8</v>
      </c>
      <c r="I720">
        <f t="shared" si="137"/>
        <v>0</v>
      </c>
      <c r="J720">
        <f t="shared" si="138"/>
        <v>2</v>
      </c>
      <c r="K720">
        <f t="shared" si="139"/>
        <v>0</v>
      </c>
      <c r="L720">
        <f t="shared" si="140"/>
        <v>0</v>
      </c>
      <c r="M720">
        <f t="shared" si="141"/>
        <v>4</v>
      </c>
      <c r="N720">
        <f t="shared" si="142"/>
        <v>20</v>
      </c>
      <c r="O720" t="str">
        <f t="shared" si="143"/>
        <v>NIE</v>
      </c>
    </row>
    <row r="721" spans="1:15">
      <c r="A721">
        <v>556739493</v>
      </c>
      <c r="B721">
        <f>COUNTIF(telefony,A721)</f>
        <v>1</v>
      </c>
      <c r="D721" t="str">
        <f t="shared" si="132"/>
        <v>556</v>
      </c>
      <c r="E721">
        <f t="shared" si="133"/>
        <v>0</v>
      </c>
      <c r="F721">
        <f t="shared" si="134"/>
        <v>0</v>
      </c>
      <c r="G721">
        <f t="shared" si="135"/>
        <v>6</v>
      </c>
      <c r="H721">
        <f t="shared" si="136"/>
        <v>0</v>
      </c>
      <c r="I721">
        <f t="shared" si="137"/>
        <v>0</v>
      </c>
      <c r="J721">
        <f t="shared" si="138"/>
        <v>0</v>
      </c>
      <c r="K721">
        <f t="shared" si="139"/>
        <v>4</v>
      </c>
      <c r="L721">
        <f t="shared" si="140"/>
        <v>0</v>
      </c>
      <c r="M721">
        <f t="shared" si="141"/>
        <v>0</v>
      </c>
      <c r="N721">
        <f t="shared" si="142"/>
        <v>10</v>
      </c>
      <c r="O721" t="str">
        <f t="shared" si="143"/>
        <v>NIE</v>
      </c>
    </row>
    <row r="722" spans="1:15">
      <c r="A722">
        <v>636638444</v>
      </c>
      <c r="B722">
        <f>COUNTIF(telefony,A722)</f>
        <v>1</v>
      </c>
      <c r="D722" t="str">
        <f t="shared" si="132"/>
        <v>636</v>
      </c>
      <c r="E722">
        <f t="shared" si="133"/>
        <v>6</v>
      </c>
      <c r="F722">
        <f t="shared" si="134"/>
        <v>0</v>
      </c>
      <c r="G722">
        <f t="shared" si="135"/>
        <v>6</v>
      </c>
      <c r="H722">
        <f t="shared" si="136"/>
        <v>6</v>
      </c>
      <c r="I722">
        <f t="shared" si="137"/>
        <v>0</v>
      </c>
      <c r="J722">
        <f t="shared" si="138"/>
        <v>8</v>
      </c>
      <c r="K722">
        <f t="shared" si="139"/>
        <v>4</v>
      </c>
      <c r="L722">
        <f t="shared" si="140"/>
        <v>4</v>
      </c>
      <c r="M722">
        <f t="shared" si="141"/>
        <v>4</v>
      </c>
      <c r="N722">
        <f t="shared" si="142"/>
        <v>38</v>
      </c>
      <c r="O722" t="str">
        <f t="shared" si="143"/>
        <v>NIE</v>
      </c>
    </row>
    <row r="723" spans="1:15">
      <c r="A723">
        <v>896706998</v>
      </c>
      <c r="B723">
        <f>COUNTIF(telefony,A723)</f>
        <v>1</v>
      </c>
      <c r="D723" t="str">
        <f t="shared" si="132"/>
        <v>896</v>
      </c>
      <c r="E723">
        <f t="shared" si="133"/>
        <v>8</v>
      </c>
      <c r="F723">
        <f t="shared" si="134"/>
        <v>0</v>
      </c>
      <c r="G723">
        <f t="shared" si="135"/>
        <v>6</v>
      </c>
      <c r="H723">
        <f t="shared" si="136"/>
        <v>0</v>
      </c>
      <c r="I723">
        <f t="shared" si="137"/>
        <v>0</v>
      </c>
      <c r="J723">
        <f t="shared" si="138"/>
        <v>6</v>
      </c>
      <c r="K723">
        <f t="shared" si="139"/>
        <v>0</v>
      </c>
      <c r="L723">
        <f t="shared" si="140"/>
        <v>0</v>
      </c>
      <c r="M723">
        <f t="shared" si="141"/>
        <v>8</v>
      </c>
      <c r="N723">
        <f t="shared" si="142"/>
        <v>28</v>
      </c>
      <c r="O723" t="str">
        <f t="shared" si="143"/>
        <v>NIE</v>
      </c>
    </row>
    <row r="724" spans="1:15">
      <c r="A724">
        <v>573536094</v>
      </c>
      <c r="B724">
        <f>COUNTIF(telefony,A724)</f>
        <v>1</v>
      </c>
      <c r="D724" t="str">
        <f t="shared" si="132"/>
        <v>573</v>
      </c>
      <c r="E724">
        <f t="shared" si="133"/>
        <v>0</v>
      </c>
      <c r="F724">
        <f t="shared" si="134"/>
        <v>0</v>
      </c>
      <c r="G724">
        <f t="shared" si="135"/>
        <v>0</v>
      </c>
      <c r="H724">
        <f t="shared" si="136"/>
        <v>0</v>
      </c>
      <c r="I724">
        <f t="shared" si="137"/>
        <v>0</v>
      </c>
      <c r="J724">
        <f t="shared" si="138"/>
        <v>6</v>
      </c>
      <c r="K724">
        <f t="shared" si="139"/>
        <v>0</v>
      </c>
      <c r="L724">
        <f t="shared" si="140"/>
        <v>0</v>
      </c>
      <c r="M724">
        <f t="shared" si="141"/>
        <v>4</v>
      </c>
      <c r="N724">
        <f t="shared" si="142"/>
        <v>10</v>
      </c>
      <c r="O724" t="str">
        <f t="shared" si="143"/>
        <v>NIE</v>
      </c>
    </row>
    <row r="725" spans="1:15">
      <c r="A725">
        <v>768934617</v>
      </c>
      <c r="B725">
        <f>COUNTIF(telefony,A725)</f>
        <v>1</v>
      </c>
      <c r="D725" t="str">
        <f t="shared" si="132"/>
        <v>768</v>
      </c>
      <c r="E725">
        <f t="shared" si="133"/>
        <v>0</v>
      </c>
      <c r="F725">
        <f t="shared" si="134"/>
        <v>6</v>
      </c>
      <c r="G725">
        <f t="shared" si="135"/>
        <v>8</v>
      </c>
      <c r="H725">
        <f t="shared" si="136"/>
        <v>0</v>
      </c>
      <c r="I725">
        <f t="shared" si="137"/>
        <v>0</v>
      </c>
      <c r="J725">
        <f t="shared" si="138"/>
        <v>4</v>
      </c>
      <c r="K725">
        <f t="shared" si="139"/>
        <v>6</v>
      </c>
      <c r="L725">
        <f t="shared" si="140"/>
        <v>0</v>
      </c>
      <c r="M725">
        <f t="shared" si="141"/>
        <v>0</v>
      </c>
      <c r="N725">
        <f t="shared" si="142"/>
        <v>24</v>
      </c>
      <c r="O725" t="str">
        <f t="shared" si="143"/>
        <v>NIE</v>
      </c>
    </row>
    <row r="726" spans="1:15">
      <c r="A726">
        <v>650621394</v>
      </c>
      <c r="B726">
        <f>COUNTIF(telefony,A726)</f>
        <v>1</v>
      </c>
      <c r="D726" t="str">
        <f t="shared" si="132"/>
        <v>650</v>
      </c>
      <c r="E726">
        <f t="shared" si="133"/>
        <v>6</v>
      </c>
      <c r="F726">
        <f t="shared" si="134"/>
        <v>0</v>
      </c>
      <c r="G726">
        <f t="shared" si="135"/>
        <v>0</v>
      </c>
      <c r="H726">
        <f t="shared" si="136"/>
        <v>6</v>
      </c>
      <c r="I726">
        <f t="shared" si="137"/>
        <v>2</v>
      </c>
      <c r="J726">
        <f t="shared" si="138"/>
        <v>0</v>
      </c>
      <c r="K726">
        <f t="shared" si="139"/>
        <v>0</v>
      </c>
      <c r="L726">
        <f t="shared" si="140"/>
        <v>0</v>
      </c>
      <c r="M726">
        <f t="shared" si="141"/>
        <v>4</v>
      </c>
      <c r="N726">
        <f t="shared" si="142"/>
        <v>18</v>
      </c>
      <c r="O726" t="str">
        <f t="shared" si="143"/>
        <v>NIE</v>
      </c>
    </row>
    <row r="727" spans="1:15">
      <c r="A727">
        <v>829048722</v>
      </c>
      <c r="B727">
        <f>COUNTIF(telefony,A727)</f>
        <v>1</v>
      </c>
      <c r="D727" t="str">
        <f t="shared" si="132"/>
        <v>829</v>
      </c>
      <c r="E727">
        <f t="shared" si="133"/>
        <v>8</v>
      </c>
      <c r="F727">
        <f t="shared" si="134"/>
        <v>2</v>
      </c>
      <c r="G727">
        <f t="shared" si="135"/>
        <v>0</v>
      </c>
      <c r="H727">
        <f t="shared" si="136"/>
        <v>0</v>
      </c>
      <c r="I727">
        <f t="shared" si="137"/>
        <v>4</v>
      </c>
      <c r="J727">
        <f t="shared" si="138"/>
        <v>8</v>
      </c>
      <c r="K727">
        <f t="shared" si="139"/>
        <v>0</v>
      </c>
      <c r="L727">
        <f t="shared" si="140"/>
        <v>2</v>
      </c>
      <c r="M727">
        <f t="shared" si="141"/>
        <v>2</v>
      </c>
      <c r="N727">
        <f t="shared" si="142"/>
        <v>26</v>
      </c>
      <c r="O727" t="str">
        <f t="shared" si="143"/>
        <v>NIE</v>
      </c>
    </row>
    <row r="728" spans="1:15">
      <c r="A728">
        <v>896534367</v>
      </c>
      <c r="B728">
        <f>COUNTIF(telefony,A728)</f>
        <v>1</v>
      </c>
      <c r="D728" t="str">
        <f t="shared" si="132"/>
        <v>896</v>
      </c>
      <c r="E728">
        <f t="shared" si="133"/>
        <v>8</v>
      </c>
      <c r="F728">
        <f t="shared" si="134"/>
        <v>0</v>
      </c>
      <c r="G728">
        <f t="shared" si="135"/>
        <v>6</v>
      </c>
      <c r="H728">
        <f t="shared" si="136"/>
        <v>0</v>
      </c>
      <c r="I728">
        <f t="shared" si="137"/>
        <v>0</v>
      </c>
      <c r="J728">
        <f t="shared" si="138"/>
        <v>4</v>
      </c>
      <c r="K728">
        <f t="shared" si="139"/>
        <v>0</v>
      </c>
      <c r="L728">
        <f t="shared" si="140"/>
        <v>6</v>
      </c>
      <c r="M728">
        <f t="shared" si="141"/>
        <v>0</v>
      </c>
      <c r="N728">
        <f t="shared" si="142"/>
        <v>24</v>
      </c>
      <c r="O728" t="str">
        <f t="shared" si="143"/>
        <v>NIE</v>
      </c>
    </row>
    <row r="729" spans="1:15">
      <c r="A729">
        <v>773606410</v>
      </c>
      <c r="B729">
        <f>COUNTIF(telefony,A729)</f>
        <v>1</v>
      </c>
      <c r="D729" t="str">
        <f t="shared" si="132"/>
        <v>773</v>
      </c>
      <c r="E729">
        <f t="shared" si="133"/>
        <v>0</v>
      </c>
      <c r="F729">
        <f t="shared" si="134"/>
        <v>0</v>
      </c>
      <c r="G729">
        <f t="shared" si="135"/>
        <v>0</v>
      </c>
      <c r="H729">
        <f t="shared" si="136"/>
        <v>6</v>
      </c>
      <c r="I729">
        <f t="shared" si="137"/>
        <v>0</v>
      </c>
      <c r="J729">
        <f t="shared" si="138"/>
        <v>6</v>
      </c>
      <c r="K729">
        <f t="shared" si="139"/>
        <v>4</v>
      </c>
      <c r="L729">
        <f t="shared" si="140"/>
        <v>0</v>
      </c>
      <c r="M729">
        <f t="shared" si="141"/>
        <v>0</v>
      </c>
      <c r="N729">
        <f t="shared" si="142"/>
        <v>16</v>
      </c>
      <c r="O729" t="str">
        <f t="shared" si="143"/>
        <v>NIE</v>
      </c>
    </row>
    <row r="730" spans="1:15">
      <c r="A730">
        <v>849295668</v>
      </c>
      <c r="B730">
        <f>COUNTIF(telefony,A730)</f>
        <v>1</v>
      </c>
      <c r="D730" t="str">
        <f t="shared" si="132"/>
        <v>849</v>
      </c>
      <c r="E730">
        <f t="shared" si="133"/>
        <v>8</v>
      </c>
      <c r="F730">
        <f t="shared" si="134"/>
        <v>4</v>
      </c>
      <c r="G730">
        <f t="shared" si="135"/>
        <v>0</v>
      </c>
      <c r="H730">
        <f t="shared" si="136"/>
        <v>2</v>
      </c>
      <c r="I730">
        <f t="shared" si="137"/>
        <v>0</v>
      </c>
      <c r="J730">
        <f t="shared" si="138"/>
        <v>0</v>
      </c>
      <c r="K730">
        <f t="shared" si="139"/>
        <v>6</v>
      </c>
      <c r="L730">
        <f t="shared" si="140"/>
        <v>6</v>
      </c>
      <c r="M730">
        <f t="shared" si="141"/>
        <v>8</v>
      </c>
      <c r="N730">
        <f t="shared" si="142"/>
        <v>34</v>
      </c>
      <c r="O730" t="str">
        <f t="shared" si="143"/>
        <v>NIE</v>
      </c>
    </row>
    <row r="731" spans="1:15">
      <c r="A731">
        <v>550576460</v>
      </c>
      <c r="B731">
        <f>COUNTIF(telefony,A731)</f>
        <v>1</v>
      </c>
      <c r="D731" t="str">
        <f t="shared" si="132"/>
        <v>550</v>
      </c>
      <c r="E731">
        <f t="shared" si="133"/>
        <v>0</v>
      </c>
      <c r="F731">
        <f t="shared" si="134"/>
        <v>0</v>
      </c>
      <c r="G731">
        <f t="shared" si="135"/>
        <v>0</v>
      </c>
      <c r="H731">
        <f t="shared" si="136"/>
        <v>0</v>
      </c>
      <c r="I731">
        <f t="shared" si="137"/>
        <v>0</v>
      </c>
      <c r="J731">
        <f t="shared" si="138"/>
        <v>6</v>
      </c>
      <c r="K731">
        <f t="shared" si="139"/>
        <v>4</v>
      </c>
      <c r="L731">
        <f t="shared" si="140"/>
        <v>6</v>
      </c>
      <c r="M731">
        <f t="shared" si="141"/>
        <v>0</v>
      </c>
      <c r="N731">
        <f t="shared" si="142"/>
        <v>16</v>
      </c>
      <c r="O731" t="str">
        <f t="shared" si="143"/>
        <v>NIE</v>
      </c>
    </row>
    <row r="732" spans="1:15">
      <c r="A732">
        <v>757947631</v>
      </c>
      <c r="B732">
        <f>COUNTIF(telefony,A732)</f>
        <v>1</v>
      </c>
      <c r="D732" t="str">
        <f t="shared" si="132"/>
        <v>757</v>
      </c>
      <c r="E732">
        <f t="shared" si="133"/>
        <v>0</v>
      </c>
      <c r="F732">
        <f t="shared" si="134"/>
        <v>0</v>
      </c>
      <c r="G732">
        <f t="shared" si="135"/>
        <v>0</v>
      </c>
      <c r="H732">
        <f t="shared" si="136"/>
        <v>0</v>
      </c>
      <c r="I732">
        <f t="shared" si="137"/>
        <v>4</v>
      </c>
      <c r="J732">
        <f t="shared" si="138"/>
        <v>0</v>
      </c>
      <c r="K732">
        <f t="shared" si="139"/>
        <v>6</v>
      </c>
      <c r="L732">
        <f t="shared" si="140"/>
        <v>0</v>
      </c>
      <c r="M732">
        <f t="shared" si="141"/>
        <v>0</v>
      </c>
      <c r="N732">
        <f t="shared" si="142"/>
        <v>10</v>
      </c>
      <c r="O732" t="str">
        <f t="shared" si="143"/>
        <v>NIE</v>
      </c>
    </row>
    <row r="733" spans="1:15">
      <c r="A733">
        <v>733439770</v>
      </c>
      <c r="B733">
        <f>COUNTIF(telefony,A733)</f>
        <v>1</v>
      </c>
      <c r="D733" t="str">
        <f t="shared" si="132"/>
        <v>733</v>
      </c>
      <c r="E733">
        <f t="shared" si="133"/>
        <v>0</v>
      </c>
      <c r="F733">
        <f t="shared" si="134"/>
        <v>0</v>
      </c>
      <c r="G733">
        <f t="shared" si="135"/>
        <v>0</v>
      </c>
      <c r="H733">
        <f t="shared" si="136"/>
        <v>4</v>
      </c>
      <c r="I733">
        <f t="shared" si="137"/>
        <v>0</v>
      </c>
      <c r="J733">
        <f t="shared" si="138"/>
        <v>0</v>
      </c>
      <c r="K733">
        <f t="shared" si="139"/>
        <v>0</v>
      </c>
      <c r="L733">
        <f t="shared" si="140"/>
        <v>0</v>
      </c>
      <c r="M733">
        <f t="shared" si="141"/>
        <v>0</v>
      </c>
      <c r="N733">
        <f t="shared" si="142"/>
        <v>4</v>
      </c>
      <c r="O733" t="str">
        <f t="shared" si="143"/>
        <v>NIE</v>
      </c>
    </row>
    <row r="734" spans="1:15">
      <c r="A734">
        <v>754344126</v>
      </c>
      <c r="B734">
        <f>COUNTIF(telefony,A734)</f>
        <v>1</v>
      </c>
      <c r="D734" t="str">
        <f t="shared" si="132"/>
        <v>754</v>
      </c>
      <c r="E734">
        <f t="shared" si="133"/>
        <v>0</v>
      </c>
      <c r="F734">
        <f t="shared" si="134"/>
        <v>0</v>
      </c>
      <c r="G734">
        <f t="shared" si="135"/>
        <v>4</v>
      </c>
      <c r="H734">
        <f t="shared" si="136"/>
        <v>0</v>
      </c>
      <c r="I734">
        <f t="shared" si="137"/>
        <v>4</v>
      </c>
      <c r="J734">
        <f t="shared" si="138"/>
        <v>4</v>
      </c>
      <c r="K734">
        <f t="shared" si="139"/>
        <v>0</v>
      </c>
      <c r="L734">
        <f t="shared" si="140"/>
        <v>2</v>
      </c>
      <c r="M734">
        <f t="shared" si="141"/>
        <v>6</v>
      </c>
      <c r="N734">
        <f t="shared" si="142"/>
        <v>20</v>
      </c>
      <c r="O734" t="str">
        <f t="shared" si="143"/>
        <v>NIE</v>
      </c>
    </row>
    <row r="735" spans="1:15">
      <c r="A735">
        <v>579896754</v>
      </c>
      <c r="B735">
        <f>COUNTIF(telefony,A735)</f>
        <v>1</v>
      </c>
      <c r="D735" t="str">
        <f t="shared" si="132"/>
        <v>579</v>
      </c>
      <c r="E735">
        <f t="shared" si="133"/>
        <v>0</v>
      </c>
      <c r="F735">
        <f t="shared" si="134"/>
        <v>0</v>
      </c>
      <c r="G735">
        <f t="shared" si="135"/>
        <v>0</v>
      </c>
      <c r="H735">
        <f t="shared" si="136"/>
        <v>8</v>
      </c>
      <c r="I735">
        <f t="shared" si="137"/>
        <v>0</v>
      </c>
      <c r="J735">
        <f t="shared" si="138"/>
        <v>6</v>
      </c>
      <c r="K735">
        <f t="shared" si="139"/>
        <v>0</v>
      </c>
      <c r="L735">
        <f t="shared" si="140"/>
        <v>0</v>
      </c>
      <c r="M735">
        <f t="shared" si="141"/>
        <v>4</v>
      </c>
      <c r="N735">
        <f t="shared" si="142"/>
        <v>18</v>
      </c>
      <c r="O735" t="str">
        <f t="shared" si="143"/>
        <v>NIE</v>
      </c>
    </row>
    <row r="736" spans="1:15">
      <c r="A736">
        <v>725486384</v>
      </c>
      <c r="B736">
        <f>COUNTIF(telefony,A736)</f>
        <v>1</v>
      </c>
      <c r="D736" t="str">
        <f t="shared" si="132"/>
        <v>725</v>
      </c>
      <c r="E736">
        <f t="shared" si="133"/>
        <v>0</v>
      </c>
      <c r="F736">
        <f t="shared" si="134"/>
        <v>2</v>
      </c>
      <c r="G736">
        <f t="shared" si="135"/>
        <v>0</v>
      </c>
      <c r="H736">
        <f t="shared" si="136"/>
        <v>4</v>
      </c>
      <c r="I736">
        <f t="shared" si="137"/>
        <v>8</v>
      </c>
      <c r="J736">
        <f t="shared" si="138"/>
        <v>6</v>
      </c>
      <c r="K736">
        <f t="shared" si="139"/>
        <v>0</v>
      </c>
      <c r="L736">
        <f t="shared" si="140"/>
        <v>8</v>
      </c>
      <c r="M736">
        <f t="shared" si="141"/>
        <v>4</v>
      </c>
      <c r="N736">
        <f t="shared" si="142"/>
        <v>32</v>
      </c>
      <c r="O736" t="str">
        <f t="shared" si="143"/>
        <v>NIE</v>
      </c>
    </row>
    <row r="737" spans="1:15">
      <c r="A737">
        <v>531521117</v>
      </c>
      <c r="B737">
        <f>COUNTIF(telefony,A737)</f>
        <v>1</v>
      </c>
      <c r="D737" t="str">
        <f t="shared" si="132"/>
        <v>531</v>
      </c>
      <c r="E737">
        <f t="shared" si="133"/>
        <v>0</v>
      </c>
      <c r="F737">
        <f t="shared" si="134"/>
        <v>0</v>
      </c>
      <c r="G737">
        <f t="shared" si="135"/>
        <v>0</v>
      </c>
      <c r="H737">
        <f t="shared" si="136"/>
        <v>0</v>
      </c>
      <c r="I737">
        <f t="shared" si="137"/>
        <v>2</v>
      </c>
      <c r="J737">
        <f t="shared" si="138"/>
        <v>0</v>
      </c>
      <c r="K737">
        <f t="shared" si="139"/>
        <v>0</v>
      </c>
      <c r="L737">
        <f t="shared" si="140"/>
        <v>0</v>
      </c>
      <c r="M737">
        <f t="shared" si="141"/>
        <v>0</v>
      </c>
      <c r="N737">
        <f t="shared" si="142"/>
        <v>2</v>
      </c>
      <c r="O737" t="str">
        <f t="shared" si="143"/>
        <v>NIE</v>
      </c>
    </row>
    <row r="738" spans="1:15">
      <c r="A738">
        <v>511183620</v>
      </c>
      <c r="B738">
        <f>COUNTIF(telefony,A738)</f>
        <v>1</v>
      </c>
      <c r="D738" t="str">
        <f t="shared" si="132"/>
        <v>511</v>
      </c>
      <c r="E738">
        <f t="shared" si="133"/>
        <v>0</v>
      </c>
      <c r="F738">
        <f t="shared" si="134"/>
        <v>0</v>
      </c>
      <c r="G738">
        <f t="shared" si="135"/>
        <v>0</v>
      </c>
      <c r="H738">
        <f t="shared" si="136"/>
        <v>0</v>
      </c>
      <c r="I738">
        <f t="shared" si="137"/>
        <v>8</v>
      </c>
      <c r="J738">
        <f t="shared" si="138"/>
        <v>0</v>
      </c>
      <c r="K738">
        <f t="shared" si="139"/>
        <v>6</v>
      </c>
      <c r="L738">
        <f t="shared" si="140"/>
        <v>2</v>
      </c>
      <c r="M738">
        <f t="shared" si="141"/>
        <v>0</v>
      </c>
      <c r="N738">
        <f t="shared" si="142"/>
        <v>16</v>
      </c>
      <c r="O738" t="str">
        <f t="shared" si="143"/>
        <v>NIE</v>
      </c>
    </row>
    <row r="739" spans="1:15">
      <c r="A739">
        <v>547314969</v>
      </c>
      <c r="B739">
        <f>COUNTIF(telefony,A739)</f>
        <v>1</v>
      </c>
      <c r="D739" t="str">
        <f t="shared" si="132"/>
        <v>547</v>
      </c>
      <c r="E739">
        <f t="shared" si="133"/>
        <v>0</v>
      </c>
      <c r="F739">
        <f t="shared" si="134"/>
        <v>4</v>
      </c>
      <c r="G739">
        <f t="shared" si="135"/>
        <v>0</v>
      </c>
      <c r="H739">
        <f t="shared" si="136"/>
        <v>0</v>
      </c>
      <c r="I739">
        <f t="shared" si="137"/>
        <v>0</v>
      </c>
      <c r="J739">
        <f t="shared" si="138"/>
        <v>4</v>
      </c>
      <c r="K739">
        <f t="shared" si="139"/>
        <v>0</v>
      </c>
      <c r="L739">
        <f t="shared" si="140"/>
        <v>6</v>
      </c>
      <c r="M739">
        <f t="shared" si="141"/>
        <v>0</v>
      </c>
      <c r="N739">
        <f t="shared" si="142"/>
        <v>14</v>
      </c>
      <c r="O739" t="str">
        <f t="shared" si="143"/>
        <v>NIE</v>
      </c>
    </row>
    <row r="740" spans="1:15">
      <c r="A740">
        <v>717322883</v>
      </c>
      <c r="B740">
        <f>COUNTIF(telefony,A740)</f>
        <v>1</v>
      </c>
      <c r="D740" t="str">
        <f t="shared" si="132"/>
        <v>717</v>
      </c>
      <c r="E740">
        <f t="shared" si="133"/>
        <v>0</v>
      </c>
      <c r="F740">
        <f t="shared" si="134"/>
        <v>0</v>
      </c>
      <c r="G740">
        <f t="shared" si="135"/>
        <v>0</v>
      </c>
      <c r="H740">
        <f t="shared" si="136"/>
        <v>0</v>
      </c>
      <c r="I740">
        <f t="shared" si="137"/>
        <v>2</v>
      </c>
      <c r="J740">
        <f t="shared" si="138"/>
        <v>2</v>
      </c>
      <c r="K740">
        <f t="shared" si="139"/>
        <v>8</v>
      </c>
      <c r="L740">
        <f t="shared" si="140"/>
        <v>8</v>
      </c>
      <c r="M740">
        <f t="shared" si="141"/>
        <v>0</v>
      </c>
      <c r="N740">
        <f t="shared" si="142"/>
        <v>20</v>
      </c>
      <c r="O740" t="str">
        <f t="shared" si="143"/>
        <v>NIE</v>
      </c>
    </row>
    <row r="741" spans="1:15">
      <c r="A741">
        <v>672407092</v>
      </c>
      <c r="B741">
        <f>COUNTIF(telefony,A741)</f>
        <v>1</v>
      </c>
      <c r="D741" t="str">
        <f t="shared" si="132"/>
        <v>672</v>
      </c>
      <c r="E741">
        <f t="shared" si="133"/>
        <v>6</v>
      </c>
      <c r="F741">
        <f t="shared" si="134"/>
        <v>0</v>
      </c>
      <c r="G741">
        <f t="shared" si="135"/>
        <v>2</v>
      </c>
      <c r="H741">
        <f t="shared" si="136"/>
        <v>4</v>
      </c>
      <c r="I741">
        <f t="shared" si="137"/>
        <v>0</v>
      </c>
      <c r="J741">
        <f t="shared" si="138"/>
        <v>0</v>
      </c>
      <c r="K741">
        <f t="shared" si="139"/>
        <v>0</v>
      </c>
      <c r="L741">
        <f t="shared" si="140"/>
        <v>0</v>
      </c>
      <c r="M741">
        <f t="shared" si="141"/>
        <v>2</v>
      </c>
      <c r="N741">
        <f t="shared" si="142"/>
        <v>14</v>
      </c>
      <c r="O741" t="str">
        <f t="shared" si="143"/>
        <v>NIE</v>
      </c>
    </row>
    <row r="742" spans="1:15">
      <c r="A742">
        <v>555976295</v>
      </c>
      <c r="B742">
        <f>COUNTIF(telefony,A742)</f>
        <v>1</v>
      </c>
      <c r="D742" t="str">
        <f t="shared" si="132"/>
        <v>555</v>
      </c>
      <c r="E742">
        <f t="shared" si="133"/>
        <v>0</v>
      </c>
      <c r="F742">
        <f t="shared" si="134"/>
        <v>0</v>
      </c>
      <c r="G742">
        <f t="shared" si="135"/>
        <v>0</v>
      </c>
      <c r="H742">
        <f t="shared" si="136"/>
        <v>0</v>
      </c>
      <c r="I742">
        <f t="shared" si="137"/>
        <v>0</v>
      </c>
      <c r="J742">
        <f t="shared" si="138"/>
        <v>6</v>
      </c>
      <c r="K742">
        <f t="shared" si="139"/>
        <v>2</v>
      </c>
      <c r="L742">
        <f t="shared" si="140"/>
        <v>0</v>
      </c>
      <c r="M742">
        <f t="shared" si="141"/>
        <v>0</v>
      </c>
      <c r="N742">
        <f t="shared" si="142"/>
        <v>8</v>
      </c>
      <c r="O742" t="str">
        <f t="shared" si="143"/>
        <v>NIE</v>
      </c>
    </row>
    <row r="743" spans="1:15">
      <c r="A743">
        <v>864769764</v>
      </c>
      <c r="B743">
        <f>COUNTIF(telefony,A743)</f>
        <v>1</v>
      </c>
      <c r="D743" t="str">
        <f t="shared" si="132"/>
        <v>864</v>
      </c>
      <c r="E743">
        <f t="shared" si="133"/>
        <v>8</v>
      </c>
      <c r="F743">
        <f t="shared" si="134"/>
        <v>6</v>
      </c>
      <c r="G743">
        <f t="shared" si="135"/>
        <v>4</v>
      </c>
      <c r="H743">
        <f t="shared" si="136"/>
        <v>0</v>
      </c>
      <c r="I743">
        <f t="shared" si="137"/>
        <v>6</v>
      </c>
      <c r="J743">
        <f t="shared" si="138"/>
        <v>0</v>
      </c>
      <c r="K743">
        <f t="shared" si="139"/>
        <v>0</v>
      </c>
      <c r="L743">
        <f t="shared" si="140"/>
        <v>6</v>
      </c>
      <c r="M743">
        <f t="shared" si="141"/>
        <v>4</v>
      </c>
      <c r="N743">
        <f t="shared" si="142"/>
        <v>34</v>
      </c>
      <c r="O743" t="str">
        <f t="shared" si="143"/>
        <v>NIE</v>
      </c>
    </row>
    <row r="744" spans="1:15">
      <c r="A744">
        <v>875532837</v>
      </c>
      <c r="B744">
        <f>COUNTIF(telefony,A744)</f>
        <v>1</v>
      </c>
      <c r="D744" t="str">
        <f t="shared" si="132"/>
        <v>875</v>
      </c>
      <c r="E744">
        <f t="shared" si="133"/>
        <v>8</v>
      </c>
      <c r="F744">
        <f t="shared" si="134"/>
        <v>0</v>
      </c>
      <c r="G744">
        <f t="shared" si="135"/>
        <v>0</v>
      </c>
      <c r="H744">
        <f t="shared" si="136"/>
        <v>0</v>
      </c>
      <c r="I744">
        <f t="shared" si="137"/>
        <v>0</v>
      </c>
      <c r="J744">
        <f t="shared" si="138"/>
        <v>2</v>
      </c>
      <c r="K744">
        <f t="shared" si="139"/>
        <v>8</v>
      </c>
      <c r="L744">
        <f t="shared" si="140"/>
        <v>0</v>
      </c>
      <c r="M744">
        <f t="shared" si="141"/>
        <v>0</v>
      </c>
      <c r="N744">
        <f t="shared" si="142"/>
        <v>18</v>
      </c>
      <c r="O744" t="str">
        <f t="shared" si="143"/>
        <v>NIE</v>
      </c>
    </row>
    <row r="745" spans="1:15">
      <c r="A745">
        <v>573586280</v>
      </c>
      <c r="B745">
        <f>COUNTIF(telefony,A745)</f>
        <v>1</v>
      </c>
      <c r="D745" t="str">
        <f t="shared" si="132"/>
        <v>573</v>
      </c>
      <c r="E745">
        <f t="shared" si="133"/>
        <v>0</v>
      </c>
      <c r="F745">
        <f t="shared" si="134"/>
        <v>0</v>
      </c>
      <c r="G745">
        <f t="shared" si="135"/>
        <v>0</v>
      </c>
      <c r="H745">
        <f t="shared" si="136"/>
        <v>0</v>
      </c>
      <c r="I745">
        <f t="shared" si="137"/>
        <v>8</v>
      </c>
      <c r="J745">
        <f t="shared" si="138"/>
        <v>6</v>
      </c>
      <c r="K745">
        <f t="shared" si="139"/>
        <v>2</v>
      </c>
      <c r="L745">
        <f t="shared" si="140"/>
        <v>8</v>
      </c>
      <c r="M745">
        <f t="shared" si="141"/>
        <v>0</v>
      </c>
      <c r="N745">
        <f t="shared" si="142"/>
        <v>24</v>
      </c>
      <c r="O745" t="str">
        <f t="shared" si="143"/>
        <v>NIE</v>
      </c>
    </row>
    <row r="746" spans="1:15">
      <c r="A746">
        <v>685588979</v>
      </c>
      <c r="B746">
        <f>COUNTIF(telefony,A746)</f>
        <v>1</v>
      </c>
      <c r="D746" t="str">
        <f t="shared" si="132"/>
        <v>685</v>
      </c>
      <c r="E746">
        <f t="shared" si="133"/>
        <v>6</v>
      </c>
      <c r="F746">
        <f t="shared" si="134"/>
        <v>8</v>
      </c>
      <c r="G746">
        <f t="shared" si="135"/>
        <v>0</v>
      </c>
      <c r="H746">
        <f t="shared" si="136"/>
        <v>0</v>
      </c>
      <c r="I746">
        <f t="shared" si="137"/>
        <v>8</v>
      </c>
      <c r="J746">
        <f t="shared" si="138"/>
        <v>8</v>
      </c>
      <c r="K746">
        <f t="shared" si="139"/>
        <v>0</v>
      </c>
      <c r="L746">
        <f t="shared" si="140"/>
        <v>0</v>
      </c>
      <c r="M746">
        <f t="shared" si="141"/>
        <v>0</v>
      </c>
      <c r="N746">
        <f t="shared" si="142"/>
        <v>30</v>
      </c>
      <c r="O746" t="str">
        <f t="shared" si="143"/>
        <v>NIE</v>
      </c>
    </row>
    <row r="747" spans="1:15">
      <c r="A747">
        <v>553283461</v>
      </c>
      <c r="B747">
        <f>COUNTIF(telefony,A747)</f>
        <v>1</v>
      </c>
      <c r="D747" t="str">
        <f t="shared" si="132"/>
        <v>553</v>
      </c>
      <c r="E747">
        <f t="shared" si="133"/>
        <v>0</v>
      </c>
      <c r="F747">
        <f t="shared" si="134"/>
        <v>0</v>
      </c>
      <c r="G747">
        <f t="shared" si="135"/>
        <v>0</v>
      </c>
      <c r="H747">
        <f t="shared" si="136"/>
        <v>2</v>
      </c>
      <c r="I747">
        <f t="shared" si="137"/>
        <v>8</v>
      </c>
      <c r="J747">
        <f t="shared" si="138"/>
        <v>0</v>
      </c>
      <c r="K747">
        <f t="shared" si="139"/>
        <v>4</v>
      </c>
      <c r="L747">
        <f t="shared" si="140"/>
        <v>6</v>
      </c>
      <c r="M747">
        <f t="shared" si="141"/>
        <v>0</v>
      </c>
      <c r="N747">
        <f t="shared" si="142"/>
        <v>20</v>
      </c>
      <c r="O747" t="str">
        <f t="shared" si="143"/>
        <v>NIE</v>
      </c>
    </row>
    <row r="748" spans="1:15">
      <c r="A748">
        <v>527231153</v>
      </c>
      <c r="B748">
        <f>COUNTIF(telefony,A748)</f>
        <v>39</v>
      </c>
      <c r="D748" t="str">
        <f t="shared" si="132"/>
        <v>527</v>
      </c>
      <c r="E748">
        <f t="shared" si="133"/>
        <v>0</v>
      </c>
      <c r="F748">
        <f t="shared" si="134"/>
        <v>2</v>
      </c>
      <c r="G748">
        <f t="shared" si="135"/>
        <v>0</v>
      </c>
      <c r="H748">
        <f t="shared" si="136"/>
        <v>2</v>
      </c>
      <c r="I748">
        <f t="shared" si="137"/>
        <v>0</v>
      </c>
      <c r="J748">
        <f t="shared" si="138"/>
        <v>0</v>
      </c>
      <c r="K748">
        <f t="shared" si="139"/>
        <v>0</v>
      </c>
      <c r="L748">
        <f t="shared" si="140"/>
        <v>0</v>
      </c>
      <c r="M748">
        <f t="shared" si="141"/>
        <v>0</v>
      </c>
      <c r="N748">
        <f t="shared" si="142"/>
        <v>4</v>
      </c>
      <c r="O748" t="str">
        <f t="shared" si="143"/>
        <v>NIE</v>
      </c>
    </row>
    <row r="749" spans="1:15">
      <c r="A749">
        <v>527231153</v>
      </c>
      <c r="B749">
        <f>COUNTIF(telefony,A749)</f>
        <v>39</v>
      </c>
      <c r="D749" t="str">
        <f t="shared" si="132"/>
        <v>527</v>
      </c>
      <c r="E749">
        <f t="shared" si="133"/>
        <v>0</v>
      </c>
      <c r="F749">
        <f t="shared" si="134"/>
        <v>2</v>
      </c>
      <c r="G749">
        <f t="shared" si="135"/>
        <v>0</v>
      </c>
      <c r="H749">
        <f t="shared" si="136"/>
        <v>2</v>
      </c>
      <c r="I749">
        <f t="shared" si="137"/>
        <v>0</v>
      </c>
      <c r="J749">
        <f t="shared" si="138"/>
        <v>0</v>
      </c>
      <c r="K749">
        <f t="shared" si="139"/>
        <v>0</v>
      </c>
      <c r="L749">
        <f t="shared" si="140"/>
        <v>0</v>
      </c>
      <c r="M749">
        <f t="shared" si="141"/>
        <v>0</v>
      </c>
      <c r="N749">
        <f t="shared" si="142"/>
        <v>4</v>
      </c>
      <c r="O749" t="str">
        <f t="shared" si="143"/>
        <v>NIE</v>
      </c>
    </row>
    <row r="750" spans="1:15">
      <c r="A750">
        <v>527231153</v>
      </c>
      <c r="B750">
        <f>COUNTIF(telefony,A750)</f>
        <v>39</v>
      </c>
      <c r="D750" t="str">
        <f t="shared" si="132"/>
        <v>527</v>
      </c>
      <c r="E750">
        <f t="shared" si="133"/>
        <v>0</v>
      </c>
      <c r="F750">
        <f t="shared" si="134"/>
        <v>2</v>
      </c>
      <c r="G750">
        <f t="shared" si="135"/>
        <v>0</v>
      </c>
      <c r="H750">
        <f t="shared" si="136"/>
        <v>2</v>
      </c>
      <c r="I750">
        <f t="shared" si="137"/>
        <v>0</v>
      </c>
      <c r="J750">
        <f t="shared" si="138"/>
        <v>0</v>
      </c>
      <c r="K750">
        <f t="shared" si="139"/>
        <v>0</v>
      </c>
      <c r="L750">
        <f t="shared" si="140"/>
        <v>0</v>
      </c>
      <c r="M750">
        <f t="shared" si="141"/>
        <v>0</v>
      </c>
      <c r="N750">
        <f t="shared" si="142"/>
        <v>4</v>
      </c>
      <c r="O750" t="str">
        <f t="shared" si="143"/>
        <v>NIE</v>
      </c>
    </row>
    <row r="751" spans="1:15">
      <c r="A751">
        <v>527231153</v>
      </c>
      <c r="B751">
        <f>COUNTIF(telefony,A751)</f>
        <v>39</v>
      </c>
      <c r="D751" t="str">
        <f t="shared" si="132"/>
        <v>527</v>
      </c>
      <c r="E751">
        <f t="shared" si="133"/>
        <v>0</v>
      </c>
      <c r="F751">
        <f t="shared" si="134"/>
        <v>2</v>
      </c>
      <c r="G751">
        <f t="shared" si="135"/>
        <v>0</v>
      </c>
      <c r="H751">
        <f t="shared" si="136"/>
        <v>2</v>
      </c>
      <c r="I751">
        <f t="shared" si="137"/>
        <v>0</v>
      </c>
      <c r="J751">
        <f t="shared" si="138"/>
        <v>0</v>
      </c>
      <c r="K751">
        <f t="shared" si="139"/>
        <v>0</v>
      </c>
      <c r="L751">
        <f t="shared" si="140"/>
        <v>0</v>
      </c>
      <c r="M751">
        <f t="shared" si="141"/>
        <v>0</v>
      </c>
      <c r="N751">
        <f t="shared" si="142"/>
        <v>4</v>
      </c>
      <c r="O751" t="str">
        <f t="shared" si="143"/>
        <v>NIE</v>
      </c>
    </row>
    <row r="752" spans="1:15">
      <c r="A752">
        <v>527231153</v>
      </c>
      <c r="B752">
        <f>COUNTIF(telefony,A752)</f>
        <v>39</v>
      </c>
      <c r="D752" t="str">
        <f t="shared" si="132"/>
        <v>527</v>
      </c>
      <c r="E752">
        <f t="shared" si="133"/>
        <v>0</v>
      </c>
      <c r="F752">
        <f t="shared" si="134"/>
        <v>2</v>
      </c>
      <c r="G752">
        <f t="shared" si="135"/>
        <v>0</v>
      </c>
      <c r="H752">
        <f t="shared" si="136"/>
        <v>2</v>
      </c>
      <c r="I752">
        <f t="shared" si="137"/>
        <v>0</v>
      </c>
      <c r="J752">
        <f t="shared" si="138"/>
        <v>0</v>
      </c>
      <c r="K752">
        <f t="shared" si="139"/>
        <v>0</v>
      </c>
      <c r="L752">
        <f t="shared" si="140"/>
        <v>0</v>
      </c>
      <c r="M752">
        <f t="shared" si="141"/>
        <v>0</v>
      </c>
      <c r="N752">
        <f t="shared" si="142"/>
        <v>4</v>
      </c>
      <c r="O752" t="str">
        <f t="shared" si="143"/>
        <v>NIE</v>
      </c>
    </row>
    <row r="753" spans="1:15">
      <c r="A753">
        <v>527231153</v>
      </c>
      <c r="B753">
        <f>COUNTIF(telefony,A753)</f>
        <v>39</v>
      </c>
      <c r="D753" t="str">
        <f t="shared" si="132"/>
        <v>527</v>
      </c>
      <c r="E753">
        <f t="shared" si="133"/>
        <v>0</v>
      </c>
      <c r="F753">
        <f t="shared" si="134"/>
        <v>2</v>
      </c>
      <c r="G753">
        <f t="shared" si="135"/>
        <v>0</v>
      </c>
      <c r="H753">
        <f t="shared" si="136"/>
        <v>2</v>
      </c>
      <c r="I753">
        <f t="shared" si="137"/>
        <v>0</v>
      </c>
      <c r="J753">
        <f t="shared" si="138"/>
        <v>0</v>
      </c>
      <c r="K753">
        <f t="shared" si="139"/>
        <v>0</v>
      </c>
      <c r="L753">
        <f t="shared" si="140"/>
        <v>0</v>
      </c>
      <c r="M753">
        <f t="shared" si="141"/>
        <v>0</v>
      </c>
      <c r="N753">
        <f t="shared" si="142"/>
        <v>4</v>
      </c>
      <c r="O753" t="str">
        <f t="shared" si="143"/>
        <v>NIE</v>
      </c>
    </row>
    <row r="754" spans="1:15">
      <c r="A754">
        <v>527231153</v>
      </c>
      <c r="B754">
        <f>COUNTIF(telefony,A754)</f>
        <v>39</v>
      </c>
      <c r="D754" t="str">
        <f t="shared" si="132"/>
        <v>527</v>
      </c>
      <c r="E754">
        <f t="shared" si="133"/>
        <v>0</v>
      </c>
      <c r="F754">
        <f t="shared" si="134"/>
        <v>2</v>
      </c>
      <c r="G754">
        <f t="shared" si="135"/>
        <v>0</v>
      </c>
      <c r="H754">
        <f t="shared" si="136"/>
        <v>2</v>
      </c>
      <c r="I754">
        <f t="shared" si="137"/>
        <v>0</v>
      </c>
      <c r="J754">
        <f t="shared" si="138"/>
        <v>0</v>
      </c>
      <c r="K754">
        <f t="shared" si="139"/>
        <v>0</v>
      </c>
      <c r="L754">
        <f t="shared" si="140"/>
        <v>0</v>
      </c>
      <c r="M754">
        <f t="shared" si="141"/>
        <v>0</v>
      </c>
      <c r="N754">
        <f t="shared" si="142"/>
        <v>4</v>
      </c>
      <c r="O754" t="str">
        <f t="shared" si="143"/>
        <v>NIE</v>
      </c>
    </row>
    <row r="755" spans="1:15">
      <c r="A755">
        <v>527231153</v>
      </c>
      <c r="B755">
        <f>COUNTIF(telefony,A755)</f>
        <v>39</v>
      </c>
      <c r="D755" t="str">
        <f t="shared" si="132"/>
        <v>527</v>
      </c>
      <c r="E755">
        <f t="shared" si="133"/>
        <v>0</v>
      </c>
      <c r="F755">
        <f t="shared" si="134"/>
        <v>2</v>
      </c>
      <c r="G755">
        <f t="shared" si="135"/>
        <v>0</v>
      </c>
      <c r="H755">
        <f t="shared" si="136"/>
        <v>2</v>
      </c>
      <c r="I755">
        <f t="shared" si="137"/>
        <v>0</v>
      </c>
      <c r="J755">
        <f t="shared" si="138"/>
        <v>0</v>
      </c>
      <c r="K755">
        <f t="shared" si="139"/>
        <v>0</v>
      </c>
      <c r="L755">
        <f t="shared" si="140"/>
        <v>0</v>
      </c>
      <c r="M755">
        <f t="shared" si="141"/>
        <v>0</v>
      </c>
      <c r="N755">
        <f t="shared" si="142"/>
        <v>4</v>
      </c>
      <c r="O755" t="str">
        <f t="shared" si="143"/>
        <v>NIE</v>
      </c>
    </row>
    <row r="756" spans="1:15">
      <c r="A756">
        <v>527231153</v>
      </c>
      <c r="B756">
        <f>COUNTIF(telefony,A756)</f>
        <v>39</v>
      </c>
      <c r="D756" t="str">
        <f t="shared" si="132"/>
        <v>527</v>
      </c>
      <c r="E756">
        <f t="shared" si="133"/>
        <v>0</v>
      </c>
      <c r="F756">
        <f t="shared" si="134"/>
        <v>2</v>
      </c>
      <c r="G756">
        <f t="shared" si="135"/>
        <v>0</v>
      </c>
      <c r="H756">
        <f t="shared" si="136"/>
        <v>2</v>
      </c>
      <c r="I756">
        <f t="shared" si="137"/>
        <v>0</v>
      </c>
      <c r="J756">
        <f t="shared" si="138"/>
        <v>0</v>
      </c>
      <c r="K756">
        <f t="shared" si="139"/>
        <v>0</v>
      </c>
      <c r="L756">
        <f t="shared" si="140"/>
        <v>0</v>
      </c>
      <c r="M756">
        <f t="shared" si="141"/>
        <v>0</v>
      </c>
      <c r="N756">
        <f t="shared" si="142"/>
        <v>4</v>
      </c>
      <c r="O756" t="str">
        <f t="shared" si="143"/>
        <v>NIE</v>
      </c>
    </row>
    <row r="757" spans="1:15">
      <c r="A757">
        <v>527231153</v>
      </c>
      <c r="B757">
        <f>COUNTIF(telefony,A757)</f>
        <v>39</v>
      </c>
      <c r="D757" t="str">
        <f t="shared" si="132"/>
        <v>527</v>
      </c>
      <c r="E757">
        <f t="shared" si="133"/>
        <v>0</v>
      </c>
      <c r="F757">
        <f t="shared" si="134"/>
        <v>2</v>
      </c>
      <c r="G757">
        <f t="shared" si="135"/>
        <v>0</v>
      </c>
      <c r="H757">
        <f t="shared" si="136"/>
        <v>2</v>
      </c>
      <c r="I757">
        <f t="shared" si="137"/>
        <v>0</v>
      </c>
      <c r="J757">
        <f t="shared" si="138"/>
        <v>0</v>
      </c>
      <c r="K757">
        <f t="shared" si="139"/>
        <v>0</v>
      </c>
      <c r="L757">
        <f t="shared" si="140"/>
        <v>0</v>
      </c>
      <c r="M757">
        <f t="shared" si="141"/>
        <v>0</v>
      </c>
      <c r="N757">
        <f t="shared" si="142"/>
        <v>4</v>
      </c>
      <c r="O757" t="str">
        <f t="shared" si="143"/>
        <v>NIE</v>
      </c>
    </row>
    <row r="758" spans="1:15">
      <c r="A758">
        <v>527231153</v>
      </c>
      <c r="B758">
        <f>COUNTIF(telefony,A758)</f>
        <v>39</v>
      </c>
      <c r="D758" t="str">
        <f t="shared" si="132"/>
        <v>527</v>
      </c>
      <c r="E758">
        <f t="shared" si="133"/>
        <v>0</v>
      </c>
      <c r="F758">
        <f t="shared" si="134"/>
        <v>2</v>
      </c>
      <c r="G758">
        <f t="shared" si="135"/>
        <v>0</v>
      </c>
      <c r="H758">
        <f t="shared" si="136"/>
        <v>2</v>
      </c>
      <c r="I758">
        <f t="shared" si="137"/>
        <v>0</v>
      </c>
      <c r="J758">
        <f t="shared" si="138"/>
        <v>0</v>
      </c>
      <c r="K758">
        <f t="shared" si="139"/>
        <v>0</v>
      </c>
      <c r="L758">
        <f t="shared" si="140"/>
        <v>0</v>
      </c>
      <c r="M758">
        <f t="shared" si="141"/>
        <v>0</v>
      </c>
      <c r="N758">
        <f t="shared" si="142"/>
        <v>4</v>
      </c>
      <c r="O758" t="str">
        <f t="shared" si="143"/>
        <v>NIE</v>
      </c>
    </row>
    <row r="759" spans="1:15">
      <c r="A759">
        <v>527231153</v>
      </c>
      <c r="B759">
        <f>COUNTIF(telefony,A759)</f>
        <v>39</v>
      </c>
      <c r="D759" t="str">
        <f t="shared" si="132"/>
        <v>527</v>
      </c>
      <c r="E759">
        <f t="shared" si="133"/>
        <v>0</v>
      </c>
      <c r="F759">
        <f t="shared" si="134"/>
        <v>2</v>
      </c>
      <c r="G759">
        <f t="shared" si="135"/>
        <v>0</v>
      </c>
      <c r="H759">
        <f t="shared" si="136"/>
        <v>2</v>
      </c>
      <c r="I759">
        <f t="shared" si="137"/>
        <v>0</v>
      </c>
      <c r="J759">
        <f t="shared" si="138"/>
        <v>0</v>
      </c>
      <c r="K759">
        <f t="shared" si="139"/>
        <v>0</v>
      </c>
      <c r="L759">
        <f t="shared" si="140"/>
        <v>0</v>
      </c>
      <c r="M759">
        <f t="shared" si="141"/>
        <v>0</v>
      </c>
      <c r="N759">
        <f t="shared" si="142"/>
        <v>4</v>
      </c>
      <c r="O759" t="str">
        <f t="shared" si="143"/>
        <v>NIE</v>
      </c>
    </row>
    <row r="760" spans="1:15">
      <c r="A760">
        <v>527231153</v>
      </c>
      <c r="B760">
        <f>COUNTIF(telefony,A760)</f>
        <v>39</v>
      </c>
      <c r="D760" t="str">
        <f t="shared" si="132"/>
        <v>527</v>
      </c>
      <c r="E760">
        <f t="shared" si="133"/>
        <v>0</v>
      </c>
      <c r="F760">
        <f t="shared" si="134"/>
        <v>2</v>
      </c>
      <c r="G760">
        <f t="shared" si="135"/>
        <v>0</v>
      </c>
      <c r="H760">
        <f t="shared" si="136"/>
        <v>2</v>
      </c>
      <c r="I760">
        <f t="shared" si="137"/>
        <v>0</v>
      </c>
      <c r="J760">
        <f t="shared" si="138"/>
        <v>0</v>
      </c>
      <c r="K760">
        <f t="shared" si="139"/>
        <v>0</v>
      </c>
      <c r="L760">
        <f t="shared" si="140"/>
        <v>0</v>
      </c>
      <c r="M760">
        <f t="shared" si="141"/>
        <v>0</v>
      </c>
      <c r="N760">
        <f t="shared" si="142"/>
        <v>4</v>
      </c>
      <c r="O760" t="str">
        <f t="shared" si="143"/>
        <v>NIE</v>
      </c>
    </row>
    <row r="761" spans="1:15">
      <c r="A761">
        <v>527231153</v>
      </c>
      <c r="B761">
        <f>COUNTIF(telefony,A761)</f>
        <v>39</v>
      </c>
      <c r="D761" t="str">
        <f t="shared" si="132"/>
        <v>527</v>
      </c>
      <c r="E761">
        <f t="shared" si="133"/>
        <v>0</v>
      </c>
      <c r="F761">
        <f t="shared" si="134"/>
        <v>2</v>
      </c>
      <c r="G761">
        <f t="shared" si="135"/>
        <v>0</v>
      </c>
      <c r="H761">
        <f t="shared" si="136"/>
        <v>2</v>
      </c>
      <c r="I761">
        <f t="shared" si="137"/>
        <v>0</v>
      </c>
      <c r="J761">
        <f t="shared" si="138"/>
        <v>0</v>
      </c>
      <c r="K761">
        <f t="shared" si="139"/>
        <v>0</v>
      </c>
      <c r="L761">
        <f t="shared" si="140"/>
        <v>0</v>
      </c>
      <c r="M761">
        <f t="shared" si="141"/>
        <v>0</v>
      </c>
      <c r="N761">
        <f t="shared" si="142"/>
        <v>4</v>
      </c>
      <c r="O761" t="str">
        <f t="shared" si="143"/>
        <v>NIE</v>
      </c>
    </row>
    <row r="762" spans="1:15">
      <c r="A762">
        <v>527231153</v>
      </c>
      <c r="B762">
        <f>COUNTIF(telefony,A762)</f>
        <v>39</v>
      </c>
      <c r="D762" t="str">
        <f t="shared" si="132"/>
        <v>527</v>
      </c>
      <c r="E762">
        <f t="shared" si="133"/>
        <v>0</v>
      </c>
      <c r="F762">
        <f t="shared" si="134"/>
        <v>2</v>
      </c>
      <c r="G762">
        <f t="shared" si="135"/>
        <v>0</v>
      </c>
      <c r="H762">
        <f t="shared" si="136"/>
        <v>2</v>
      </c>
      <c r="I762">
        <f t="shared" si="137"/>
        <v>0</v>
      </c>
      <c r="J762">
        <f t="shared" si="138"/>
        <v>0</v>
      </c>
      <c r="K762">
        <f t="shared" si="139"/>
        <v>0</v>
      </c>
      <c r="L762">
        <f t="shared" si="140"/>
        <v>0</v>
      </c>
      <c r="M762">
        <f t="shared" si="141"/>
        <v>0</v>
      </c>
      <c r="N762">
        <f t="shared" si="142"/>
        <v>4</v>
      </c>
      <c r="O762" t="str">
        <f t="shared" si="143"/>
        <v>NIE</v>
      </c>
    </row>
    <row r="763" spans="1:15">
      <c r="A763">
        <v>527231153</v>
      </c>
      <c r="B763">
        <f>COUNTIF(telefony,A763)</f>
        <v>39</v>
      </c>
      <c r="D763" t="str">
        <f t="shared" si="132"/>
        <v>527</v>
      </c>
      <c r="E763">
        <f t="shared" si="133"/>
        <v>0</v>
      </c>
      <c r="F763">
        <f t="shared" si="134"/>
        <v>2</v>
      </c>
      <c r="G763">
        <f t="shared" si="135"/>
        <v>0</v>
      </c>
      <c r="H763">
        <f t="shared" si="136"/>
        <v>2</v>
      </c>
      <c r="I763">
        <f t="shared" si="137"/>
        <v>0</v>
      </c>
      <c r="J763">
        <f t="shared" si="138"/>
        <v>0</v>
      </c>
      <c r="K763">
        <f t="shared" si="139"/>
        <v>0</v>
      </c>
      <c r="L763">
        <f t="shared" si="140"/>
        <v>0</v>
      </c>
      <c r="M763">
        <f t="shared" si="141"/>
        <v>0</v>
      </c>
      <c r="N763">
        <f t="shared" si="142"/>
        <v>4</v>
      </c>
      <c r="O763" t="str">
        <f t="shared" si="143"/>
        <v>NIE</v>
      </c>
    </row>
    <row r="764" spans="1:15">
      <c r="A764">
        <v>527231153</v>
      </c>
      <c r="B764">
        <f>COUNTIF(telefony,A764)</f>
        <v>39</v>
      </c>
      <c r="D764" t="str">
        <f t="shared" si="132"/>
        <v>527</v>
      </c>
      <c r="E764">
        <f t="shared" si="133"/>
        <v>0</v>
      </c>
      <c r="F764">
        <f t="shared" si="134"/>
        <v>2</v>
      </c>
      <c r="G764">
        <f t="shared" si="135"/>
        <v>0</v>
      </c>
      <c r="H764">
        <f t="shared" si="136"/>
        <v>2</v>
      </c>
      <c r="I764">
        <f t="shared" si="137"/>
        <v>0</v>
      </c>
      <c r="J764">
        <f t="shared" si="138"/>
        <v>0</v>
      </c>
      <c r="K764">
        <f t="shared" si="139"/>
        <v>0</v>
      </c>
      <c r="L764">
        <f t="shared" si="140"/>
        <v>0</v>
      </c>
      <c r="M764">
        <f t="shared" si="141"/>
        <v>0</v>
      </c>
      <c r="N764">
        <f t="shared" si="142"/>
        <v>4</v>
      </c>
      <c r="O764" t="str">
        <f t="shared" si="143"/>
        <v>NIE</v>
      </c>
    </row>
    <row r="765" spans="1:15">
      <c r="A765">
        <v>720039044</v>
      </c>
      <c r="B765">
        <f>COUNTIF(telefony,A765)</f>
        <v>1</v>
      </c>
      <c r="D765" t="str">
        <f t="shared" si="132"/>
        <v>720</v>
      </c>
      <c r="E765">
        <f t="shared" si="133"/>
        <v>0</v>
      </c>
      <c r="F765">
        <f t="shared" si="134"/>
        <v>2</v>
      </c>
      <c r="G765">
        <f t="shared" si="135"/>
        <v>0</v>
      </c>
      <c r="H765">
        <f t="shared" si="136"/>
        <v>0</v>
      </c>
      <c r="I765">
        <f t="shared" si="137"/>
        <v>0</v>
      </c>
      <c r="J765">
        <f t="shared" si="138"/>
        <v>0</v>
      </c>
      <c r="K765">
        <f t="shared" si="139"/>
        <v>0</v>
      </c>
      <c r="L765">
        <f t="shared" si="140"/>
        <v>4</v>
      </c>
      <c r="M765">
        <f t="shared" si="141"/>
        <v>4</v>
      </c>
      <c r="N765">
        <f t="shared" si="142"/>
        <v>10</v>
      </c>
      <c r="O765" t="str">
        <f t="shared" si="143"/>
        <v>NIE</v>
      </c>
    </row>
    <row r="766" spans="1:15">
      <c r="A766">
        <v>530311640</v>
      </c>
      <c r="B766">
        <f>COUNTIF(telefony,A766)</f>
        <v>1</v>
      </c>
      <c r="D766" t="str">
        <f t="shared" si="132"/>
        <v>530</v>
      </c>
      <c r="E766">
        <f t="shared" si="133"/>
        <v>0</v>
      </c>
      <c r="F766">
        <f t="shared" si="134"/>
        <v>0</v>
      </c>
      <c r="G766">
        <f t="shared" si="135"/>
        <v>0</v>
      </c>
      <c r="H766">
        <f t="shared" si="136"/>
        <v>0</v>
      </c>
      <c r="I766">
        <f t="shared" si="137"/>
        <v>0</v>
      </c>
      <c r="J766">
        <f t="shared" si="138"/>
        <v>0</v>
      </c>
      <c r="K766">
        <f t="shared" si="139"/>
        <v>6</v>
      </c>
      <c r="L766">
        <f t="shared" si="140"/>
        <v>4</v>
      </c>
      <c r="M766">
        <f t="shared" si="141"/>
        <v>0</v>
      </c>
      <c r="N766">
        <f t="shared" si="142"/>
        <v>10</v>
      </c>
      <c r="O766" t="str">
        <f t="shared" si="143"/>
        <v>NIE</v>
      </c>
    </row>
    <row r="767" spans="1:15">
      <c r="A767">
        <v>733238706</v>
      </c>
      <c r="B767">
        <f>COUNTIF(telefony,A767)</f>
        <v>1</v>
      </c>
      <c r="D767" t="str">
        <f t="shared" si="132"/>
        <v>733</v>
      </c>
      <c r="E767">
        <f t="shared" si="133"/>
        <v>0</v>
      </c>
      <c r="F767">
        <f t="shared" si="134"/>
        <v>0</v>
      </c>
      <c r="G767">
        <f t="shared" si="135"/>
        <v>0</v>
      </c>
      <c r="H767">
        <f t="shared" si="136"/>
        <v>2</v>
      </c>
      <c r="I767">
        <f t="shared" si="137"/>
        <v>0</v>
      </c>
      <c r="J767">
        <f t="shared" si="138"/>
        <v>8</v>
      </c>
      <c r="K767">
        <f t="shared" si="139"/>
        <v>0</v>
      </c>
      <c r="L767">
        <f t="shared" si="140"/>
        <v>0</v>
      </c>
      <c r="M767">
        <f t="shared" si="141"/>
        <v>6</v>
      </c>
      <c r="N767">
        <f t="shared" si="142"/>
        <v>16</v>
      </c>
      <c r="O767" t="str">
        <f t="shared" si="143"/>
        <v>NIE</v>
      </c>
    </row>
    <row r="768" spans="1:15">
      <c r="A768">
        <v>557412044</v>
      </c>
      <c r="B768">
        <f>COUNTIF(telefony,A768)</f>
        <v>1</v>
      </c>
      <c r="D768" t="str">
        <f t="shared" si="132"/>
        <v>557</v>
      </c>
      <c r="E768">
        <f t="shared" si="133"/>
        <v>0</v>
      </c>
      <c r="F768">
        <f t="shared" si="134"/>
        <v>0</v>
      </c>
      <c r="G768">
        <f t="shared" si="135"/>
        <v>0</v>
      </c>
      <c r="H768">
        <f t="shared" si="136"/>
        <v>4</v>
      </c>
      <c r="I768">
        <f t="shared" si="137"/>
        <v>0</v>
      </c>
      <c r="J768">
        <f t="shared" si="138"/>
        <v>2</v>
      </c>
      <c r="K768">
        <f t="shared" si="139"/>
        <v>0</v>
      </c>
      <c r="L768">
        <f t="shared" si="140"/>
        <v>4</v>
      </c>
      <c r="M768">
        <f t="shared" si="141"/>
        <v>4</v>
      </c>
      <c r="N768">
        <f t="shared" si="142"/>
        <v>14</v>
      </c>
      <c r="O768" t="str">
        <f t="shared" si="143"/>
        <v>NIE</v>
      </c>
    </row>
    <row r="769" spans="1:15">
      <c r="A769">
        <v>559823688</v>
      </c>
      <c r="B769">
        <f>COUNTIF(telefony,A769)</f>
        <v>1</v>
      </c>
      <c r="D769" t="str">
        <f t="shared" si="132"/>
        <v>559</v>
      </c>
      <c r="E769">
        <f t="shared" si="133"/>
        <v>0</v>
      </c>
      <c r="F769">
        <f t="shared" si="134"/>
        <v>0</v>
      </c>
      <c r="G769">
        <f t="shared" si="135"/>
        <v>0</v>
      </c>
      <c r="H769">
        <f t="shared" si="136"/>
        <v>8</v>
      </c>
      <c r="I769">
        <f t="shared" si="137"/>
        <v>2</v>
      </c>
      <c r="J769">
        <f t="shared" si="138"/>
        <v>0</v>
      </c>
      <c r="K769">
        <f t="shared" si="139"/>
        <v>6</v>
      </c>
      <c r="L769">
        <f t="shared" si="140"/>
        <v>8</v>
      </c>
      <c r="M769">
        <f t="shared" si="141"/>
        <v>8</v>
      </c>
      <c r="N769">
        <f t="shared" si="142"/>
        <v>32</v>
      </c>
      <c r="O769" t="str">
        <f t="shared" si="143"/>
        <v>NIE</v>
      </c>
    </row>
    <row r="770" spans="1:15">
      <c r="A770">
        <v>781702177</v>
      </c>
      <c r="B770">
        <f>COUNTIF(telefony,A770)</f>
        <v>1</v>
      </c>
      <c r="D770" t="str">
        <f t="shared" si="132"/>
        <v>781</v>
      </c>
      <c r="E770">
        <f t="shared" si="133"/>
        <v>0</v>
      </c>
      <c r="F770">
        <f t="shared" si="134"/>
        <v>8</v>
      </c>
      <c r="G770">
        <f t="shared" si="135"/>
        <v>0</v>
      </c>
      <c r="H770">
        <f t="shared" si="136"/>
        <v>0</v>
      </c>
      <c r="I770">
        <f t="shared" si="137"/>
        <v>0</v>
      </c>
      <c r="J770">
        <f t="shared" si="138"/>
        <v>2</v>
      </c>
      <c r="K770">
        <f t="shared" si="139"/>
        <v>0</v>
      </c>
      <c r="L770">
        <f t="shared" si="140"/>
        <v>0</v>
      </c>
      <c r="M770">
        <f t="shared" si="141"/>
        <v>0</v>
      </c>
      <c r="N770">
        <f t="shared" si="142"/>
        <v>10</v>
      </c>
      <c r="O770" t="str">
        <f t="shared" si="143"/>
        <v>NIE</v>
      </c>
    </row>
    <row r="771" spans="1:15">
      <c r="A771">
        <v>623337579</v>
      </c>
      <c r="B771">
        <f>COUNTIF(telefony,A771)</f>
        <v>31</v>
      </c>
      <c r="D771" t="str">
        <f t="shared" ref="D771:D834" si="144">MID(A771,1,3)</f>
        <v>623</v>
      </c>
      <c r="E771">
        <f t="shared" ref="E771:E834" si="145">IF(MOD(MID(A771,1,1)*1,2)=0,(MID(A771,1,1)*1),0)</f>
        <v>6</v>
      </c>
      <c r="F771">
        <f t="shared" ref="F771:F834" si="146">IF(MOD(MID(A771,2,1)*1,2)=0,(MID(A771,2,1)*1),0)</f>
        <v>2</v>
      </c>
      <c r="G771">
        <f t="shared" ref="G771:G834" si="147">IF(MOD(MID(A771,3,1)*1,2)=0,(MID(A771,3,1)*1),0)</f>
        <v>0</v>
      </c>
      <c r="H771">
        <f t="shared" ref="H771:H834" si="148">IF(MOD(MID(A771,4,1)*1,2)=0,(MID(A771,4,1)*1),0)</f>
        <v>0</v>
      </c>
      <c r="I771">
        <f t="shared" ref="I771:I834" si="149">IF(MOD(MID(A771,5,1)*1,2)=0,(MID(A771,5,1)*1),0)</f>
        <v>0</v>
      </c>
      <c r="J771">
        <f t="shared" ref="J771:J834" si="150">IF(MOD(MID(A771,6,1)*1,2)=0,(MID(A771,6,1)*1),0)</f>
        <v>0</v>
      </c>
      <c r="K771">
        <f t="shared" ref="K771:K834" si="151">IF(MOD(MID(A771,7,1)*1,2)=0,(MID(A771,7,1)*1),0)</f>
        <v>0</v>
      </c>
      <c r="L771">
        <f t="shared" ref="L771:L834" si="152">IF(MOD(MID(A771,8,1)*1,2)=0,(MID(A771,8,1)*1),0)</f>
        <v>0</v>
      </c>
      <c r="M771">
        <f t="shared" ref="M771:M834" si="153">IF(MOD(MID(A771,9,1)*1,2)=0,(MID(A771,9,1)*1),0)</f>
        <v>0</v>
      </c>
      <c r="N771">
        <f t="shared" ref="N771:N834" si="154">SUM(E771:M771)</f>
        <v>8</v>
      </c>
      <c r="O771" t="str">
        <f t="shared" ref="O771:O834" si="155">IF(N771&gt;42,"TAK","NIE")</f>
        <v>NIE</v>
      </c>
    </row>
    <row r="772" spans="1:15">
      <c r="A772">
        <v>623337579</v>
      </c>
      <c r="B772">
        <f>COUNTIF(telefony,A772)</f>
        <v>31</v>
      </c>
      <c r="D772" t="str">
        <f t="shared" si="144"/>
        <v>623</v>
      </c>
      <c r="E772">
        <f t="shared" si="145"/>
        <v>6</v>
      </c>
      <c r="F772">
        <f t="shared" si="146"/>
        <v>2</v>
      </c>
      <c r="G772">
        <f t="shared" si="147"/>
        <v>0</v>
      </c>
      <c r="H772">
        <f t="shared" si="148"/>
        <v>0</v>
      </c>
      <c r="I772">
        <f t="shared" si="149"/>
        <v>0</v>
      </c>
      <c r="J772">
        <f t="shared" si="150"/>
        <v>0</v>
      </c>
      <c r="K772">
        <f t="shared" si="151"/>
        <v>0</v>
      </c>
      <c r="L772">
        <f t="shared" si="152"/>
        <v>0</v>
      </c>
      <c r="M772">
        <f t="shared" si="153"/>
        <v>0</v>
      </c>
      <c r="N772">
        <f t="shared" si="154"/>
        <v>8</v>
      </c>
      <c r="O772" t="str">
        <f t="shared" si="155"/>
        <v>NIE</v>
      </c>
    </row>
    <row r="773" spans="1:15">
      <c r="A773">
        <v>623337579</v>
      </c>
      <c r="B773">
        <f>COUNTIF(telefony,A773)</f>
        <v>31</v>
      </c>
      <c r="D773" t="str">
        <f t="shared" si="144"/>
        <v>623</v>
      </c>
      <c r="E773">
        <f t="shared" si="145"/>
        <v>6</v>
      </c>
      <c r="F773">
        <f t="shared" si="146"/>
        <v>2</v>
      </c>
      <c r="G773">
        <f t="shared" si="147"/>
        <v>0</v>
      </c>
      <c r="H773">
        <f t="shared" si="148"/>
        <v>0</v>
      </c>
      <c r="I773">
        <f t="shared" si="149"/>
        <v>0</v>
      </c>
      <c r="J773">
        <f t="shared" si="150"/>
        <v>0</v>
      </c>
      <c r="K773">
        <f t="shared" si="151"/>
        <v>0</v>
      </c>
      <c r="L773">
        <f t="shared" si="152"/>
        <v>0</v>
      </c>
      <c r="M773">
        <f t="shared" si="153"/>
        <v>0</v>
      </c>
      <c r="N773">
        <f t="shared" si="154"/>
        <v>8</v>
      </c>
      <c r="O773" t="str">
        <f t="shared" si="155"/>
        <v>NIE</v>
      </c>
    </row>
    <row r="774" spans="1:15">
      <c r="A774">
        <v>623337579</v>
      </c>
      <c r="B774">
        <f>COUNTIF(telefony,A774)</f>
        <v>31</v>
      </c>
      <c r="D774" t="str">
        <f t="shared" si="144"/>
        <v>623</v>
      </c>
      <c r="E774">
        <f t="shared" si="145"/>
        <v>6</v>
      </c>
      <c r="F774">
        <f t="shared" si="146"/>
        <v>2</v>
      </c>
      <c r="G774">
        <f t="shared" si="147"/>
        <v>0</v>
      </c>
      <c r="H774">
        <f t="shared" si="148"/>
        <v>0</v>
      </c>
      <c r="I774">
        <f t="shared" si="149"/>
        <v>0</v>
      </c>
      <c r="J774">
        <f t="shared" si="150"/>
        <v>0</v>
      </c>
      <c r="K774">
        <f t="shared" si="151"/>
        <v>0</v>
      </c>
      <c r="L774">
        <f t="shared" si="152"/>
        <v>0</v>
      </c>
      <c r="M774">
        <f t="shared" si="153"/>
        <v>0</v>
      </c>
      <c r="N774">
        <f t="shared" si="154"/>
        <v>8</v>
      </c>
      <c r="O774" t="str">
        <f t="shared" si="155"/>
        <v>NIE</v>
      </c>
    </row>
    <row r="775" spans="1:15">
      <c r="A775">
        <v>623337579</v>
      </c>
      <c r="B775">
        <f>COUNTIF(telefony,A775)</f>
        <v>31</v>
      </c>
      <c r="D775" t="str">
        <f t="shared" si="144"/>
        <v>623</v>
      </c>
      <c r="E775">
        <f t="shared" si="145"/>
        <v>6</v>
      </c>
      <c r="F775">
        <f t="shared" si="146"/>
        <v>2</v>
      </c>
      <c r="G775">
        <f t="shared" si="147"/>
        <v>0</v>
      </c>
      <c r="H775">
        <f t="shared" si="148"/>
        <v>0</v>
      </c>
      <c r="I775">
        <f t="shared" si="149"/>
        <v>0</v>
      </c>
      <c r="J775">
        <f t="shared" si="150"/>
        <v>0</v>
      </c>
      <c r="K775">
        <f t="shared" si="151"/>
        <v>0</v>
      </c>
      <c r="L775">
        <f t="shared" si="152"/>
        <v>0</v>
      </c>
      <c r="M775">
        <f t="shared" si="153"/>
        <v>0</v>
      </c>
      <c r="N775">
        <f t="shared" si="154"/>
        <v>8</v>
      </c>
      <c r="O775" t="str">
        <f t="shared" si="155"/>
        <v>NIE</v>
      </c>
    </row>
    <row r="776" spans="1:15">
      <c r="A776">
        <v>623337579</v>
      </c>
      <c r="B776">
        <f>COUNTIF(telefony,A776)</f>
        <v>31</v>
      </c>
      <c r="D776" t="str">
        <f t="shared" si="144"/>
        <v>623</v>
      </c>
      <c r="E776">
        <f t="shared" si="145"/>
        <v>6</v>
      </c>
      <c r="F776">
        <f t="shared" si="146"/>
        <v>2</v>
      </c>
      <c r="G776">
        <f t="shared" si="147"/>
        <v>0</v>
      </c>
      <c r="H776">
        <f t="shared" si="148"/>
        <v>0</v>
      </c>
      <c r="I776">
        <f t="shared" si="149"/>
        <v>0</v>
      </c>
      <c r="J776">
        <f t="shared" si="150"/>
        <v>0</v>
      </c>
      <c r="K776">
        <f t="shared" si="151"/>
        <v>0</v>
      </c>
      <c r="L776">
        <f t="shared" si="152"/>
        <v>0</v>
      </c>
      <c r="M776">
        <f t="shared" si="153"/>
        <v>0</v>
      </c>
      <c r="N776">
        <f t="shared" si="154"/>
        <v>8</v>
      </c>
      <c r="O776" t="str">
        <f t="shared" si="155"/>
        <v>NIE</v>
      </c>
    </row>
    <row r="777" spans="1:15">
      <c r="A777">
        <v>623337579</v>
      </c>
      <c r="B777">
        <f>COUNTIF(telefony,A777)</f>
        <v>31</v>
      </c>
      <c r="D777" t="str">
        <f t="shared" si="144"/>
        <v>623</v>
      </c>
      <c r="E777">
        <f t="shared" si="145"/>
        <v>6</v>
      </c>
      <c r="F777">
        <f t="shared" si="146"/>
        <v>2</v>
      </c>
      <c r="G777">
        <f t="shared" si="147"/>
        <v>0</v>
      </c>
      <c r="H777">
        <f t="shared" si="148"/>
        <v>0</v>
      </c>
      <c r="I777">
        <f t="shared" si="149"/>
        <v>0</v>
      </c>
      <c r="J777">
        <f t="shared" si="150"/>
        <v>0</v>
      </c>
      <c r="K777">
        <f t="shared" si="151"/>
        <v>0</v>
      </c>
      <c r="L777">
        <f t="shared" si="152"/>
        <v>0</v>
      </c>
      <c r="M777">
        <f t="shared" si="153"/>
        <v>0</v>
      </c>
      <c r="N777">
        <f t="shared" si="154"/>
        <v>8</v>
      </c>
      <c r="O777" t="str">
        <f t="shared" si="155"/>
        <v>NIE</v>
      </c>
    </row>
    <row r="778" spans="1:15">
      <c r="A778">
        <v>623337579</v>
      </c>
      <c r="B778">
        <f>COUNTIF(telefony,A778)</f>
        <v>31</v>
      </c>
      <c r="D778" t="str">
        <f t="shared" si="144"/>
        <v>623</v>
      </c>
      <c r="E778">
        <f t="shared" si="145"/>
        <v>6</v>
      </c>
      <c r="F778">
        <f t="shared" si="146"/>
        <v>2</v>
      </c>
      <c r="G778">
        <f t="shared" si="147"/>
        <v>0</v>
      </c>
      <c r="H778">
        <f t="shared" si="148"/>
        <v>0</v>
      </c>
      <c r="I778">
        <f t="shared" si="149"/>
        <v>0</v>
      </c>
      <c r="J778">
        <f t="shared" si="150"/>
        <v>0</v>
      </c>
      <c r="K778">
        <f t="shared" si="151"/>
        <v>0</v>
      </c>
      <c r="L778">
        <f t="shared" si="152"/>
        <v>0</v>
      </c>
      <c r="M778">
        <f t="shared" si="153"/>
        <v>0</v>
      </c>
      <c r="N778">
        <f t="shared" si="154"/>
        <v>8</v>
      </c>
      <c r="O778" t="str">
        <f t="shared" si="155"/>
        <v>NIE</v>
      </c>
    </row>
    <row r="779" spans="1:15">
      <c r="A779">
        <v>623337579</v>
      </c>
      <c r="B779">
        <f>COUNTIF(telefony,A779)</f>
        <v>31</v>
      </c>
      <c r="D779" t="str">
        <f t="shared" si="144"/>
        <v>623</v>
      </c>
      <c r="E779">
        <f t="shared" si="145"/>
        <v>6</v>
      </c>
      <c r="F779">
        <f t="shared" si="146"/>
        <v>2</v>
      </c>
      <c r="G779">
        <f t="shared" si="147"/>
        <v>0</v>
      </c>
      <c r="H779">
        <f t="shared" si="148"/>
        <v>0</v>
      </c>
      <c r="I779">
        <f t="shared" si="149"/>
        <v>0</v>
      </c>
      <c r="J779">
        <f t="shared" si="150"/>
        <v>0</v>
      </c>
      <c r="K779">
        <f t="shared" si="151"/>
        <v>0</v>
      </c>
      <c r="L779">
        <f t="shared" si="152"/>
        <v>0</v>
      </c>
      <c r="M779">
        <f t="shared" si="153"/>
        <v>0</v>
      </c>
      <c r="N779">
        <f t="shared" si="154"/>
        <v>8</v>
      </c>
      <c r="O779" t="str">
        <f t="shared" si="155"/>
        <v>NIE</v>
      </c>
    </row>
    <row r="780" spans="1:15">
      <c r="A780">
        <v>623337579</v>
      </c>
      <c r="B780">
        <f>COUNTIF(telefony,A780)</f>
        <v>31</v>
      </c>
      <c r="D780" t="str">
        <f t="shared" si="144"/>
        <v>623</v>
      </c>
      <c r="E780">
        <f t="shared" si="145"/>
        <v>6</v>
      </c>
      <c r="F780">
        <f t="shared" si="146"/>
        <v>2</v>
      </c>
      <c r="G780">
        <f t="shared" si="147"/>
        <v>0</v>
      </c>
      <c r="H780">
        <f t="shared" si="148"/>
        <v>0</v>
      </c>
      <c r="I780">
        <f t="shared" si="149"/>
        <v>0</v>
      </c>
      <c r="J780">
        <f t="shared" si="150"/>
        <v>0</v>
      </c>
      <c r="K780">
        <f t="shared" si="151"/>
        <v>0</v>
      </c>
      <c r="L780">
        <f t="shared" si="152"/>
        <v>0</v>
      </c>
      <c r="M780">
        <f t="shared" si="153"/>
        <v>0</v>
      </c>
      <c r="N780">
        <f t="shared" si="154"/>
        <v>8</v>
      </c>
      <c r="O780" t="str">
        <f t="shared" si="155"/>
        <v>NIE</v>
      </c>
    </row>
    <row r="781" spans="1:15">
      <c r="A781">
        <v>623337579</v>
      </c>
      <c r="B781">
        <f>COUNTIF(telefony,A781)</f>
        <v>31</v>
      </c>
      <c r="D781" t="str">
        <f t="shared" si="144"/>
        <v>623</v>
      </c>
      <c r="E781">
        <f t="shared" si="145"/>
        <v>6</v>
      </c>
      <c r="F781">
        <f t="shared" si="146"/>
        <v>2</v>
      </c>
      <c r="G781">
        <f t="shared" si="147"/>
        <v>0</v>
      </c>
      <c r="H781">
        <f t="shared" si="148"/>
        <v>0</v>
      </c>
      <c r="I781">
        <f t="shared" si="149"/>
        <v>0</v>
      </c>
      <c r="J781">
        <f t="shared" si="150"/>
        <v>0</v>
      </c>
      <c r="K781">
        <f t="shared" si="151"/>
        <v>0</v>
      </c>
      <c r="L781">
        <f t="shared" si="152"/>
        <v>0</v>
      </c>
      <c r="M781">
        <f t="shared" si="153"/>
        <v>0</v>
      </c>
      <c r="N781">
        <f t="shared" si="154"/>
        <v>8</v>
      </c>
      <c r="O781" t="str">
        <f t="shared" si="155"/>
        <v>NIE</v>
      </c>
    </row>
    <row r="782" spans="1:15">
      <c r="A782">
        <v>623337579</v>
      </c>
      <c r="B782">
        <f>COUNTIF(telefony,A782)</f>
        <v>31</v>
      </c>
      <c r="D782" t="str">
        <f t="shared" si="144"/>
        <v>623</v>
      </c>
      <c r="E782">
        <f t="shared" si="145"/>
        <v>6</v>
      </c>
      <c r="F782">
        <f t="shared" si="146"/>
        <v>2</v>
      </c>
      <c r="G782">
        <f t="shared" si="147"/>
        <v>0</v>
      </c>
      <c r="H782">
        <f t="shared" si="148"/>
        <v>0</v>
      </c>
      <c r="I782">
        <f t="shared" si="149"/>
        <v>0</v>
      </c>
      <c r="J782">
        <f t="shared" si="150"/>
        <v>0</v>
      </c>
      <c r="K782">
        <f t="shared" si="151"/>
        <v>0</v>
      </c>
      <c r="L782">
        <f t="shared" si="152"/>
        <v>0</v>
      </c>
      <c r="M782">
        <f t="shared" si="153"/>
        <v>0</v>
      </c>
      <c r="N782">
        <f t="shared" si="154"/>
        <v>8</v>
      </c>
      <c r="O782" t="str">
        <f t="shared" si="155"/>
        <v>NIE</v>
      </c>
    </row>
    <row r="783" spans="1:15">
      <c r="A783">
        <v>846567675</v>
      </c>
      <c r="B783">
        <f>COUNTIF(telefony,A783)</f>
        <v>1</v>
      </c>
      <c r="D783" t="str">
        <f t="shared" si="144"/>
        <v>846</v>
      </c>
      <c r="E783">
        <f t="shared" si="145"/>
        <v>8</v>
      </c>
      <c r="F783">
        <f t="shared" si="146"/>
        <v>4</v>
      </c>
      <c r="G783">
        <f t="shared" si="147"/>
        <v>6</v>
      </c>
      <c r="H783">
        <f t="shared" si="148"/>
        <v>0</v>
      </c>
      <c r="I783">
        <f t="shared" si="149"/>
        <v>6</v>
      </c>
      <c r="J783">
        <f t="shared" si="150"/>
        <v>0</v>
      </c>
      <c r="K783">
        <f t="shared" si="151"/>
        <v>6</v>
      </c>
      <c r="L783">
        <f t="shared" si="152"/>
        <v>0</v>
      </c>
      <c r="M783">
        <f t="shared" si="153"/>
        <v>0</v>
      </c>
      <c r="N783">
        <f t="shared" si="154"/>
        <v>30</v>
      </c>
      <c r="O783" t="str">
        <f t="shared" si="155"/>
        <v>NIE</v>
      </c>
    </row>
    <row r="784" spans="1:15">
      <c r="A784">
        <v>511927830</v>
      </c>
      <c r="B784">
        <f>COUNTIF(telefony,A784)</f>
        <v>1</v>
      </c>
      <c r="D784" t="str">
        <f t="shared" si="144"/>
        <v>511</v>
      </c>
      <c r="E784">
        <f t="shared" si="145"/>
        <v>0</v>
      </c>
      <c r="F784">
        <f t="shared" si="146"/>
        <v>0</v>
      </c>
      <c r="G784">
        <f t="shared" si="147"/>
        <v>0</v>
      </c>
      <c r="H784">
        <f t="shared" si="148"/>
        <v>0</v>
      </c>
      <c r="I784">
        <f t="shared" si="149"/>
        <v>2</v>
      </c>
      <c r="J784">
        <f t="shared" si="150"/>
        <v>0</v>
      </c>
      <c r="K784">
        <f t="shared" si="151"/>
        <v>8</v>
      </c>
      <c r="L784">
        <f t="shared" si="152"/>
        <v>0</v>
      </c>
      <c r="M784">
        <f t="shared" si="153"/>
        <v>0</v>
      </c>
      <c r="N784">
        <f t="shared" si="154"/>
        <v>10</v>
      </c>
      <c r="O784" t="str">
        <f t="shared" si="155"/>
        <v>NIE</v>
      </c>
    </row>
    <row r="785" spans="1:15">
      <c r="A785">
        <v>522738929</v>
      </c>
      <c r="B785">
        <f>COUNTIF(telefony,A785)</f>
        <v>1</v>
      </c>
      <c r="D785" t="str">
        <f t="shared" si="144"/>
        <v>522</v>
      </c>
      <c r="E785">
        <f t="shared" si="145"/>
        <v>0</v>
      </c>
      <c r="F785">
        <f t="shared" si="146"/>
        <v>2</v>
      </c>
      <c r="G785">
        <f t="shared" si="147"/>
        <v>2</v>
      </c>
      <c r="H785">
        <f t="shared" si="148"/>
        <v>0</v>
      </c>
      <c r="I785">
        <f t="shared" si="149"/>
        <v>0</v>
      </c>
      <c r="J785">
        <f t="shared" si="150"/>
        <v>8</v>
      </c>
      <c r="K785">
        <f t="shared" si="151"/>
        <v>0</v>
      </c>
      <c r="L785">
        <f t="shared" si="152"/>
        <v>2</v>
      </c>
      <c r="M785">
        <f t="shared" si="153"/>
        <v>0</v>
      </c>
      <c r="N785">
        <f t="shared" si="154"/>
        <v>14</v>
      </c>
      <c r="O785" t="str">
        <f t="shared" si="155"/>
        <v>NIE</v>
      </c>
    </row>
    <row r="786" spans="1:15">
      <c r="A786">
        <v>740745364</v>
      </c>
      <c r="B786">
        <f>COUNTIF(telefony,A786)</f>
        <v>1</v>
      </c>
      <c r="D786" t="str">
        <f t="shared" si="144"/>
        <v>740</v>
      </c>
      <c r="E786">
        <f t="shared" si="145"/>
        <v>0</v>
      </c>
      <c r="F786">
        <f t="shared" si="146"/>
        <v>4</v>
      </c>
      <c r="G786">
        <f t="shared" si="147"/>
        <v>0</v>
      </c>
      <c r="H786">
        <f t="shared" si="148"/>
        <v>0</v>
      </c>
      <c r="I786">
        <f t="shared" si="149"/>
        <v>4</v>
      </c>
      <c r="J786">
        <f t="shared" si="150"/>
        <v>0</v>
      </c>
      <c r="K786">
        <f t="shared" si="151"/>
        <v>0</v>
      </c>
      <c r="L786">
        <f t="shared" si="152"/>
        <v>6</v>
      </c>
      <c r="M786">
        <f t="shared" si="153"/>
        <v>4</v>
      </c>
      <c r="N786">
        <f t="shared" si="154"/>
        <v>18</v>
      </c>
      <c r="O786" t="str">
        <f t="shared" si="155"/>
        <v>NIE</v>
      </c>
    </row>
    <row r="787" spans="1:15">
      <c r="A787">
        <v>624966683</v>
      </c>
      <c r="B787">
        <f>COUNTIF(telefony,A787)</f>
        <v>1</v>
      </c>
      <c r="D787" t="str">
        <f t="shared" si="144"/>
        <v>624</v>
      </c>
      <c r="E787">
        <f t="shared" si="145"/>
        <v>6</v>
      </c>
      <c r="F787">
        <f t="shared" si="146"/>
        <v>2</v>
      </c>
      <c r="G787">
        <f t="shared" si="147"/>
        <v>4</v>
      </c>
      <c r="H787">
        <f t="shared" si="148"/>
        <v>0</v>
      </c>
      <c r="I787">
        <f t="shared" si="149"/>
        <v>6</v>
      </c>
      <c r="J787">
        <f t="shared" si="150"/>
        <v>6</v>
      </c>
      <c r="K787">
        <f t="shared" si="151"/>
        <v>6</v>
      </c>
      <c r="L787">
        <f t="shared" si="152"/>
        <v>8</v>
      </c>
      <c r="M787">
        <f t="shared" si="153"/>
        <v>0</v>
      </c>
      <c r="N787">
        <f t="shared" si="154"/>
        <v>38</v>
      </c>
      <c r="O787" t="str">
        <f t="shared" si="155"/>
        <v>NIE</v>
      </c>
    </row>
    <row r="788" spans="1:15">
      <c r="A788">
        <v>720214691</v>
      </c>
      <c r="B788">
        <f>COUNTIF(telefony,A788)</f>
        <v>1</v>
      </c>
      <c r="D788" t="str">
        <f t="shared" si="144"/>
        <v>720</v>
      </c>
      <c r="E788">
        <f t="shared" si="145"/>
        <v>0</v>
      </c>
      <c r="F788">
        <f t="shared" si="146"/>
        <v>2</v>
      </c>
      <c r="G788">
        <f t="shared" si="147"/>
        <v>0</v>
      </c>
      <c r="H788">
        <f t="shared" si="148"/>
        <v>2</v>
      </c>
      <c r="I788">
        <f t="shared" si="149"/>
        <v>0</v>
      </c>
      <c r="J788">
        <f t="shared" si="150"/>
        <v>4</v>
      </c>
      <c r="K788">
        <f t="shared" si="151"/>
        <v>6</v>
      </c>
      <c r="L788">
        <f t="shared" si="152"/>
        <v>0</v>
      </c>
      <c r="M788">
        <f t="shared" si="153"/>
        <v>0</v>
      </c>
      <c r="N788">
        <f t="shared" si="154"/>
        <v>14</v>
      </c>
      <c r="O788" t="str">
        <f t="shared" si="155"/>
        <v>NIE</v>
      </c>
    </row>
    <row r="789" spans="1:15">
      <c r="A789">
        <v>529967923</v>
      </c>
      <c r="B789">
        <f>COUNTIF(telefony,A789)</f>
        <v>1</v>
      </c>
      <c r="D789" t="str">
        <f t="shared" si="144"/>
        <v>529</v>
      </c>
      <c r="E789">
        <f t="shared" si="145"/>
        <v>0</v>
      </c>
      <c r="F789">
        <f t="shared" si="146"/>
        <v>2</v>
      </c>
      <c r="G789">
        <f t="shared" si="147"/>
        <v>0</v>
      </c>
      <c r="H789">
        <f t="shared" si="148"/>
        <v>0</v>
      </c>
      <c r="I789">
        <f t="shared" si="149"/>
        <v>6</v>
      </c>
      <c r="J789">
        <f t="shared" si="150"/>
        <v>0</v>
      </c>
      <c r="K789">
        <f t="shared" si="151"/>
        <v>0</v>
      </c>
      <c r="L789">
        <f t="shared" si="152"/>
        <v>2</v>
      </c>
      <c r="M789">
        <f t="shared" si="153"/>
        <v>0</v>
      </c>
      <c r="N789">
        <f t="shared" si="154"/>
        <v>10</v>
      </c>
      <c r="O789" t="str">
        <f t="shared" si="155"/>
        <v>NIE</v>
      </c>
    </row>
    <row r="790" spans="1:15">
      <c r="A790">
        <v>830779548</v>
      </c>
      <c r="B790">
        <f>COUNTIF(telefony,A790)</f>
        <v>1</v>
      </c>
      <c r="D790" t="str">
        <f t="shared" si="144"/>
        <v>830</v>
      </c>
      <c r="E790">
        <f t="shared" si="145"/>
        <v>8</v>
      </c>
      <c r="F790">
        <f t="shared" si="146"/>
        <v>0</v>
      </c>
      <c r="G790">
        <f t="shared" si="147"/>
        <v>0</v>
      </c>
      <c r="H790">
        <f t="shared" si="148"/>
        <v>0</v>
      </c>
      <c r="I790">
        <f t="shared" si="149"/>
        <v>0</v>
      </c>
      <c r="J790">
        <f t="shared" si="150"/>
        <v>0</v>
      </c>
      <c r="K790">
        <f t="shared" si="151"/>
        <v>0</v>
      </c>
      <c r="L790">
        <f t="shared" si="152"/>
        <v>4</v>
      </c>
      <c r="M790">
        <f t="shared" si="153"/>
        <v>8</v>
      </c>
      <c r="N790">
        <f t="shared" si="154"/>
        <v>20</v>
      </c>
      <c r="O790" t="str">
        <f t="shared" si="155"/>
        <v>NIE</v>
      </c>
    </row>
    <row r="791" spans="1:15">
      <c r="A791">
        <v>582184948</v>
      </c>
      <c r="B791">
        <f>COUNTIF(telefony,A791)</f>
        <v>1</v>
      </c>
      <c r="D791" t="str">
        <f t="shared" si="144"/>
        <v>582</v>
      </c>
      <c r="E791">
        <f t="shared" si="145"/>
        <v>0</v>
      </c>
      <c r="F791">
        <f t="shared" si="146"/>
        <v>8</v>
      </c>
      <c r="G791">
        <f t="shared" si="147"/>
        <v>2</v>
      </c>
      <c r="H791">
        <f t="shared" si="148"/>
        <v>0</v>
      </c>
      <c r="I791">
        <f t="shared" si="149"/>
        <v>8</v>
      </c>
      <c r="J791">
        <f t="shared" si="150"/>
        <v>4</v>
      </c>
      <c r="K791">
        <f t="shared" si="151"/>
        <v>0</v>
      </c>
      <c r="L791">
        <f t="shared" si="152"/>
        <v>4</v>
      </c>
      <c r="M791">
        <f t="shared" si="153"/>
        <v>8</v>
      </c>
      <c r="N791">
        <f t="shared" si="154"/>
        <v>34</v>
      </c>
      <c r="O791" t="str">
        <f t="shared" si="155"/>
        <v>NIE</v>
      </c>
    </row>
    <row r="792" spans="1:15">
      <c r="A792">
        <v>732712992</v>
      </c>
      <c r="B792">
        <f>COUNTIF(telefony,A792)</f>
        <v>1</v>
      </c>
      <c r="D792" t="str">
        <f t="shared" si="144"/>
        <v>732</v>
      </c>
      <c r="E792">
        <f t="shared" si="145"/>
        <v>0</v>
      </c>
      <c r="F792">
        <f t="shared" si="146"/>
        <v>0</v>
      </c>
      <c r="G792">
        <f t="shared" si="147"/>
        <v>2</v>
      </c>
      <c r="H792">
        <f t="shared" si="148"/>
        <v>0</v>
      </c>
      <c r="I792">
        <f t="shared" si="149"/>
        <v>0</v>
      </c>
      <c r="J792">
        <f t="shared" si="150"/>
        <v>2</v>
      </c>
      <c r="K792">
        <f t="shared" si="151"/>
        <v>0</v>
      </c>
      <c r="L792">
        <f t="shared" si="152"/>
        <v>0</v>
      </c>
      <c r="M792">
        <f t="shared" si="153"/>
        <v>2</v>
      </c>
      <c r="N792">
        <f t="shared" si="154"/>
        <v>6</v>
      </c>
      <c r="O792" t="str">
        <f t="shared" si="155"/>
        <v>NIE</v>
      </c>
    </row>
    <row r="793" spans="1:15">
      <c r="A793">
        <v>623561179</v>
      </c>
      <c r="B793">
        <f>COUNTIF(telefony,A793)</f>
        <v>1</v>
      </c>
      <c r="D793" t="str">
        <f t="shared" si="144"/>
        <v>623</v>
      </c>
      <c r="E793">
        <f t="shared" si="145"/>
        <v>6</v>
      </c>
      <c r="F793">
        <f t="shared" si="146"/>
        <v>2</v>
      </c>
      <c r="G793">
        <f t="shared" si="147"/>
        <v>0</v>
      </c>
      <c r="H793">
        <f t="shared" si="148"/>
        <v>0</v>
      </c>
      <c r="I793">
        <f t="shared" si="149"/>
        <v>6</v>
      </c>
      <c r="J793">
        <f t="shared" si="150"/>
        <v>0</v>
      </c>
      <c r="K793">
        <f t="shared" si="151"/>
        <v>0</v>
      </c>
      <c r="L793">
        <f t="shared" si="152"/>
        <v>0</v>
      </c>
      <c r="M793">
        <f t="shared" si="153"/>
        <v>0</v>
      </c>
      <c r="N793">
        <f t="shared" si="154"/>
        <v>14</v>
      </c>
      <c r="O793" t="str">
        <f t="shared" si="155"/>
        <v>NIE</v>
      </c>
    </row>
    <row r="794" spans="1:15">
      <c r="A794">
        <v>735279896</v>
      </c>
      <c r="B794">
        <f>COUNTIF(telefony,A794)</f>
        <v>1</v>
      </c>
      <c r="D794" t="str">
        <f t="shared" si="144"/>
        <v>735</v>
      </c>
      <c r="E794">
        <f t="shared" si="145"/>
        <v>0</v>
      </c>
      <c r="F794">
        <f t="shared" si="146"/>
        <v>0</v>
      </c>
      <c r="G794">
        <f t="shared" si="147"/>
        <v>0</v>
      </c>
      <c r="H794">
        <f t="shared" si="148"/>
        <v>2</v>
      </c>
      <c r="I794">
        <f t="shared" si="149"/>
        <v>0</v>
      </c>
      <c r="J794">
        <f t="shared" si="150"/>
        <v>0</v>
      </c>
      <c r="K794">
        <f t="shared" si="151"/>
        <v>8</v>
      </c>
      <c r="L794">
        <f t="shared" si="152"/>
        <v>0</v>
      </c>
      <c r="M794">
        <f t="shared" si="153"/>
        <v>6</v>
      </c>
      <c r="N794">
        <f t="shared" si="154"/>
        <v>16</v>
      </c>
      <c r="O794" t="str">
        <f t="shared" si="155"/>
        <v>NIE</v>
      </c>
    </row>
    <row r="795" spans="1:15">
      <c r="A795">
        <v>739339530</v>
      </c>
      <c r="B795">
        <f>COUNTIF(telefony,A795)</f>
        <v>1</v>
      </c>
      <c r="D795" t="str">
        <f t="shared" si="144"/>
        <v>739</v>
      </c>
      <c r="E795">
        <f t="shared" si="145"/>
        <v>0</v>
      </c>
      <c r="F795">
        <f t="shared" si="146"/>
        <v>0</v>
      </c>
      <c r="G795">
        <f t="shared" si="147"/>
        <v>0</v>
      </c>
      <c r="H795">
        <f t="shared" si="148"/>
        <v>0</v>
      </c>
      <c r="I795">
        <f t="shared" si="149"/>
        <v>0</v>
      </c>
      <c r="J795">
        <f t="shared" si="150"/>
        <v>0</v>
      </c>
      <c r="K795">
        <f t="shared" si="151"/>
        <v>0</v>
      </c>
      <c r="L795">
        <f t="shared" si="152"/>
        <v>0</v>
      </c>
      <c r="M795">
        <f t="shared" si="153"/>
        <v>0</v>
      </c>
      <c r="N795">
        <f t="shared" si="154"/>
        <v>0</v>
      </c>
      <c r="O795" t="str">
        <f t="shared" si="155"/>
        <v>NIE</v>
      </c>
    </row>
    <row r="796" spans="1:15">
      <c r="A796">
        <v>779047245</v>
      </c>
      <c r="B796">
        <f>COUNTIF(telefony,A796)</f>
        <v>1</v>
      </c>
      <c r="D796" t="str">
        <f t="shared" si="144"/>
        <v>779</v>
      </c>
      <c r="E796">
        <f t="shared" si="145"/>
        <v>0</v>
      </c>
      <c r="F796">
        <f t="shared" si="146"/>
        <v>0</v>
      </c>
      <c r="G796">
        <f t="shared" si="147"/>
        <v>0</v>
      </c>
      <c r="H796">
        <f t="shared" si="148"/>
        <v>0</v>
      </c>
      <c r="I796">
        <f t="shared" si="149"/>
        <v>4</v>
      </c>
      <c r="J796">
        <f t="shared" si="150"/>
        <v>0</v>
      </c>
      <c r="K796">
        <f t="shared" si="151"/>
        <v>2</v>
      </c>
      <c r="L796">
        <f t="shared" si="152"/>
        <v>4</v>
      </c>
      <c r="M796">
        <f t="shared" si="153"/>
        <v>0</v>
      </c>
      <c r="N796">
        <f t="shared" si="154"/>
        <v>10</v>
      </c>
      <c r="O796" t="str">
        <f t="shared" si="155"/>
        <v>NIE</v>
      </c>
    </row>
    <row r="797" spans="1:15">
      <c r="A797">
        <v>643248486</v>
      </c>
      <c r="B797">
        <f>COUNTIF(telefony,A797)</f>
        <v>1</v>
      </c>
      <c r="D797" t="str">
        <f t="shared" si="144"/>
        <v>643</v>
      </c>
      <c r="E797">
        <f t="shared" si="145"/>
        <v>6</v>
      </c>
      <c r="F797">
        <f t="shared" si="146"/>
        <v>4</v>
      </c>
      <c r="G797">
        <f t="shared" si="147"/>
        <v>0</v>
      </c>
      <c r="H797">
        <f t="shared" si="148"/>
        <v>2</v>
      </c>
      <c r="I797">
        <f t="shared" si="149"/>
        <v>4</v>
      </c>
      <c r="J797">
        <f t="shared" si="150"/>
        <v>8</v>
      </c>
      <c r="K797">
        <f t="shared" si="151"/>
        <v>4</v>
      </c>
      <c r="L797">
        <f t="shared" si="152"/>
        <v>8</v>
      </c>
      <c r="M797">
        <f t="shared" si="153"/>
        <v>6</v>
      </c>
      <c r="N797">
        <f t="shared" si="154"/>
        <v>42</v>
      </c>
      <c r="O797" t="str">
        <f t="shared" si="155"/>
        <v>NIE</v>
      </c>
    </row>
    <row r="798" spans="1:15">
      <c r="A798">
        <v>881264318</v>
      </c>
      <c r="B798">
        <f>COUNTIF(telefony,A798)</f>
        <v>1</v>
      </c>
      <c r="D798" t="str">
        <f t="shared" si="144"/>
        <v>881</v>
      </c>
      <c r="E798">
        <f t="shared" si="145"/>
        <v>8</v>
      </c>
      <c r="F798">
        <f t="shared" si="146"/>
        <v>8</v>
      </c>
      <c r="G798">
        <f t="shared" si="147"/>
        <v>0</v>
      </c>
      <c r="H798">
        <f t="shared" si="148"/>
        <v>2</v>
      </c>
      <c r="I798">
        <f t="shared" si="149"/>
        <v>6</v>
      </c>
      <c r="J798">
        <f t="shared" si="150"/>
        <v>4</v>
      </c>
      <c r="K798">
        <f t="shared" si="151"/>
        <v>0</v>
      </c>
      <c r="L798">
        <f t="shared" si="152"/>
        <v>0</v>
      </c>
      <c r="M798">
        <f t="shared" si="153"/>
        <v>8</v>
      </c>
      <c r="N798">
        <f t="shared" si="154"/>
        <v>36</v>
      </c>
      <c r="O798" t="str">
        <f t="shared" si="155"/>
        <v>NIE</v>
      </c>
    </row>
    <row r="799" spans="1:15">
      <c r="A799">
        <v>828732803</v>
      </c>
      <c r="B799">
        <f>COUNTIF(telefony,A799)</f>
        <v>1</v>
      </c>
      <c r="D799" t="str">
        <f t="shared" si="144"/>
        <v>828</v>
      </c>
      <c r="E799">
        <f t="shared" si="145"/>
        <v>8</v>
      </c>
      <c r="F799">
        <f t="shared" si="146"/>
        <v>2</v>
      </c>
      <c r="G799">
        <f t="shared" si="147"/>
        <v>8</v>
      </c>
      <c r="H799">
        <f t="shared" si="148"/>
        <v>0</v>
      </c>
      <c r="I799">
        <f t="shared" si="149"/>
        <v>0</v>
      </c>
      <c r="J799">
        <f t="shared" si="150"/>
        <v>2</v>
      </c>
      <c r="K799">
        <f t="shared" si="151"/>
        <v>8</v>
      </c>
      <c r="L799">
        <f t="shared" si="152"/>
        <v>0</v>
      </c>
      <c r="M799">
        <f t="shared" si="153"/>
        <v>0</v>
      </c>
      <c r="N799">
        <f t="shared" si="154"/>
        <v>28</v>
      </c>
      <c r="O799" t="str">
        <f t="shared" si="155"/>
        <v>NIE</v>
      </c>
    </row>
    <row r="800" spans="1:15">
      <c r="A800">
        <v>622124862</v>
      </c>
      <c r="B800">
        <f>COUNTIF(telefony,A800)</f>
        <v>1</v>
      </c>
      <c r="D800" t="str">
        <f t="shared" si="144"/>
        <v>622</v>
      </c>
      <c r="E800">
        <f t="shared" si="145"/>
        <v>6</v>
      </c>
      <c r="F800">
        <f t="shared" si="146"/>
        <v>2</v>
      </c>
      <c r="G800">
        <f t="shared" si="147"/>
        <v>2</v>
      </c>
      <c r="H800">
        <f t="shared" si="148"/>
        <v>0</v>
      </c>
      <c r="I800">
        <f t="shared" si="149"/>
        <v>2</v>
      </c>
      <c r="J800">
        <f t="shared" si="150"/>
        <v>4</v>
      </c>
      <c r="K800">
        <f t="shared" si="151"/>
        <v>8</v>
      </c>
      <c r="L800">
        <f t="shared" si="152"/>
        <v>6</v>
      </c>
      <c r="M800">
        <f t="shared" si="153"/>
        <v>2</v>
      </c>
      <c r="N800">
        <f t="shared" si="154"/>
        <v>32</v>
      </c>
      <c r="O800" t="str">
        <f t="shared" si="155"/>
        <v>NIE</v>
      </c>
    </row>
    <row r="801" spans="1:15">
      <c r="A801">
        <v>599637677</v>
      </c>
      <c r="B801">
        <f>COUNTIF(telefony,A801)</f>
        <v>1</v>
      </c>
      <c r="D801" t="str">
        <f t="shared" si="144"/>
        <v>599</v>
      </c>
      <c r="E801">
        <f t="shared" si="145"/>
        <v>0</v>
      </c>
      <c r="F801">
        <f t="shared" si="146"/>
        <v>0</v>
      </c>
      <c r="G801">
        <f t="shared" si="147"/>
        <v>0</v>
      </c>
      <c r="H801">
        <f t="shared" si="148"/>
        <v>6</v>
      </c>
      <c r="I801">
        <f t="shared" si="149"/>
        <v>0</v>
      </c>
      <c r="J801">
        <f t="shared" si="150"/>
        <v>0</v>
      </c>
      <c r="K801">
        <f t="shared" si="151"/>
        <v>6</v>
      </c>
      <c r="L801">
        <f t="shared" si="152"/>
        <v>0</v>
      </c>
      <c r="M801">
        <f t="shared" si="153"/>
        <v>0</v>
      </c>
      <c r="N801">
        <f t="shared" si="154"/>
        <v>12</v>
      </c>
      <c r="O801" t="str">
        <f t="shared" si="155"/>
        <v>NIE</v>
      </c>
    </row>
    <row r="802" spans="1:15">
      <c r="A802">
        <v>511940422</v>
      </c>
      <c r="B802">
        <f>COUNTIF(telefony,A802)</f>
        <v>1</v>
      </c>
      <c r="D802" t="str">
        <f t="shared" si="144"/>
        <v>511</v>
      </c>
      <c r="E802">
        <f t="shared" si="145"/>
        <v>0</v>
      </c>
      <c r="F802">
        <f t="shared" si="146"/>
        <v>0</v>
      </c>
      <c r="G802">
        <f t="shared" si="147"/>
        <v>0</v>
      </c>
      <c r="H802">
        <f t="shared" si="148"/>
        <v>0</v>
      </c>
      <c r="I802">
        <f t="shared" si="149"/>
        <v>4</v>
      </c>
      <c r="J802">
        <f t="shared" si="150"/>
        <v>0</v>
      </c>
      <c r="K802">
        <f t="shared" si="151"/>
        <v>4</v>
      </c>
      <c r="L802">
        <f t="shared" si="152"/>
        <v>2</v>
      </c>
      <c r="M802">
        <f t="shared" si="153"/>
        <v>2</v>
      </c>
      <c r="N802">
        <f t="shared" si="154"/>
        <v>12</v>
      </c>
      <c r="O802" t="str">
        <f t="shared" si="155"/>
        <v>NIE</v>
      </c>
    </row>
    <row r="803" spans="1:15">
      <c r="A803">
        <v>609883663</v>
      </c>
      <c r="B803">
        <f>COUNTIF(telefony,A803)</f>
        <v>1</v>
      </c>
      <c r="D803" t="str">
        <f t="shared" si="144"/>
        <v>609</v>
      </c>
      <c r="E803">
        <f t="shared" si="145"/>
        <v>6</v>
      </c>
      <c r="F803">
        <f t="shared" si="146"/>
        <v>0</v>
      </c>
      <c r="G803">
        <f t="shared" si="147"/>
        <v>0</v>
      </c>
      <c r="H803">
        <f t="shared" si="148"/>
        <v>8</v>
      </c>
      <c r="I803">
        <f t="shared" si="149"/>
        <v>8</v>
      </c>
      <c r="J803">
        <f t="shared" si="150"/>
        <v>0</v>
      </c>
      <c r="K803">
        <f t="shared" si="151"/>
        <v>6</v>
      </c>
      <c r="L803">
        <f t="shared" si="152"/>
        <v>6</v>
      </c>
      <c r="M803">
        <f t="shared" si="153"/>
        <v>0</v>
      </c>
      <c r="N803">
        <f t="shared" si="154"/>
        <v>34</v>
      </c>
      <c r="O803" t="str">
        <f t="shared" si="155"/>
        <v>NIE</v>
      </c>
    </row>
    <row r="804" spans="1:15">
      <c r="A804">
        <v>772735378</v>
      </c>
      <c r="B804">
        <f>COUNTIF(telefony,A804)</f>
        <v>1</v>
      </c>
      <c r="D804" t="str">
        <f t="shared" si="144"/>
        <v>772</v>
      </c>
      <c r="E804">
        <f t="shared" si="145"/>
        <v>0</v>
      </c>
      <c r="F804">
        <f t="shared" si="146"/>
        <v>0</v>
      </c>
      <c r="G804">
        <f t="shared" si="147"/>
        <v>2</v>
      </c>
      <c r="H804">
        <f t="shared" si="148"/>
        <v>0</v>
      </c>
      <c r="I804">
        <f t="shared" si="149"/>
        <v>0</v>
      </c>
      <c r="J804">
        <f t="shared" si="150"/>
        <v>0</v>
      </c>
      <c r="K804">
        <f t="shared" si="151"/>
        <v>0</v>
      </c>
      <c r="L804">
        <f t="shared" si="152"/>
        <v>0</v>
      </c>
      <c r="M804">
        <f t="shared" si="153"/>
        <v>8</v>
      </c>
      <c r="N804">
        <f t="shared" si="154"/>
        <v>10</v>
      </c>
      <c r="O804" t="str">
        <f t="shared" si="155"/>
        <v>NIE</v>
      </c>
    </row>
    <row r="805" spans="1:15">
      <c r="A805">
        <v>627561129</v>
      </c>
      <c r="B805">
        <f>COUNTIF(telefony,A805)</f>
        <v>1</v>
      </c>
      <c r="D805" t="str">
        <f t="shared" si="144"/>
        <v>627</v>
      </c>
      <c r="E805">
        <f t="shared" si="145"/>
        <v>6</v>
      </c>
      <c r="F805">
        <f t="shared" si="146"/>
        <v>2</v>
      </c>
      <c r="G805">
        <f t="shared" si="147"/>
        <v>0</v>
      </c>
      <c r="H805">
        <f t="shared" si="148"/>
        <v>0</v>
      </c>
      <c r="I805">
        <f t="shared" si="149"/>
        <v>6</v>
      </c>
      <c r="J805">
        <f t="shared" si="150"/>
        <v>0</v>
      </c>
      <c r="K805">
        <f t="shared" si="151"/>
        <v>0</v>
      </c>
      <c r="L805">
        <f t="shared" si="152"/>
        <v>2</v>
      </c>
      <c r="M805">
        <f t="shared" si="153"/>
        <v>0</v>
      </c>
      <c r="N805">
        <f t="shared" si="154"/>
        <v>16</v>
      </c>
      <c r="O805" t="str">
        <f t="shared" si="155"/>
        <v>NIE</v>
      </c>
    </row>
    <row r="806" spans="1:15">
      <c r="A806">
        <v>755264924</v>
      </c>
      <c r="B806">
        <f>COUNTIF(telefony,A806)</f>
        <v>1</v>
      </c>
      <c r="D806" t="str">
        <f t="shared" si="144"/>
        <v>755</v>
      </c>
      <c r="E806">
        <f t="shared" si="145"/>
        <v>0</v>
      </c>
      <c r="F806">
        <f t="shared" si="146"/>
        <v>0</v>
      </c>
      <c r="G806">
        <f t="shared" si="147"/>
        <v>0</v>
      </c>
      <c r="H806">
        <f t="shared" si="148"/>
        <v>2</v>
      </c>
      <c r="I806">
        <f t="shared" si="149"/>
        <v>6</v>
      </c>
      <c r="J806">
        <f t="shared" si="150"/>
        <v>4</v>
      </c>
      <c r="K806">
        <f t="shared" si="151"/>
        <v>0</v>
      </c>
      <c r="L806">
        <f t="shared" si="152"/>
        <v>2</v>
      </c>
      <c r="M806">
        <f t="shared" si="153"/>
        <v>4</v>
      </c>
      <c r="N806">
        <f t="shared" si="154"/>
        <v>18</v>
      </c>
      <c r="O806" t="str">
        <f t="shared" si="155"/>
        <v>NIE</v>
      </c>
    </row>
    <row r="807" spans="1:15">
      <c r="A807">
        <v>703864985</v>
      </c>
      <c r="B807">
        <f>COUNTIF(telefony,A807)</f>
        <v>1</v>
      </c>
      <c r="D807" t="str">
        <f t="shared" si="144"/>
        <v>703</v>
      </c>
      <c r="E807">
        <f t="shared" si="145"/>
        <v>0</v>
      </c>
      <c r="F807">
        <f t="shared" si="146"/>
        <v>0</v>
      </c>
      <c r="G807">
        <f t="shared" si="147"/>
        <v>0</v>
      </c>
      <c r="H807">
        <f t="shared" si="148"/>
        <v>8</v>
      </c>
      <c r="I807">
        <f t="shared" si="149"/>
        <v>6</v>
      </c>
      <c r="J807">
        <f t="shared" si="150"/>
        <v>4</v>
      </c>
      <c r="K807">
        <f t="shared" si="151"/>
        <v>0</v>
      </c>
      <c r="L807">
        <f t="shared" si="152"/>
        <v>8</v>
      </c>
      <c r="M807">
        <f t="shared" si="153"/>
        <v>0</v>
      </c>
      <c r="N807">
        <f t="shared" si="154"/>
        <v>26</v>
      </c>
      <c r="O807" t="str">
        <f t="shared" si="155"/>
        <v>NIE</v>
      </c>
    </row>
    <row r="808" spans="1:15">
      <c r="A808">
        <v>743655985</v>
      </c>
      <c r="B808">
        <f>COUNTIF(telefony,A808)</f>
        <v>1</v>
      </c>
      <c r="D808" t="str">
        <f t="shared" si="144"/>
        <v>743</v>
      </c>
      <c r="E808">
        <f t="shared" si="145"/>
        <v>0</v>
      </c>
      <c r="F808">
        <f t="shared" si="146"/>
        <v>4</v>
      </c>
      <c r="G808">
        <f t="shared" si="147"/>
        <v>0</v>
      </c>
      <c r="H808">
        <f t="shared" si="148"/>
        <v>6</v>
      </c>
      <c r="I808">
        <f t="shared" si="149"/>
        <v>0</v>
      </c>
      <c r="J808">
        <f t="shared" si="150"/>
        <v>0</v>
      </c>
      <c r="K808">
        <f t="shared" si="151"/>
        <v>0</v>
      </c>
      <c r="L808">
        <f t="shared" si="152"/>
        <v>8</v>
      </c>
      <c r="M808">
        <f t="shared" si="153"/>
        <v>0</v>
      </c>
      <c r="N808">
        <f t="shared" si="154"/>
        <v>18</v>
      </c>
      <c r="O808" t="str">
        <f t="shared" si="155"/>
        <v>NIE</v>
      </c>
    </row>
    <row r="809" spans="1:15">
      <c r="A809">
        <v>633907008</v>
      </c>
      <c r="B809">
        <f>COUNTIF(telefony,A809)</f>
        <v>1</v>
      </c>
      <c r="D809" t="str">
        <f t="shared" si="144"/>
        <v>633</v>
      </c>
      <c r="E809">
        <f t="shared" si="145"/>
        <v>6</v>
      </c>
      <c r="F809">
        <f t="shared" si="146"/>
        <v>0</v>
      </c>
      <c r="G809">
        <f t="shared" si="147"/>
        <v>0</v>
      </c>
      <c r="H809">
        <f t="shared" si="148"/>
        <v>0</v>
      </c>
      <c r="I809">
        <f t="shared" si="149"/>
        <v>0</v>
      </c>
      <c r="J809">
        <f t="shared" si="150"/>
        <v>0</v>
      </c>
      <c r="K809">
        <f t="shared" si="151"/>
        <v>0</v>
      </c>
      <c r="L809">
        <f t="shared" si="152"/>
        <v>0</v>
      </c>
      <c r="M809">
        <f t="shared" si="153"/>
        <v>8</v>
      </c>
      <c r="N809">
        <f t="shared" si="154"/>
        <v>14</v>
      </c>
      <c r="O809" t="str">
        <f t="shared" si="155"/>
        <v>NIE</v>
      </c>
    </row>
    <row r="810" spans="1:15">
      <c r="A810">
        <v>762962193</v>
      </c>
      <c r="B810">
        <f>COUNTIF(telefony,A810)</f>
        <v>1</v>
      </c>
      <c r="D810" t="str">
        <f t="shared" si="144"/>
        <v>762</v>
      </c>
      <c r="E810">
        <f t="shared" si="145"/>
        <v>0</v>
      </c>
      <c r="F810">
        <f t="shared" si="146"/>
        <v>6</v>
      </c>
      <c r="G810">
        <f t="shared" si="147"/>
        <v>2</v>
      </c>
      <c r="H810">
        <f t="shared" si="148"/>
        <v>0</v>
      </c>
      <c r="I810">
        <f t="shared" si="149"/>
        <v>6</v>
      </c>
      <c r="J810">
        <f t="shared" si="150"/>
        <v>2</v>
      </c>
      <c r="K810">
        <f t="shared" si="151"/>
        <v>0</v>
      </c>
      <c r="L810">
        <f t="shared" si="152"/>
        <v>0</v>
      </c>
      <c r="M810">
        <f t="shared" si="153"/>
        <v>0</v>
      </c>
      <c r="N810">
        <f t="shared" si="154"/>
        <v>16</v>
      </c>
      <c r="O810" t="str">
        <f t="shared" si="155"/>
        <v>NIE</v>
      </c>
    </row>
    <row r="811" spans="1:15">
      <c r="A811">
        <v>553489178</v>
      </c>
      <c r="B811">
        <f>COUNTIF(telefony,A811)</f>
        <v>1</v>
      </c>
      <c r="D811" t="str">
        <f t="shared" si="144"/>
        <v>553</v>
      </c>
      <c r="E811">
        <f t="shared" si="145"/>
        <v>0</v>
      </c>
      <c r="F811">
        <f t="shared" si="146"/>
        <v>0</v>
      </c>
      <c r="G811">
        <f t="shared" si="147"/>
        <v>0</v>
      </c>
      <c r="H811">
        <f t="shared" si="148"/>
        <v>4</v>
      </c>
      <c r="I811">
        <f t="shared" si="149"/>
        <v>8</v>
      </c>
      <c r="J811">
        <f t="shared" si="150"/>
        <v>0</v>
      </c>
      <c r="K811">
        <f t="shared" si="151"/>
        <v>0</v>
      </c>
      <c r="L811">
        <f t="shared" si="152"/>
        <v>0</v>
      </c>
      <c r="M811">
        <f t="shared" si="153"/>
        <v>8</v>
      </c>
      <c r="N811">
        <f t="shared" si="154"/>
        <v>20</v>
      </c>
      <c r="O811" t="str">
        <f t="shared" si="155"/>
        <v>NIE</v>
      </c>
    </row>
    <row r="812" spans="1:15">
      <c r="A812">
        <v>897447253</v>
      </c>
      <c r="B812">
        <f>COUNTIF(telefony,A812)</f>
        <v>1</v>
      </c>
      <c r="D812" t="str">
        <f t="shared" si="144"/>
        <v>897</v>
      </c>
      <c r="E812">
        <f t="shared" si="145"/>
        <v>8</v>
      </c>
      <c r="F812">
        <f t="shared" si="146"/>
        <v>0</v>
      </c>
      <c r="G812">
        <f t="shared" si="147"/>
        <v>0</v>
      </c>
      <c r="H812">
        <f t="shared" si="148"/>
        <v>4</v>
      </c>
      <c r="I812">
        <f t="shared" si="149"/>
        <v>4</v>
      </c>
      <c r="J812">
        <f t="shared" si="150"/>
        <v>0</v>
      </c>
      <c r="K812">
        <f t="shared" si="151"/>
        <v>2</v>
      </c>
      <c r="L812">
        <f t="shared" si="152"/>
        <v>0</v>
      </c>
      <c r="M812">
        <f t="shared" si="153"/>
        <v>0</v>
      </c>
      <c r="N812">
        <f t="shared" si="154"/>
        <v>18</v>
      </c>
      <c r="O812" t="str">
        <f t="shared" si="155"/>
        <v>NIE</v>
      </c>
    </row>
    <row r="813" spans="1:15">
      <c r="A813">
        <v>801133960</v>
      </c>
      <c r="B813">
        <f>COUNTIF(telefony,A813)</f>
        <v>1</v>
      </c>
      <c r="D813" t="str">
        <f t="shared" si="144"/>
        <v>801</v>
      </c>
      <c r="E813">
        <f t="shared" si="145"/>
        <v>8</v>
      </c>
      <c r="F813">
        <f t="shared" si="146"/>
        <v>0</v>
      </c>
      <c r="G813">
        <f t="shared" si="147"/>
        <v>0</v>
      </c>
      <c r="H813">
        <f t="shared" si="148"/>
        <v>0</v>
      </c>
      <c r="I813">
        <f t="shared" si="149"/>
        <v>0</v>
      </c>
      <c r="J813">
        <f t="shared" si="150"/>
        <v>0</v>
      </c>
      <c r="K813">
        <f t="shared" si="151"/>
        <v>0</v>
      </c>
      <c r="L813">
        <f t="shared" si="152"/>
        <v>6</v>
      </c>
      <c r="M813">
        <f t="shared" si="153"/>
        <v>0</v>
      </c>
      <c r="N813">
        <f t="shared" si="154"/>
        <v>14</v>
      </c>
      <c r="O813" t="str">
        <f t="shared" si="155"/>
        <v>NIE</v>
      </c>
    </row>
    <row r="814" spans="1:15">
      <c r="A814">
        <v>662876405</v>
      </c>
      <c r="B814">
        <f>COUNTIF(telefony,A814)</f>
        <v>1</v>
      </c>
      <c r="D814" t="str">
        <f t="shared" si="144"/>
        <v>662</v>
      </c>
      <c r="E814">
        <f t="shared" si="145"/>
        <v>6</v>
      </c>
      <c r="F814">
        <f t="shared" si="146"/>
        <v>6</v>
      </c>
      <c r="G814">
        <f t="shared" si="147"/>
        <v>2</v>
      </c>
      <c r="H814">
        <f t="shared" si="148"/>
        <v>8</v>
      </c>
      <c r="I814">
        <f t="shared" si="149"/>
        <v>0</v>
      </c>
      <c r="J814">
        <f t="shared" si="150"/>
        <v>6</v>
      </c>
      <c r="K814">
        <f t="shared" si="151"/>
        <v>4</v>
      </c>
      <c r="L814">
        <f t="shared" si="152"/>
        <v>0</v>
      </c>
      <c r="M814">
        <f t="shared" si="153"/>
        <v>0</v>
      </c>
      <c r="N814">
        <f t="shared" si="154"/>
        <v>32</v>
      </c>
      <c r="O814" t="str">
        <f t="shared" si="155"/>
        <v>NIE</v>
      </c>
    </row>
    <row r="815" spans="1:15">
      <c r="A815">
        <v>665722787</v>
      </c>
      <c r="B815">
        <f>COUNTIF(telefony,A815)</f>
        <v>1</v>
      </c>
      <c r="D815" t="str">
        <f t="shared" si="144"/>
        <v>665</v>
      </c>
      <c r="E815">
        <f t="shared" si="145"/>
        <v>6</v>
      </c>
      <c r="F815">
        <f t="shared" si="146"/>
        <v>6</v>
      </c>
      <c r="G815">
        <f t="shared" si="147"/>
        <v>0</v>
      </c>
      <c r="H815">
        <f t="shared" si="148"/>
        <v>0</v>
      </c>
      <c r="I815">
        <f t="shared" si="149"/>
        <v>2</v>
      </c>
      <c r="J815">
        <f t="shared" si="150"/>
        <v>2</v>
      </c>
      <c r="K815">
        <f t="shared" si="151"/>
        <v>0</v>
      </c>
      <c r="L815">
        <f t="shared" si="152"/>
        <v>8</v>
      </c>
      <c r="M815">
        <f t="shared" si="153"/>
        <v>0</v>
      </c>
      <c r="N815">
        <f t="shared" si="154"/>
        <v>24</v>
      </c>
      <c r="O815" t="str">
        <f t="shared" si="155"/>
        <v>NIE</v>
      </c>
    </row>
    <row r="816" spans="1:15">
      <c r="A816">
        <v>543655115</v>
      </c>
      <c r="B816">
        <f>COUNTIF(telefony,A816)</f>
        <v>1</v>
      </c>
      <c r="D816" t="str">
        <f t="shared" si="144"/>
        <v>543</v>
      </c>
      <c r="E816">
        <f t="shared" si="145"/>
        <v>0</v>
      </c>
      <c r="F816">
        <f t="shared" si="146"/>
        <v>4</v>
      </c>
      <c r="G816">
        <f t="shared" si="147"/>
        <v>0</v>
      </c>
      <c r="H816">
        <f t="shared" si="148"/>
        <v>6</v>
      </c>
      <c r="I816">
        <f t="shared" si="149"/>
        <v>0</v>
      </c>
      <c r="J816">
        <f t="shared" si="150"/>
        <v>0</v>
      </c>
      <c r="K816">
        <f t="shared" si="151"/>
        <v>0</v>
      </c>
      <c r="L816">
        <f t="shared" si="152"/>
        <v>0</v>
      </c>
      <c r="M816">
        <f t="shared" si="153"/>
        <v>0</v>
      </c>
      <c r="N816">
        <f t="shared" si="154"/>
        <v>10</v>
      </c>
      <c r="O816" t="str">
        <f t="shared" si="155"/>
        <v>NIE</v>
      </c>
    </row>
    <row r="817" spans="1:15">
      <c r="A817">
        <v>714433719</v>
      </c>
      <c r="B817">
        <f>COUNTIF(telefony,A817)</f>
        <v>1</v>
      </c>
      <c r="D817" t="str">
        <f t="shared" si="144"/>
        <v>714</v>
      </c>
      <c r="E817">
        <f t="shared" si="145"/>
        <v>0</v>
      </c>
      <c r="F817">
        <f t="shared" si="146"/>
        <v>0</v>
      </c>
      <c r="G817">
        <f t="shared" si="147"/>
        <v>4</v>
      </c>
      <c r="H817">
        <f t="shared" si="148"/>
        <v>4</v>
      </c>
      <c r="I817">
        <f t="shared" si="149"/>
        <v>0</v>
      </c>
      <c r="J817">
        <f t="shared" si="150"/>
        <v>0</v>
      </c>
      <c r="K817">
        <f t="shared" si="151"/>
        <v>0</v>
      </c>
      <c r="L817">
        <f t="shared" si="152"/>
        <v>0</v>
      </c>
      <c r="M817">
        <f t="shared" si="153"/>
        <v>0</v>
      </c>
      <c r="N817">
        <f t="shared" si="154"/>
        <v>8</v>
      </c>
      <c r="O817" t="str">
        <f t="shared" si="155"/>
        <v>NIE</v>
      </c>
    </row>
    <row r="818" spans="1:15">
      <c r="A818">
        <v>547418550</v>
      </c>
      <c r="B818">
        <f>COUNTIF(telefony,A818)</f>
        <v>1</v>
      </c>
      <c r="D818" t="str">
        <f t="shared" si="144"/>
        <v>547</v>
      </c>
      <c r="E818">
        <f t="shared" si="145"/>
        <v>0</v>
      </c>
      <c r="F818">
        <f t="shared" si="146"/>
        <v>4</v>
      </c>
      <c r="G818">
        <f t="shared" si="147"/>
        <v>0</v>
      </c>
      <c r="H818">
        <f t="shared" si="148"/>
        <v>4</v>
      </c>
      <c r="I818">
        <f t="shared" si="149"/>
        <v>0</v>
      </c>
      <c r="J818">
        <f t="shared" si="150"/>
        <v>8</v>
      </c>
      <c r="K818">
        <f t="shared" si="151"/>
        <v>0</v>
      </c>
      <c r="L818">
        <f t="shared" si="152"/>
        <v>0</v>
      </c>
      <c r="M818">
        <f t="shared" si="153"/>
        <v>0</v>
      </c>
      <c r="N818">
        <f t="shared" si="154"/>
        <v>16</v>
      </c>
      <c r="O818" t="str">
        <f t="shared" si="155"/>
        <v>NIE</v>
      </c>
    </row>
    <row r="819" spans="1:15">
      <c r="A819">
        <v>764351911</v>
      </c>
      <c r="B819">
        <f>COUNTIF(telefony,A819)</f>
        <v>1</v>
      </c>
      <c r="D819" t="str">
        <f t="shared" si="144"/>
        <v>764</v>
      </c>
      <c r="E819">
        <f t="shared" si="145"/>
        <v>0</v>
      </c>
      <c r="F819">
        <f t="shared" si="146"/>
        <v>6</v>
      </c>
      <c r="G819">
        <f t="shared" si="147"/>
        <v>4</v>
      </c>
      <c r="H819">
        <f t="shared" si="148"/>
        <v>0</v>
      </c>
      <c r="I819">
        <f t="shared" si="149"/>
        <v>0</v>
      </c>
      <c r="J819">
        <f t="shared" si="150"/>
        <v>0</v>
      </c>
      <c r="K819">
        <f t="shared" si="151"/>
        <v>0</v>
      </c>
      <c r="L819">
        <f t="shared" si="152"/>
        <v>0</v>
      </c>
      <c r="M819">
        <f t="shared" si="153"/>
        <v>0</v>
      </c>
      <c r="N819">
        <f t="shared" si="154"/>
        <v>10</v>
      </c>
      <c r="O819" t="str">
        <f t="shared" si="155"/>
        <v>NIE</v>
      </c>
    </row>
    <row r="820" spans="1:15">
      <c r="A820">
        <v>541898134</v>
      </c>
      <c r="B820">
        <f>COUNTIF(telefony,A820)</f>
        <v>1</v>
      </c>
      <c r="D820" t="str">
        <f t="shared" si="144"/>
        <v>541</v>
      </c>
      <c r="E820">
        <f t="shared" si="145"/>
        <v>0</v>
      </c>
      <c r="F820">
        <f t="shared" si="146"/>
        <v>4</v>
      </c>
      <c r="G820">
        <f t="shared" si="147"/>
        <v>0</v>
      </c>
      <c r="H820">
        <f t="shared" si="148"/>
        <v>8</v>
      </c>
      <c r="I820">
        <f t="shared" si="149"/>
        <v>0</v>
      </c>
      <c r="J820">
        <f t="shared" si="150"/>
        <v>8</v>
      </c>
      <c r="K820">
        <f t="shared" si="151"/>
        <v>0</v>
      </c>
      <c r="L820">
        <f t="shared" si="152"/>
        <v>0</v>
      </c>
      <c r="M820">
        <f t="shared" si="153"/>
        <v>4</v>
      </c>
      <c r="N820">
        <f t="shared" si="154"/>
        <v>24</v>
      </c>
      <c r="O820" t="str">
        <f t="shared" si="155"/>
        <v>NIE</v>
      </c>
    </row>
    <row r="821" spans="1:15">
      <c r="A821">
        <v>822524330</v>
      </c>
      <c r="B821">
        <f>COUNTIF(telefony,A821)</f>
        <v>1</v>
      </c>
      <c r="D821" t="str">
        <f t="shared" si="144"/>
        <v>822</v>
      </c>
      <c r="E821">
        <f t="shared" si="145"/>
        <v>8</v>
      </c>
      <c r="F821">
        <f t="shared" si="146"/>
        <v>2</v>
      </c>
      <c r="G821">
        <f t="shared" si="147"/>
        <v>2</v>
      </c>
      <c r="H821">
        <f t="shared" si="148"/>
        <v>0</v>
      </c>
      <c r="I821">
        <f t="shared" si="149"/>
        <v>2</v>
      </c>
      <c r="J821">
        <f t="shared" si="150"/>
        <v>4</v>
      </c>
      <c r="K821">
        <f t="shared" si="151"/>
        <v>0</v>
      </c>
      <c r="L821">
        <f t="shared" si="152"/>
        <v>0</v>
      </c>
      <c r="M821">
        <f t="shared" si="153"/>
        <v>0</v>
      </c>
      <c r="N821">
        <f t="shared" si="154"/>
        <v>18</v>
      </c>
      <c r="O821" t="str">
        <f t="shared" si="155"/>
        <v>NIE</v>
      </c>
    </row>
    <row r="822" spans="1:15">
      <c r="A822">
        <v>689694158</v>
      </c>
      <c r="B822">
        <f>COUNTIF(telefony,A822)</f>
        <v>1</v>
      </c>
      <c r="D822" t="str">
        <f t="shared" si="144"/>
        <v>689</v>
      </c>
      <c r="E822">
        <f t="shared" si="145"/>
        <v>6</v>
      </c>
      <c r="F822">
        <f t="shared" si="146"/>
        <v>8</v>
      </c>
      <c r="G822">
        <f t="shared" si="147"/>
        <v>0</v>
      </c>
      <c r="H822">
        <f t="shared" si="148"/>
        <v>6</v>
      </c>
      <c r="I822">
        <f t="shared" si="149"/>
        <v>0</v>
      </c>
      <c r="J822">
        <f t="shared" si="150"/>
        <v>4</v>
      </c>
      <c r="K822">
        <f t="shared" si="151"/>
        <v>0</v>
      </c>
      <c r="L822">
        <f t="shared" si="152"/>
        <v>0</v>
      </c>
      <c r="M822">
        <f t="shared" si="153"/>
        <v>8</v>
      </c>
      <c r="N822">
        <f t="shared" si="154"/>
        <v>32</v>
      </c>
      <c r="O822" t="str">
        <f t="shared" si="155"/>
        <v>NIE</v>
      </c>
    </row>
    <row r="823" spans="1:15">
      <c r="A823">
        <v>547954342</v>
      </c>
      <c r="B823">
        <f>COUNTIF(telefony,A823)</f>
        <v>1</v>
      </c>
      <c r="D823" t="str">
        <f t="shared" si="144"/>
        <v>547</v>
      </c>
      <c r="E823">
        <f t="shared" si="145"/>
        <v>0</v>
      </c>
      <c r="F823">
        <f t="shared" si="146"/>
        <v>4</v>
      </c>
      <c r="G823">
        <f t="shared" si="147"/>
        <v>0</v>
      </c>
      <c r="H823">
        <f t="shared" si="148"/>
        <v>0</v>
      </c>
      <c r="I823">
        <f t="shared" si="149"/>
        <v>0</v>
      </c>
      <c r="J823">
        <f t="shared" si="150"/>
        <v>4</v>
      </c>
      <c r="K823">
        <f t="shared" si="151"/>
        <v>0</v>
      </c>
      <c r="L823">
        <f t="shared" si="152"/>
        <v>4</v>
      </c>
      <c r="M823">
        <f t="shared" si="153"/>
        <v>2</v>
      </c>
      <c r="N823">
        <f t="shared" si="154"/>
        <v>14</v>
      </c>
      <c r="O823" t="str">
        <f t="shared" si="155"/>
        <v>NIE</v>
      </c>
    </row>
    <row r="824" spans="1:15">
      <c r="A824">
        <v>709667683</v>
      </c>
      <c r="B824">
        <f>COUNTIF(telefony,A824)</f>
        <v>1</v>
      </c>
      <c r="D824" t="str">
        <f t="shared" si="144"/>
        <v>709</v>
      </c>
      <c r="E824">
        <f t="shared" si="145"/>
        <v>0</v>
      </c>
      <c r="F824">
        <f t="shared" si="146"/>
        <v>0</v>
      </c>
      <c r="G824">
        <f t="shared" si="147"/>
        <v>0</v>
      </c>
      <c r="H824">
        <f t="shared" si="148"/>
        <v>6</v>
      </c>
      <c r="I824">
        <f t="shared" si="149"/>
        <v>6</v>
      </c>
      <c r="J824">
        <f t="shared" si="150"/>
        <v>0</v>
      </c>
      <c r="K824">
        <f t="shared" si="151"/>
        <v>6</v>
      </c>
      <c r="L824">
        <f t="shared" si="152"/>
        <v>8</v>
      </c>
      <c r="M824">
        <f t="shared" si="153"/>
        <v>0</v>
      </c>
      <c r="N824">
        <f t="shared" si="154"/>
        <v>26</v>
      </c>
      <c r="O824" t="str">
        <f t="shared" si="155"/>
        <v>NIE</v>
      </c>
    </row>
    <row r="825" spans="1:15">
      <c r="A825">
        <v>872462194</v>
      </c>
      <c r="B825">
        <f>COUNTIF(telefony,A825)</f>
        <v>1</v>
      </c>
      <c r="D825" t="str">
        <f t="shared" si="144"/>
        <v>872</v>
      </c>
      <c r="E825">
        <f t="shared" si="145"/>
        <v>8</v>
      </c>
      <c r="F825">
        <f t="shared" si="146"/>
        <v>0</v>
      </c>
      <c r="G825">
        <f t="shared" si="147"/>
        <v>2</v>
      </c>
      <c r="H825">
        <f t="shared" si="148"/>
        <v>4</v>
      </c>
      <c r="I825">
        <f t="shared" si="149"/>
        <v>6</v>
      </c>
      <c r="J825">
        <f t="shared" si="150"/>
        <v>2</v>
      </c>
      <c r="K825">
        <f t="shared" si="151"/>
        <v>0</v>
      </c>
      <c r="L825">
        <f t="shared" si="152"/>
        <v>0</v>
      </c>
      <c r="M825">
        <f t="shared" si="153"/>
        <v>4</v>
      </c>
      <c r="N825">
        <f t="shared" si="154"/>
        <v>26</v>
      </c>
      <c r="O825" t="str">
        <f t="shared" si="155"/>
        <v>NIE</v>
      </c>
    </row>
    <row r="826" spans="1:15">
      <c r="A826">
        <v>848936890</v>
      </c>
      <c r="B826">
        <f>COUNTIF(telefony,A826)</f>
        <v>1</v>
      </c>
      <c r="D826" t="str">
        <f t="shared" si="144"/>
        <v>848</v>
      </c>
      <c r="E826">
        <f t="shared" si="145"/>
        <v>8</v>
      </c>
      <c r="F826">
        <f t="shared" si="146"/>
        <v>4</v>
      </c>
      <c r="G826">
        <f t="shared" si="147"/>
        <v>8</v>
      </c>
      <c r="H826">
        <f t="shared" si="148"/>
        <v>0</v>
      </c>
      <c r="I826">
        <f t="shared" si="149"/>
        <v>0</v>
      </c>
      <c r="J826">
        <f t="shared" si="150"/>
        <v>6</v>
      </c>
      <c r="K826">
        <f t="shared" si="151"/>
        <v>8</v>
      </c>
      <c r="L826">
        <f t="shared" si="152"/>
        <v>0</v>
      </c>
      <c r="M826">
        <f t="shared" si="153"/>
        <v>0</v>
      </c>
      <c r="N826">
        <f t="shared" si="154"/>
        <v>34</v>
      </c>
      <c r="O826" t="str">
        <f t="shared" si="155"/>
        <v>NIE</v>
      </c>
    </row>
    <row r="827" spans="1:15">
      <c r="A827">
        <v>819216964</v>
      </c>
      <c r="B827">
        <f>COUNTIF(telefony,A827)</f>
        <v>1</v>
      </c>
      <c r="D827" t="str">
        <f t="shared" si="144"/>
        <v>819</v>
      </c>
      <c r="E827">
        <f t="shared" si="145"/>
        <v>8</v>
      </c>
      <c r="F827">
        <f t="shared" si="146"/>
        <v>0</v>
      </c>
      <c r="G827">
        <f t="shared" si="147"/>
        <v>0</v>
      </c>
      <c r="H827">
        <f t="shared" si="148"/>
        <v>2</v>
      </c>
      <c r="I827">
        <f t="shared" si="149"/>
        <v>0</v>
      </c>
      <c r="J827">
        <f t="shared" si="150"/>
        <v>6</v>
      </c>
      <c r="K827">
        <f t="shared" si="151"/>
        <v>0</v>
      </c>
      <c r="L827">
        <f t="shared" si="152"/>
        <v>6</v>
      </c>
      <c r="M827">
        <f t="shared" si="153"/>
        <v>4</v>
      </c>
      <c r="N827">
        <f t="shared" si="154"/>
        <v>26</v>
      </c>
      <c r="O827" t="str">
        <f t="shared" si="155"/>
        <v>NIE</v>
      </c>
    </row>
    <row r="828" spans="1:15">
      <c r="A828">
        <v>581230084</v>
      </c>
      <c r="B828">
        <f>COUNTIF(telefony,A828)</f>
        <v>1</v>
      </c>
      <c r="D828" t="str">
        <f t="shared" si="144"/>
        <v>581</v>
      </c>
      <c r="E828">
        <f t="shared" si="145"/>
        <v>0</v>
      </c>
      <c r="F828">
        <f t="shared" si="146"/>
        <v>8</v>
      </c>
      <c r="G828">
        <f t="shared" si="147"/>
        <v>0</v>
      </c>
      <c r="H828">
        <f t="shared" si="148"/>
        <v>2</v>
      </c>
      <c r="I828">
        <f t="shared" si="149"/>
        <v>0</v>
      </c>
      <c r="J828">
        <f t="shared" si="150"/>
        <v>0</v>
      </c>
      <c r="K828">
        <f t="shared" si="151"/>
        <v>0</v>
      </c>
      <c r="L828">
        <f t="shared" si="152"/>
        <v>8</v>
      </c>
      <c r="M828">
        <f t="shared" si="153"/>
        <v>4</v>
      </c>
      <c r="N828">
        <f t="shared" si="154"/>
        <v>22</v>
      </c>
      <c r="O828" t="str">
        <f t="shared" si="155"/>
        <v>NIE</v>
      </c>
    </row>
    <row r="829" spans="1:15">
      <c r="A829">
        <v>788301983</v>
      </c>
      <c r="B829">
        <f>COUNTIF(telefony,A829)</f>
        <v>1</v>
      </c>
      <c r="D829" t="str">
        <f t="shared" si="144"/>
        <v>788</v>
      </c>
      <c r="E829">
        <f t="shared" si="145"/>
        <v>0</v>
      </c>
      <c r="F829">
        <f t="shared" si="146"/>
        <v>8</v>
      </c>
      <c r="G829">
        <f t="shared" si="147"/>
        <v>8</v>
      </c>
      <c r="H829">
        <f t="shared" si="148"/>
        <v>0</v>
      </c>
      <c r="I829">
        <f t="shared" si="149"/>
        <v>0</v>
      </c>
      <c r="J829">
        <f t="shared" si="150"/>
        <v>0</v>
      </c>
      <c r="K829">
        <f t="shared" si="151"/>
        <v>0</v>
      </c>
      <c r="L829">
        <f t="shared" si="152"/>
        <v>8</v>
      </c>
      <c r="M829">
        <f t="shared" si="153"/>
        <v>0</v>
      </c>
      <c r="N829">
        <f t="shared" si="154"/>
        <v>24</v>
      </c>
      <c r="O829" t="str">
        <f t="shared" si="155"/>
        <v>NIE</v>
      </c>
    </row>
    <row r="830" spans="1:15">
      <c r="A830">
        <v>652094722</v>
      </c>
      <c r="B830">
        <f>COUNTIF(telefony,A830)</f>
        <v>1</v>
      </c>
      <c r="D830" t="str">
        <f t="shared" si="144"/>
        <v>652</v>
      </c>
      <c r="E830">
        <f t="shared" si="145"/>
        <v>6</v>
      </c>
      <c r="F830">
        <f t="shared" si="146"/>
        <v>0</v>
      </c>
      <c r="G830">
        <f t="shared" si="147"/>
        <v>2</v>
      </c>
      <c r="H830">
        <f t="shared" si="148"/>
        <v>0</v>
      </c>
      <c r="I830">
        <f t="shared" si="149"/>
        <v>0</v>
      </c>
      <c r="J830">
        <f t="shared" si="150"/>
        <v>4</v>
      </c>
      <c r="K830">
        <f t="shared" si="151"/>
        <v>0</v>
      </c>
      <c r="L830">
        <f t="shared" si="152"/>
        <v>2</v>
      </c>
      <c r="M830">
        <f t="shared" si="153"/>
        <v>2</v>
      </c>
      <c r="N830">
        <f t="shared" si="154"/>
        <v>16</v>
      </c>
      <c r="O830" t="str">
        <f t="shared" si="155"/>
        <v>NIE</v>
      </c>
    </row>
    <row r="831" spans="1:15">
      <c r="A831">
        <v>663896245</v>
      </c>
      <c r="B831">
        <f>COUNTIF(telefony,A831)</f>
        <v>1</v>
      </c>
      <c r="D831" t="str">
        <f t="shared" si="144"/>
        <v>663</v>
      </c>
      <c r="E831">
        <f t="shared" si="145"/>
        <v>6</v>
      </c>
      <c r="F831">
        <f t="shared" si="146"/>
        <v>6</v>
      </c>
      <c r="G831">
        <f t="shared" si="147"/>
        <v>0</v>
      </c>
      <c r="H831">
        <f t="shared" si="148"/>
        <v>8</v>
      </c>
      <c r="I831">
        <f t="shared" si="149"/>
        <v>0</v>
      </c>
      <c r="J831">
        <f t="shared" si="150"/>
        <v>6</v>
      </c>
      <c r="K831">
        <f t="shared" si="151"/>
        <v>2</v>
      </c>
      <c r="L831">
        <f t="shared" si="152"/>
        <v>4</v>
      </c>
      <c r="M831">
        <f t="shared" si="153"/>
        <v>0</v>
      </c>
      <c r="N831">
        <f t="shared" si="154"/>
        <v>32</v>
      </c>
      <c r="O831" t="str">
        <f t="shared" si="155"/>
        <v>NIE</v>
      </c>
    </row>
    <row r="832" spans="1:15">
      <c r="A832">
        <v>594419897</v>
      </c>
      <c r="B832">
        <f>COUNTIF(telefony,A832)</f>
        <v>1</v>
      </c>
      <c r="D832" t="str">
        <f t="shared" si="144"/>
        <v>594</v>
      </c>
      <c r="E832">
        <f t="shared" si="145"/>
        <v>0</v>
      </c>
      <c r="F832">
        <f t="shared" si="146"/>
        <v>0</v>
      </c>
      <c r="G832">
        <f t="shared" si="147"/>
        <v>4</v>
      </c>
      <c r="H832">
        <f t="shared" si="148"/>
        <v>4</v>
      </c>
      <c r="I832">
        <f t="shared" si="149"/>
        <v>0</v>
      </c>
      <c r="J832">
        <f t="shared" si="150"/>
        <v>0</v>
      </c>
      <c r="K832">
        <f t="shared" si="151"/>
        <v>8</v>
      </c>
      <c r="L832">
        <f t="shared" si="152"/>
        <v>0</v>
      </c>
      <c r="M832">
        <f t="shared" si="153"/>
        <v>0</v>
      </c>
      <c r="N832">
        <f t="shared" si="154"/>
        <v>16</v>
      </c>
      <c r="O832" t="str">
        <f t="shared" si="155"/>
        <v>NIE</v>
      </c>
    </row>
    <row r="833" spans="1:15">
      <c r="A833">
        <v>690834627</v>
      </c>
      <c r="B833">
        <f>COUNTIF(telefony,A833)</f>
        <v>1</v>
      </c>
      <c r="D833" t="str">
        <f t="shared" si="144"/>
        <v>690</v>
      </c>
      <c r="E833">
        <f t="shared" si="145"/>
        <v>6</v>
      </c>
      <c r="F833">
        <f t="shared" si="146"/>
        <v>0</v>
      </c>
      <c r="G833">
        <f t="shared" si="147"/>
        <v>0</v>
      </c>
      <c r="H833">
        <f t="shared" si="148"/>
        <v>8</v>
      </c>
      <c r="I833">
        <f t="shared" si="149"/>
        <v>0</v>
      </c>
      <c r="J833">
        <f t="shared" si="150"/>
        <v>4</v>
      </c>
      <c r="K833">
        <f t="shared" si="151"/>
        <v>6</v>
      </c>
      <c r="L833">
        <f t="shared" si="152"/>
        <v>2</v>
      </c>
      <c r="M833">
        <f t="shared" si="153"/>
        <v>0</v>
      </c>
      <c r="N833">
        <f t="shared" si="154"/>
        <v>26</v>
      </c>
      <c r="O833" t="str">
        <f t="shared" si="155"/>
        <v>NIE</v>
      </c>
    </row>
    <row r="834" spans="1:15">
      <c r="A834">
        <v>824644837</v>
      </c>
      <c r="B834">
        <f>COUNTIF(telefony,A834)</f>
        <v>1</v>
      </c>
      <c r="D834" t="str">
        <f t="shared" si="144"/>
        <v>824</v>
      </c>
      <c r="E834">
        <f t="shared" si="145"/>
        <v>8</v>
      </c>
      <c r="F834">
        <f t="shared" si="146"/>
        <v>2</v>
      </c>
      <c r="G834">
        <f t="shared" si="147"/>
        <v>4</v>
      </c>
      <c r="H834">
        <f t="shared" si="148"/>
        <v>6</v>
      </c>
      <c r="I834">
        <f t="shared" si="149"/>
        <v>4</v>
      </c>
      <c r="J834">
        <f t="shared" si="150"/>
        <v>4</v>
      </c>
      <c r="K834">
        <f t="shared" si="151"/>
        <v>8</v>
      </c>
      <c r="L834">
        <f t="shared" si="152"/>
        <v>0</v>
      </c>
      <c r="M834">
        <f t="shared" si="153"/>
        <v>0</v>
      </c>
      <c r="N834">
        <f t="shared" si="154"/>
        <v>36</v>
      </c>
      <c r="O834" t="str">
        <f t="shared" si="155"/>
        <v>NIE</v>
      </c>
    </row>
    <row r="835" spans="1:15">
      <c r="A835">
        <v>802955037</v>
      </c>
      <c r="B835">
        <f>COUNTIF(telefony,A835)</f>
        <v>1</v>
      </c>
      <c r="D835" t="str">
        <f t="shared" ref="D835:D898" si="156">MID(A835,1,3)</f>
        <v>802</v>
      </c>
      <c r="E835">
        <f t="shared" ref="E835:E898" si="157">IF(MOD(MID(A835,1,1)*1,2)=0,(MID(A835,1,1)*1),0)</f>
        <v>8</v>
      </c>
      <c r="F835">
        <f t="shared" ref="F835:F898" si="158">IF(MOD(MID(A835,2,1)*1,2)=0,(MID(A835,2,1)*1),0)</f>
        <v>0</v>
      </c>
      <c r="G835">
        <f t="shared" ref="G835:G898" si="159">IF(MOD(MID(A835,3,1)*1,2)=0,(MID(A835,3,1)*1),0)</f>
        <v>2</v>
      </c>
      <c r="H835">
        <f t="shared" ref="H835:H898" si="160">IF(MOD(MID(A835,4,1)*1,2)=0,(MID(A835,4,1)*1),0)</f>
        <v>0</v>
      </c>
      <c r="I835">
        <f t="shared" ref="I835:I898" si="161">IF(MOD(MID(A835,5,1)*1,2)=0,(MID(A835,5,1)*1),0)</f>
        <v>0</v>
      </c>
      <c r="J835">
        <f t="shared" ref="J835:J898" si="162">IF(MOD(MID(A835,6,1)*1,2)=0,(MID(A835,6,1)*1),0)</f>
        <v>0</v>
      </c>
      <c r="K835">
        <f t="shared" ref="K835:K898" si="163">IF(MOD(MID(A835,7,1)*1,2)=0,(MID(A835,7,1)*1),0)</f>
        <v>0</v>
      </c>
      <c r="L835">
        <f t="shared" ref="L835:L898" si="164">IF(MOD(MID(A835,8,1)*1,2)=0,(MID(A835,8,1)*1),0)</f>
        <v>0</v>
      </c>
      <c r="M835">
        <f t="shared" ref="M835:M898" si="165">IF(MOD(MID(A835,9,1)*1,2)=0,(MID(A835,9,1)*1),0)</f>
        <v>0</v>
      </c>
      <c r="N835">
        <f t="shared" ref="N835:N898" si="166">SUM(E835:M835)</f>
        <v>10</v>
      </c>
      <c r="O835" t="str">
        <f t="shared" ref="O835:O898" si="167">IF(N835&gt;42,"TAK","NIE")</f>
        <v>NIE</v>
      </c>
    </row>
    <row r="836" spans="1:15">
      <c r="A836">
        <v>643563433</v>
      </c>
      <c r="B836">
        <f>COUNTIF(telefony,A836)</f>
        <v>1</v>
      </c>
      <c r="D836" t="str">
        <f t="shared" si="156"/>
        <v>643</v>
      </c>
      <c r="E836">
        <f t="shared" si="157"/>
        <v>6</v>
      </c>
      <c r="F836">
        <f t="shared" si="158"/>
        <v>4</v>
      </c>
      <c r="G836">
        <f t="shared" si="159"/>
        <v>0</v>
      </c>
      <c r="H836">
        <f t="shared" si="160"/>
        <v>0</v>
      </c>
      <c r="I836">
        <f t="shared" si="161"/>
        <v>6</v>
      </c>
      <c r="J836">
        <f t="shared" si="162"/>
        <v>0</v>
      </c>
      <c r="K836">
        <f t="shared" si="163"/>
        <v>4</v>
      </c>
      <c r="L836">
        <f t="shared" si="164"/>
        <v>0</v>
      </c>
      <c r="M836">
        <f t="shared" si="165"/>
        <v>0</v>
      </c>
      <c r="N836">
        <f t="shared" si="166"/>
        <v>20</v>
      </c>
      <c r="O836" t="str">
        <f t="shared" si="167"/>
        <v>NIE</v>
      </c>
    </row>
    <row r="837" spans="1:15">
      <c r="A837">
        <v>547461538</v>
      </c>
      <c r="B837">
        <f>COUNTIF(telefony,A837)</f>
        <v>1</v>
      </c>
      <c r="D837" t="str">
        <f t="shared" si="156"/>
        <v>547</v>
      </c>
      <c r="E837">
        <f t="shared" si="157"/>
        <v>0</v>
      </c>
      <c r="F837">
        <f t="shared" si="158"/>
        <v>4</v>
      </c>
      <c r="G837">
        <f t="shared" si="159"/>
        <v>0</v>
      </c>
      <c r="H837">
        <f t="shared" si="160"/>
        <v>4</v>
      </c>
      <c r="I837">
        <f t="shared" si="161"/>
        <v>6</v>
      </c>
      <c r="J837">
        <f t="shared" si="162"/>
        <v>0</v>
      </c>
      <c r="K837">
        <f t="shared" si="163"/>
        <v>0</v>
      </c>
      <c r="L837">
        <f t="shared" si="164"/>
        <v>0</v>
      </c>
      <c r="M837">
        <f t="shared" si="165"/>
        <v>8</v>
      </c>
      <c r="N837">
        <f t="shared" si="166"/>
        <v>22</v>
      </c>
      <c r="O837" t="str">
        <f t="shared" si="167"/>
        <v>NIE</v>
      </c>
    </row>
    <row r="838" spans="1:15">
      <c r="A838">
        <v>504669045</v>
      </c>
      <c r="B838">
        <f>COUNTIF(telefony,A838)</f>
        <v>30</v>
      </c>
      <c r="D838" t="str">
        <f t="shared" si="156"/>
        <v>504</v>
      </c>
      <c r="E838">
        <f t="shared" si="157"/>
        <v>0</v>
      </c>
      <c r="F838">
        <f t="shared" si="158"/>
        <v>0</v>
      </c>
      <c r="G838">
        <f t="shared" si="159"/>
        <v>4</v>
      </c>
      <c r="H838">
        <f t="shared" si="160"/>
        <v>6</v>
      </c>
      <c r="I838">
        <f t="shared" si="161"/>
        <v>6</v>
      </c>
      <c r="J838">
        <f t="shared" si="162"/>
        <v>0</v>
      </c>
      <c r="K838">
        <f t="shared" si="163"/>
        <v>0</v>
      </c>
      <c r="L838">
        <f t="shared" si="164"/>
        <v>4</v>
      </c>
      <c r="M838">
        <f t="shared" si="165"/>
        <v>0</v>
      </c>
      <c r="N838">
        <f t="shared" si="166"/>
        <v>20</v>
      </c>
      <c r="O838" t="str">
        <f t="shared" si="167"/>
        <v>NIE</v>
      </c>
    </row>
    <row r="839" spans="1:15">
      <c r="A839">
        <v>504669045</v>
      </c>
      <c r="B839">
        <f>COUNTIF(telefony,A839)</f>
        <v>30</v>
      </c>
      <c r="D839" t="str">
        <f t="shared" si="156"/>
        <v>504</v>
      </c>
      <c r="E839">
        <f t="shared" si="157"/>
        <v>0</v>
      </c>
      <c r="F839">
        <f t="shared" si="158"/>
        <v>0</v>
      </c>
      <c r="G839">
        <f t="shared" si="159"/>
        <v>4</v>
      </c>
      <c r="H839">
        <f t="shared" si="160"/>
        <v>6</v>
      </c>
      <c r="I839">
        <f t="shared" si="161"/>
        <v>6</v>
      </c>
      <c r="J839">
        <f t="shared" si="162"/>
        <v>0</v>
      </c>
      <c r="K839">
        <f t="shared" si="163"/>
        <v>0</v>
      </c>
      <c r="L839">
        <f t="shared" si="164"/>
        <v>4</v>
      </c>
      <c r="M839">
        <f t="shared" si="165"/>
        <v>0</v>
      </c>
      <c r="N839">
        <f t="shared" si="166"/>
        <v>20</v>
      </c>
      <c r="O839" t="str">
        <f t="shared" si="167"/>
        <v>NIE</v>
      </c>
    </row>
    <row r="840" spans="1:15">
      <c r="A840">
        <v>504669045</v>
      </c>
      <c r="B840">
        <f>COUNTIF(telefony,A840)</f>
        <v>30</v>
      </c>
      <c r="D840" t="str">
        <f t="shared" si="156"/>
        <v>504</v>
      </c>
      <c r="E840">
        <f t="shared" si="157"/>
        <v>0</v>
      </c>
      <c r="F840">
        <f t="shared" si="158"/>
        <v>0</v>
      </c>
      <c r="G840">
        <f t="shared" si="159"/>
        <v>4</v>
      </c>
      <c r="H840">
        <f t="shared" si="160"/>
        <v>6</v>
      </c>
      <c r="I840">
        <f t="shared" si="161"/>
        <v>6</v>
      </c>
      <c r="J840">
        <f t="shared" si="162"/>
        <v>0</v>
      </c>
      <c r="K840">
        <f t="shared" si="163"/>
        <v>0</v>
      </c>
      <c r="L840">
        <f t="shared" si="164"/>
        <v>4</v>
      </c>
      <c r="M840">
        <f t="shared" si="165"/>
        <v>0</v>
      </c>
      <c r="N840">
        <f t="shared" si="166"/>
        <v>20</v>
      </c>
      <c r="O840" t="str">
        <f t="shared" si="167"/>
        <v>NIE</v>
      </c>
    </row>
    <row r="841" spans="1:15">
      <c r="A841">
        <v>504669045</v>
      </c>
      <c r="B841">
        <f>COUNTIF(telefony,A841)</f>
        <v>30</v>
      </c>
      <c r="D841" t="str">
        <f t="shared" si="156"/>
        <v>504</v>
      </c>
      <c r="E841">
        <f t="shared" si="157"/>
        <v>0</v>
      </c>
      <c r="F841">
        <f t="shared" si="158"/>
        <v>0</v>
      </c>
      <c r="G841">
        <f t="shared" si="159"/>
        <v>4</v>
      </c>
      <c r="H841">
        <f t="shared" si="160"/>
        <v>6</v>
      </c>
      <c r="I841">
        <f t="shared" si="161"/>
        <v>6</v>
      </c>
      <c r="J841">
        <f t="shared" si="162"/>
        <v>0</v>
      </c>
      <c r="K841">
        <f t="shared" si="163"/>
        <v>0</v>
      </c>
      <c r="L841">
        <f t="shared" si="164"/>
        <v>4</v>
      </c>
      <c r="M841">
        <f t="shared" si="165"/>
        <v>0</v>
      </c>
      <c r="N841">
        <f t="shared" si="166"/>
        <v>20</v>
      </c>
      <c r="O841" t="str">
        <f t="shared" si="167"/>
        <v>NIE</v>
      </c>
    </row>
    <row r="842" spans="1:15">
      <c r="A842">
        <v>504669045</v>
      </c>
      <c r="B842">
        <f>COUNTIF(telefony,A842)</f>
        <v>30</v>
      </c>
      <c r="D842" t="str">
        <f t="shared" si="156"/>
        <v>504</v>
      </c>
      <c r="E842">
        <f t="shared" si="157"/>
        <v>0</v>
      </c>
      <c r="F842">
        <f t="shared" si="158"/>
        <v>0</v>
      </c>
      <c r="G842">
        <f t="shared" si="159"/>
        <v>4</v>
      </c>
      <c r="H842">
        <f t="shared" si="160"/>
        <v>6</v>
      </c>
      <c r="I842">
        <f t="shared" si="161"/>
        <v>6</v>
      </c>
      <c r="J842">
        <f t="shared" si="162"/>
        <v>0</v>
      </c>
      <c r="K842">
        <f t="shared" si="163"/>
        <v>0</v>
      </c>
      <c r="L842">
        <f t="shared" si="164"/>
        <v>4</v>
      </c>
      <c r="M842">
        <f t="shared" si="165"/>
        <v>0</v>
      </c>
      <c r="N842">
        <f t="shared" si="166"/>
        <v>20</v>
      </c>
      <c r="O842" t="str">
        <f t="shared" si="167"/>
        <v>NIE</v>
      </c>
    </row>
    <row r="843" spans="1:15">
      <c r="A843">
        <v>504669045</v>
      </c>
      <c r="B843">
        <f>COUNTIF(telefony,A843)</f>
        <v>30</v>
      </c>
      <c r="D843" t="str">
        <f t="shared" si="156"/>
        <v>504</v>
      </c>
      <c r="E843">
        <f t="shared" si="157"/>
        <v>0</v>
      </c>
      <c r="F843">
        <f t="shared" si="158"/>
        <v>0</v>
      </c>
      <c r="G843">
        <f t="shared" si="159"/>
        <v>4</v>
      </c>
      <c r="H843">
        <f t="shared" si="160"/>
        <v>6</v>
      </c>
      <c r="I843">
        <f t="shared" si="161"/>
        <v>6</v>
      </c>
      <c r="J843">
        <f t="shared" si="162"/>
        <v>0</v>
      </c>
      <c r="K843">
        <f t="shared" si="163"/>
        <v>0</v>
      </c>
      <c r="L843">
        <f t="shared" si="164"/>
        <v>4</v>
      </c>
      <c r="M843">
        <f t="shared" si="165"/>
        <v>0</v>
      </c>
      <c r="N843">
        <f t="shared" si="166"/>
        <v>20</v>
      </c>
      <c r="O843" t="str">
        <f t="shared" si="167"/>
        <v>NIE</v>
      </c>
    </row>
    <row r="844" spans="1:15">
      <c r="A844">
        <v>504669045</v>
      </c>
      <c r="B844">
        <f>COUNTIF(telefony,A844)</f>
        <v>30</v>
      </c>
      <c r="D844" t="str">
        <f t="shared" si="156"/>
        <v>504</v>
      </c>
      <c r="E844">
        <f t="shared" si="157"/>
        <v>0</v>
      </c>
      <c r="F844">
        <f t="shared" si="158"/>
        <v>0</v>
      </c>
      <c r="G844">
        <f t="shared" si="159"/>
        <v>4</v>
      </c>
      <c r="H844">
        <f t="shared" si="160"/>
        <v>6</v>
      </c>
      <c r="I844">
        <f t="shared" si="161"/>
        <v>6</v>
      </c>
      <c r="J844">
        <f t="shared" si="162"/>
        <v>0</v>
      </c>
      <c r="K844">
        <f t="shared" si="163"/>
        <v>0</v>
      </c>
      <c r="L844">
        <f t="shared" si="164"/>
        <v>4</v>
      </c>
      <c r="M844">
        <f t="shared" si="165"/>
        <v>0</v>
      </c>
      <c r="N844">
        <f t="shared" si="166"/>
        <v>20</v>
      </c>
      <c r="O844" t="str">
        <f t="shared" si="167"/>
        <v>NIE</v>
      </c>
    </row>
    <row r="845" spans="1:15">
      <c r="A845">
        <v>504669045</v>
      </c>
      <c r="B845">
        <f>COUNTIF(telefony,A845)</f>
        <v>30</v>
      </c>
      <c r="D845" t="str">
        <f t="shared" si="156"/>
        <v>504</v>
      </c>
      <c r="E845">
        <f t="shared" si="157"/>
        <v>0</v>
      </c>
      <c r="F845">
        <f t="shared" si="158"/>
        <v>0</v>
      </c>
      <c r="G845">
        <f t="shared" si="159"/>
        <v>4</v>
      </c>
      <c r="H845">
        <f t="shared" si="160"/>
        <v>6</v>
      </c>
      <c r="I845">
        <f t="shared" si="161"/>
        <v>6</v>
      </c>
      <c r="J845">
        <f t="shared" si="162"/>
        <v>0</v>
      </c>
      <c r="K845">
        <f t="shared" si="163"/>
        <v>0</v>
      </c>
      <c r="L845">
        <f t="shared" si="164"/>
        <v>4</v>
      </c>
      <c r="M845">
        <f t="shared" si="165"/>
        <v>0</v>
      </c>
      <c r="N845">
        <f t="shared" si="166"/>
        <v>20</v>
      </c>
      <c r="O845" t="str">
        <f t="shared" si="167"/>
        <v>NIE</v>
      </c>
    </row>
    <row r="846" spans="1:15">
      <c r="A846">
        <v>504669045</v>
      </c>
      <c r="B846">
        <f>COUNTIF(telefony,A846)</f>
        <v>30</v>
      </c>
      <c r="D846" t="str">
        <f t="shared" si="156"/>
        <v>504</v>
      </c>
      <c r="E846">
        <f t="shared" si="157"/>
        <v>0</v>
      </c>
      <c r="F846">
        <f t="shared" si="158"/>
        <v>0</v>
      </c>
      <c r="G846">
        <f t="shared" si="159"/>
        <v>4</v>
      </c>
      <c r="H846">
        <f t="shared" si="160"/>
        <v>6</v>
      </c>
      <c r="I846">
        <f t="shared" si="161"/>
        <v>6</v>
      </c>
      <c r="J846">
        <f t="shared" si="162"/>
        <v>0</v>
      </c>
      <c r="K846">
        <f t="shared" si="163"/>
        <v>0</v>
      </c>
      <c r="L846">
        <f t="shared" si="164"/>
        <v>4</v>
      </c>
      <c r="M846">
        <f t="shared" si="165"/>
        <v>0</v>
      </c>
      <c r="N846">
        <f t="shared" si="166"/>
        <v>20</v>
      </c>
      <c r="O846" t="str">
        <f t="shared" si="167"/>
        <v>NIE</v>
      </c>
    </row>
    <row r="847" spans="1:15">
      <c r="A847">
        <v>799815194</v>
      </c>
      <c r="B847">
        <f>COUNTIF(telefony,A847)</f>
        <v>1</v>
      </c>
      <c r="D847" t="str">
        <f t="shared" si="156"/>
        <v>799</v>
      </c>
      <c r="E847">
        <f t="shared" si="157"/>
        <v>0</v>
      </c>
      <c r="F847">
        <f t="shared" si="158"/>
        <v>0</v>
      </c>
      <c r="G847">
        <f t="shared" si="159"/>
        <v>0</v>
      </c>
      <c r="H847">
        <f t="shared" si="160"/>
        <v>8</v>
      </c>
      <c r="I847">
        <f t="shared" si="161"/>
        <v>0</v>
      </c>
      <c r="J847">
        <f t="shared" si="162"/>
        <v>0</v>
      </c>
      <c r="K847">
        <f t="shared" si="163"/>
        <v>0</v>
      </c>
      <c r="L847">
        <f t="shared" si="164"/>
        <v>0</v>
      </c>
      <c r="M847">
        <f t="shared" si="165"/>
        <v>4</v>
      </c>
      <c r="N847">
        <f t="shared" si="166"/>
        <v>12</v>
      </c>
      <c r="O847" t="str">
        <f t="shared" si="167"/>
        <v>NIE</v>
      </c>
    </row>
    <row r="848" spans="1:15">
      <c r="A848">
        <v>543719744</v>
      </c>
      <c r="B848">
        <f>COUNTIF(telefony,A848)</f>
        <v>1</v>
      </c>
      <c r="D848" t="str">
        <f t="shared" si="156"/>
        <v>543</v>
      </c>
      <c r="E848">
        <f t="shared" si="157"/>
        <v>0</v>
      </c>
      <c r="F848">
        <f t="shared" si="158"/>
        <v>4</v>
      </c>
      <c r="G848">
        <f t="shared" si="159"/>
        <v>0</v>
      </c>
      <c r="H848">
        <f t="shared" si="160"/>
        <v>0</v>
      </c>
      <c r="I848">
        <f t="shared" si="161"/>
        <v>0</v>
      </c>
      <c r="J848">
        <f t="shared" si="162"/>
        <v>0</v>
      </c>
      <c r="K848">
        <f t="shared" si="163"/>
        <v>0</v>
      </c>
      <c r="L848">
        <f t="shared" si="164"/>
        <v>4</v>
      </c>
      <c r="M848">
        <f t="shared" si="165"/>
        <v>4</v>
      </c>
      <c r="N848">
        <f t="shared" si="166"/>
        <v>12</v>
      </c>
      <c r="O848" t="str">
        <f t="shared" si="167"/>
        <v>NIE</v>
      </c>
    </row>
    <row r="849" spans="1:15">
      <c r="A849">
        <v>519335876</v>
      </c>
      <c r="B849">
        <f>COUNTIF(telefony,A849)</f>
        <v>1</v>
      </c>
      <c r="D849" t="str">
        <f t="shared" si="156"/>
        <v>519</v>
      </c>
      <c r="E849">
        <f t="shared" si="157"/>
        <v>0</v>
      </c>
      <c r="F849">
        <f t="shared" si="158"/>
        <v>0</v>
      </c>
      <c r="G849">
        <f t="shared" si="159"/>
        <v>0</v>
      </c>
      <c r="H849">
        <f t="shared" si="160"/>
        <v>0</v>
      </c>
      <c r="I849">
        <f t="shared" si="161"/>
        <v>0</v>
      </c>
      <c r="J849">
        <f t="shared" si="162"/>
        <v>0</v>
      </c>
      <c r="K849">
        <f t="shared" si="163"/>
        <v>8</v>
      </c>
      <c r="L849">
        <f t="shared" si="164"/>
        <v>0</v>
      </c>
      <c r="M849">
        <f t="shared" si="165"/>
        <v>6</v>
      </c>
      <c r="N849">
        <f t="shared" si="166"/>
        <v>14</v>
      </c>
      <c r="O849" t="str">
        <f t="shared" si="167"/>
        <v>NIE</v>
      </c>
    </row>
    <row r="850" spans="1:15">
      <c r="A850">
        <v>629600397</v>
      </c>
      <c r="B850">
        <f>COUNTIF(telefony,A850)</f>
        <v>1</v>
      </c>
      <c r="D850" t="str">
        <f t="shared" si="156"/>
        <v>629</v>
      </c>
      <c r="E850">
        <f t="shared" si="157"/>
        <v>6</v>
      </c>
      <c r="F850">
        <f t="shared" si="158"/>
        <v>2</v>
      </c>
      <c r="G850">
        <f t="shared" si="159"/>
        <v>0</v>
      </c>
      <c r="H850">
        <f t="shared" si="160"/>
        <v>6</v>
      </c>
      <c r="I850">
        <f t="shared" si="161"/>
        <v>0</v>
      </c>
      <c r="J850">
        <f t="shared" si="162"/>
        <v>0</v>
      </c>
      <c r="K850">
        <f t="shared" si="163"/>
        <v>0</v>
      </c>
      <c r="L850">
        <f t="shared" si="164"/>
        <v>0</v>
      </c>
      <c r="M850">
        <f t="shared" si="165"/>
        <v>0</v>
      </c>
      <c r="N850">
        <f t="shared" si="166"/>
        <v>14</v>
      </c>
      <c r="O850" t="str">
        <f t="shared" si="167"/>
        <v>NIE</v>
      </c>
    </row>
    <row r="851" spans="1:15">
      <c r="A851">
        <v>569692687</v>
      </c>
      <c r="B851">
        <f>COUNTIF(telefony,A851)</f>
        <v>1</v>
      </c>
      <c r="D851" t="str">
        <f t="shared" si="156"/>
        <v>569</v>
      </c>
      <c r="E851">
        <f t="shared" si="157"/>
        <v>0</v>
      </c>
      <c r="F851">
        <f t="shared" si="158"/>
        <v>6</v>
      </c>
      <c r="G851">
        <f t="shared" si="159"/>
        <v>0</v>
      </c>
      <c r="H851">
        <f t="shared" si="160"/>
        <v>6</v>
      </c>
      <c r="I851">
        <f t="shared" si="161"/>
        <v>0</v>
      </c>
      <c r="J851">
        <f t="shared" si="162"/>
        <v>2</v>
      </c>
      <c r="K851">
        <f t="shared" si="163"/>
        <v>6</v>
      </c>
      <c r="L851">
        <f t="shared" si="164"/>
        <v>8</v>
      </c>
      <c r="M851">
        <f t="shared" si="165"/>
        <v>0</v>
      </c>
      <c r="N851">
        <f t="shared" si="166"/>
        <v>28</v>
      </c>
      <c r="O851" t="str">
        <f t="shared" si="167"/>
        <v>NIE</v>
      </c>
    </row>
    <row r="852" spans="1:15">
      <c r="A852">
        <v>719111684</v>
      </c>
      <c r="B852">
        <f>COUNTIF(telefony,A852)</f>
        <v>1</v>
      </c>
      <c r="D852" t="str">
        <f t="shared" si="156"/>
        <v>719</v>
      </c>
      <c r="E852">
        <f t="shared" si="157"/>
        <v>0</v>
      </c>
      <c r="F852">
        <f t="shared" si="158"/>
        <v>0</v>
      </c>
      <c r="G852">
        <f t="shared" si="159"/>
        <v>0</v>
      </c>
      <c r="H852">
        <f t="shared" si="160"/>
        <v>0</v>
      </c>
      <c r="I852">
        <f t="shared" si="161"/>
        <v>0</v>
      </c>
      <c r="J852">
        <f t="shared" si="162"/>
        <v>0</v>
      </c>
      <c r="K852">
        <f t="shared" si="163"/>
        <v>6</v>
      </c>
      <c r="L852">
        <f t="shared" si="164"/>
        <v>8</v>
      </c>
      <c r="M852">
        <f t="shared" si="165"/>
        <v>4</v>
      </c>
      <c r="N852">
        <f t="shared" si="166"/>
        <v>18</v>
      </c>
      <c r="O852" t="str">
        <f t="shared" si="167"/>
        <v>NIE</v>
      </c>
    </row>
    <row r="853" spans="1:15">
      <c r="A853">
        <v>624626875</v>
      </c>
      <c r="B853">
        <f>COUNTIF(telefony,A853)</f>
        <v>1</v>
      </c>
      <c r="D853" t="str">
        <f t="shared" si="156"/>
        <v>624</v>
      </c>
      <c r="E853">
        <f t="shared" si="157"/>
        <v>6</v>
      </c>
      <c r="F853">
        <f t="shared" si="158"/>
        <v>2</v>
      </c>
      <c r="G853">
        <f t="shared" si="159"/>
        <v>4</v>
      </c>
      <c r="H853">
        <f t="shared" si="160"/>
        <v>6</v>
      </c>
      <c r="I853">
        <f t="shared" si="161"/>
        <v>2</v>
      </c>
      <c r="J853">
        <f t="shared" si="162"/>
        <v>6</v>
      </c>
      <c r="K853">
        <f t="shared" si="163"/>
        <v>8</v>
      </c>
      <c r="L853">
        <f t="shared" si="164"/>
        <v>0</v>
      </c>
      <c r="M853">
        <f t="shared" si="165"/>
        <v>0</v>
      </c>
      <c r="N853">
        <f t="shared" si="166"/>
        <v>34</v>
      </c>
      <c r="O853" t="str">
        <f t="shared" si="167"/>
        <v>NIE</v>
      </c>
    </row>
    <row r="854" spans="1:15">
      <c r="A854">
        <v>794540291</v>
      </c>
      <c r="B854">
        <f>COUNTIF(telefony,A854)</f>
        <v>1</v>
      </c>
      <c r="D854" t="str">
        <f t="shared" si="156"/>
        <v>794</v>
      </c>
      <c r="E854">
        <f t="shared" si="157"/>
        <v>0</v>
      </c>
      <c r="F854">
        <f t="shared" si="158"/>
        <v>0</v>
      </c>
      <c r="G854">
        <f t="shared" si="159"/>
        <v>4</v>
      </c>
      <c r="H854">
        <f t="shared" si="160"/>
        <v>0</v>
      </c>
      <c r="I854">
        <f t="shared" si="161"/>
        <v>4</v>
      </c>
      <c r="J854">
        <f t="shared" si="162"/>
        <v>0</v>
      </c>
      <c r="K854">
        <f t="shared" si="163"/>
        <v>2</v>
      </c>
      <c r="L854">
        <f t="shared" si="164"/>
        <v>0</v>
      </c>
      <c r="M854">
        <f t="shared" si="165"/>
        <v>0</v>
      </c>
      <c r="N854">
        <f t="shared" si="166"/>
        <v>10</v>
      </c>
      <c r="O854" t="str">
        <f t="shared" si="167"/>
        <v>NIE</v>
      </c>
    </row>
    <row r="855" spans="1:15">
      <c r="A855">
        <v>828486669</v>
      </c>
      <c r="B855">
        <f>COUNTIF(telefony,A855)</f>
        <v>1</v>
      </c>
      <c r="D855" t="str">
        <f t="shared" si="156"/>
        <v>828</v>
      </c>
      <c r="E855">
        <f t="shared" si="157"/>
        <v>8</v>
      </c>
      <c r="F855">
        <f t="shared" si="158"/>
        <v>2</v>
      </c>
      <c r="G855">
        <f t="shared" si="159"/>
        <v>8</v>
      </c>
      <c r="H855">
        <f t="shared" si="160"/>
        <v>4</v>
      </c>
      <c r="I855">
        <f t="shared" si="161"/>
        <v>8</v>
      </c>
      <c r="J855">
        <f t="shared" si="162"/>
        <v>6</v>
      </c>
      <c r="K855">
        <f t="shared" si="163"/>
        <v>6</v>
      </c>
      <c r="L855">
        <f t="shared" si="164"/>
        <v>6</v>
      </c>
      <c r="M855">
        <f t="shared" si="165"/>
        <v>0</v>
      </c>
      <c r="N855">
        <f t="shared" si="166"/>
        <v>48</v>
      </c>
      <c r="O855" t="str">
        <f t="shared" si="167"/>
        <v>TAK</v>
      </c>
    </row>
    <row r="856" spans="1:15">
      <c r="A856">
        <v>591315196</v>
      </c>
      <c r="B856">
        <f>COUNTIF(telefony,A856)</f>
        <v>1</v>
      </c>
      <c r="D856" t="str">
        <f t="shared" si="156"/>
        <v>591</v>
      </c>
      <c r="E856">
        <f t="shared" si="157"/>
        <v>0</v>
      </c>
      <c r="F856">
        <f t="shared" si="158"/>
        <v>0</v>
      </c>
      <c r="G856">
        <f t="shared" si="159"/>
        <v>0</v>
      </c>
      <c r="H856">
        <f t="shared" si="160"/>
        <v>0</v>
      </c>
      <c r="I856">
        <f t="shared" si="161"/>
        <v>0</v>
      </c>
      <c r="J856">
        <f t="shared" si="162"/>
        <v>0</v>
      </c>
      <c r="K856">
        <f t="shared" si="163"/>
        <v>0</v>
      </c>
      <c r="L856">
        <f t="shared" si="164"/>
        <v>0</v>
      </c>
      <c r="M856">
        <f t="shared" si="165"/>
        <v>6</v>
      </c>
      <c r="N856">
        <f t="shared" si="166"/>
        <v>6</v>
      </c>
      <c r="O856" t="str">
        <f t="shared" si="167"/>
        <v>NIE</v>
      </c>
    </row>
    <row r="857" spans="1:15">
      <c r="A857">
        <v>528305979</v>
      </c>
      <c r="B857">
        <f>COUNTIF(telefony,A857)</f>
        <v>1</v>
      </c>
      <c r="D857" t="str">
        <f t="shared" si="156"/>
        <v>528</v>
      </c>
      <c r="E857">
        <f t="shared" si="157"/>
        <v>0</v>
      </c>
      <c r="F857">
        <f t="shared" si="158"/>
        <v>2</v>
      </c>
      <c r="G857">
        <f t="shared" si="159"/>
        <v>8</v>
      </c>
      <c r="H857">
        <f t="shared" si="160"/>
        <v>0</v>
      </c>
      <c r="I857">
        <f t="shared" si="161"/>
        <v>0</v>
      </c>
      <c r="J857">
        <f t="shared" si="162"/>
        <v>0</v>
      </c>
      <c r="K857">
        <f t="shared" si="163"/>
        <v>0</v>
      </c>
      <c r="L857">
        <f t="shared" si="164"/>
        <v>0</v>
      </c>
      <c r="M857">
        <f t="shared" si="165"/>
        <v>0</v>
      </c>
      <c r="N857">
        <f t="shared" si="166"/>
        <v>10</v>
      </c>
      <c r="O857" t="str">
        <f t="shared" si="167"/>
        <v>NIE</v>
      </c>
    </row>
    <row r="858" spans="1:15">
      <c r="A858">
        <v>719552164</v>
      </c>
      <c r="B858">
        <f>COUNTIF(telefony,A858)</f>
        <v>1</v>
      </c>
      <c r="D858" t="str">
        <f t="shared" si="156"/>
        <v>719</v>
      </c>
      <c r="E858">
        <f t="shared" si="157"/>
        <v>0</v>
      </c>
      <c r="F858">
        <f t="shared" si="158"/>
        <v>0</v>
      </c>
      <c r="G858">
        <f t="shared" si="159"/>
        <v>0</v>
      </c>
      <c r="H858">
        <f t="shared" si="160"/>
        <v>0</v>
      </c>
      <c r="I858">
        <f t="shared" si="161"/>
        <v>0</v>
      </c>
      <c r="J858">
        <f t="shared" si="162"/>
        <v>2</v>
      </c>
      <c r="K858">
        <f t="shared" si="163"/>
        <v>0</v>
      </c>
      <c r="L858">
        <f t="shared" si="164"/>
        <v>6</v>
      </c>
      <c r="M858">
        <f t="shared" si="165"/>
        <v>4</v>
      </c>
      <c r="N858">
        <f t="shared" si="166"/>
        <v>12</v>
      </c>
      <c r="O858" t="str">
        <f t="shared" si="167"/>
        <v>NIE</v>
      </c>
    </row>
    <row r="859" spans="1:15">
      <c r="A859">
        <v>665519967</v>
      </c>
      <c r="B859">
        <f>COUNTIF(telefony,A859)</f>
        <v>1</v>
      </c>
      <c r="D859" t="str">
        <f t="shared" si="156"/>
        <v>665</v>
      </c>
      <c r="E859">
        <f t="shared" si="157"/>
        <v>6</v>
      </c>
      <c r="F859">
        <f t="shared" si="158"/>
        <v>6</v>
      </c>
      <c r="G859">
        <f t="shared" si="159"/>
        <v>0</v>
      </c>
      <c r="H859">
        <f t="shared" si="160"/>
        <v>0</v>
      </c>
      <c r="I859">
        <f t="shared" si="161"/>
        <v>0</v>
      </c>
      <c r="J859">
        <f t="shared" si="162"/>
        <v>0</v>
      </c>
      <c r="K859">
        <f t="shared" si="163"/>
        <v>0</v>
      </c>
      <c r="L859">
        <f t="shared" si="164"/>
        <v>6</v>
      </c>
      <c r="M859">
        <f t="shared" si="165"/>
        <v>0</v>
      </c>
      <c r="N859">
        <f t="shared" si="166"/>
        <v>18</v>
      </c>
      <c r="O859" t="str">
        <f t="shared" si="167"/>
        <v>NIE</v>
      </c>
    </row>
    <row r="860" spans="1:15">
      <c r="A860">
        <v>511900784</v>
      </c>
      <c r="B860">
        <f>COUNTIF(telefony,A860)</f>
        <v>1</v>
      </c>
      <c r="D860" t="str">
        <f t="shared" si="156"/>
        <v>511</v>
      </c>
      <c r="E860">
        <f t="shared" si="157"/>
        <v>0</v>
      </c>
      <c r="F860">
        <f t="shared" si="158"/>
        <v>0</v>
      </c>
      <c r="G860">
        <f t="shared" si="159"/>
        <v>0</v>
      </c>
      <c r="H860">
        <f t="shared" si="160"/>
        <v>0</v>
      </c>
      <c r="I860">
        <f t="shared" si="161"/>
        <v>0</v>
      </c>
      <c r="J860">
        <f t="shared" si="162"/>
        <v>0</v>
      </c>
      <c r="K860">
        <f t="shared" si="163"/>
        <v>0</v>
      </c>
      <c r="L860">
        <f t="shared" si="164"/>
        <v>8</v>
      </c>
      <c r="M860">
        <f t="shared" si="165"/>
        <v>4</v>
      </c>
      <c r="N860">
        <f t="shared" si="166"/>
        <v>12</v>
      </c>
      <c r="O860" t="str">
        <f t="shared" si="167"/>
        <v>NIE</v>
      </c>
    </row>
    <row r="861" spans="1:15">
      <c r="A861">
        <v>890119863</v>
      </c>
      <c r="B861">
        <f>COUNTIF(telefony,A861)</f>
        <v>1</v>
      </c>
      <c r="D861" t="str">
        <f t="shared" si="156"/>
        <v>890</v>
      </c>
      <c r="E861">
        <f t="shared" si="157"/>
        <v>8</v>
      </c>
      <c r="F861">
        <f t="shared" si="158"/>
        <v>0</v>
      </c>
      <c r="G861">
        <f t="shared" si="159"/>
        <v>0</v>
      </c>
      <c r="H861">
        <f t="shared" si="160"/>
        <v>0</v>
      </c>
      <c r="I861">
        <f t="shared" si="161"/>
        <v>0</v>
      </c>
      <c r="J861">
        <f t="shared" si="162"/>
        <v>0</v>
      </c>
      <c r="K861">
        <f t="shared" si="163"/>
        <v>8</v>
      </c>
      <c r="L861">
        <f t="shared" si="164"/>
        <v>6</v>
      </c>
      <c r="M861">
        <f t="shared" si="165"/>
        <v>0</v>
      </c>
      <c r="N861">
        <f t="shared" si="166"/>
        <v>22</v>
      </c>
      <c r="O861" t="str">
        <f t="shared" si="167"/>
        <v>NIE</v>
      </c>
    </row>
    <row r="862" spans="1:15">
      <c r="A862">
        <v>807759277</v>
      </c>
      <c r="B862">
        <f>COUNTIF(telefony,A862)</f>
        <v>1</v>
      </c>
      <c r="D862" t="str">
        <f t="shared" si="156"/>
        <v>807</v>
      </c>
      <c r="E862">
        <f t="shared" si="157"/>
        <v>8</v>
      </c>
      <c r="F862">
        <f t="shared" si="158"/>
        <v>0</v>
      </c>
      <c r="G862">
        <f t="shared" si="159"/>
        <v>0</v>
      </c>
      <c r="H862">
        <f t="shared" si="160"/>
        <v>0</v>
      </c>
      <c r="I862">
        <f t="shared" si="161"/>
        <v>0</v>
      </c>
      <c r="J862">
        <f t="shared" si="162"/>
        <v>0</v>
      </c>
      <c r="K862">
        <f t="shared" si="163"/>
        <v>2</v>
      </c>
      <c r="L862">
        <f t="shared" si="164"/>
        <v>0</v>
      </c>
      <c r="M862">
        <f t="shared" si="165"/>
        <v>0</v>
      </c>
      <c r="N862">
        <f t="shared" si="166"/>
        <v>10</v>
      </c>
      <c r="O862" t="str">
        <f t="shared" si="167"/>
        <v>NIE</v>
      </c>
    </row>
    <row r="863" spans="1:15">
      <c r="A863">
        <v>871233618</v>
      </c>
      <c r="B863">
        <f>COUNTIF(telefony,A863)</f>
        <v>1</v>
      </c>
      <c r="D863" t="str">
        <f t="shared" si="156"/>
        <v>871</v>
      </c>
      <c r="E863">
        <f t="shared" si="157"/>
        <v>8</v>
      </c>
      <c r="F863">
        <f t="shared" si="158"/>
        <v>0</v>
      </c>
      <c r="G863">
        <f t="shared" si="159"/>
        <v>0</v>
      </c>
      <c r="H863">
        <f t="shared" si="160"/>
        <v>2</v>
      </c>
      <c r="I863">
        <f t="shared" si="161"/>
        <v>0</v>
      </c>
      <c r="J863">
        <f t="shared" si="162"/>
        <v>0</v>
      </c>
      <c r="K863">
        <f t="shared" si="163"/>
        <v>6</v>
      </c>
      <c r="L863">
        <f t="shared" si="164"/>
        <v>0</v>
      </c>
      <c r="M863">
        <f t="shared" si="165"/>
        <v>8</v>
      </c>
      <c r="N863">
        <f t="shared" si="166"/>
        <v>24</v>
      </c>
      <c r="O863" t="str">
        <f t="shared" si="167"/>
        <v>NIE</v>
      </c>
    </row>
    <row r="864" spans="1:15">
      <c r="A864">
        <v>727423056</v>
      </c>
      <c r="B864">
        <f>COUNTIF(telefony,A864)</f>
        <v>1</v>
      </c>
      <c r="D864" t="str">
        <f t="shared" si="156"/>
        <v>727</v>
      </c>
      <c r="E864">
        <f t="shared" si="157"/>
        <v>0</v>
      </c>
      <c r="F864">
        <f t="shared" si="158"/>
        <v>2</v>
      </c>
      <c r="G864">
        <f t="shared" si="159"/>
        <v>0</v>
      </c>
      <c r="H864">
        <f t="shared" si="160"/>
        <v>4</v>
      </c>
      <c r="I864">
        <f t="shared" si="161"/>
        <v>2</v>
      </c>
      <c r="J864">
        <f t="shared" si="162"/>
        <v>0</v>
      </c>
      <c r="K864">
        <f t="shared" si="163"/>
        <v>0</v>
      </c>
      <c r="L864">
        <f t="shared" si="164"/>
        <v>0</v>
      </c>
      <c r="M864">
        <f t="shared" si="165"/>
        <v>6</v>
      </c>
      <c r="N864">
        <f t="shared" si="166"/>
        <v>14</v>
      </c>
      <c r="O864" t="str">
        <f t="shared" si="167"/>
        <v>NIE</v>
      </c>
    </row>
    <row r="865" spans="1:15">
      <c r="A865">
        <v>789935092</v>
      </c>
      <c r="B865">
        <f>COUNTIF(telefony,A865)</f>
        <v>1</v>
      </c>
      <c r="D865" t="str">
        <f t="shared" si="156"/>
        <v>789</v>
      </c>
      <c r="E865">
        <f t="shared" si="157"/>
        <v>0</v>
      </c>
      <c r="F865">
        <f t="shared" si="158"/>
        <v>8</v>
      </c>
      <c r="G865">
        <f t="shared" si="159"/>
        <v>0</v>
      </c>
      <c r="H865">
        <f t="shared" si="160"/>
        <v>0</v>
      </c>
      <c r="I865">
        <f t="shared" si="161"/>
        <v>0</v>
      </c>
      <c r="J865">
        <f t="shared" si="162"/>
        <v>0</v>
      </c>
      <c r="K865">
        <f t="shared" si="163"/>
        <v>0</v>
      </c>
      <c r="L865">
        <f t="shared" si="164"/>
        <v>0</v>
      </c>
      <c r="M865">
        <f t="shared" si="165"/>
        <v>2</v>
      </c>
      <c r="N865">
        <f t="shared" si="166"/>
        <v>10</v>
      </c>
      <c r="O865" t="str">
        <f t="shared" si="167"/>
        <v>NIE</v>
      </c>
    </row>
    <row r="866" spans="1:15">
      <c r="A866">
        <v>773520097</v>
      </c>
      <c r="B866">
        <f>COUNTIF(telefony,A866)</f>
        <v>1</v>
      </c>
      <c r="D866" t="str">
        <f t="shared" si="156"/>
        <v>773</v>
      </c>
      <c r="E866">
        <f t="shared" si="157"/>
        <v>0</v>
      </c>
      <c r="F866">
        <f t="shared" si="158"/>
        <v>0</v>
      </c>
      <c r="G866">
        <f t="shared" si="159"/>
        <v>0</v>
      </c>
      <c r="H866">
        <f t="shared" si="160"/>
        <v>0</v>
      </c>
      <c r="I866">
        <f t="shared" si="161"/>
        <v>2</v>
      </c>
      <c r="J866">
        <f t="shared" si="162"/>
        <v>0</v>
      </c>
      <c r="K866">
        <f t="shared" si="163"/>
        <v>0</v>
      </c>
      <c r="L866">
        <f t="shared" si="164"/>
        <v>0</v>
      </c>
      <c r="M866">
        <f t="shared" si="165"/>
        <v>0</v>
      </c>
      <c r="N866">
        <f t="shared" si="166"/>
        <v>2</v>
      </c>
      <c r="O866" t="str">
        <f t="shared" si="167"/>
        <v>NIE</v>
      </c>
    </row>
    <row r="867" spans="1:15">
      <c r="A867">
        <v>669172495</v>
      </c>
      <c r="B867">
        <f>COUNTIF(telefony,A867)</f>
        <v>1</v>
      </c>
      <c r="D867" t="str">
        <f t="shared" si="156"/>
        <v>669</v>
      </c>
      <c r="E867">
        <f t="shared" si="157"/>
        <v>6</v>
      </c>
      <c r="F867">
        <f t="shared" si="158"/>
        <v>6</v>
      </c>
      <c r="G867">
        <f t="shared" si="159"/>
        <v>0</v>
      </c>
      <c r="H867">
        <f t="shared" si="160"/>
        <v>0</v>
      </c>
      <c r="I867">
        <f t="shared" si="161"/>
        <v>0</v>
      </c>
      <c r="J867">
        <f t="shared" si="162"/>
        <v>2</v>
      </c>
      <c r="K867">
        <f t="shared" si="163"/>
        <v>4</v>
      </c>
      <c r="L867">
        <f t="shared" si="164"/>
        <v>0</v>
      </c>
      <c r="M867">
        <f t="shared" si="165"/>
        <v>0</v>
      </c>
      <c r="N867">
        <f t="shared" si="166"/>
        <v>18</v>
      </c>
      <c r="O867" t="str">
        <f t="shared" si="167"/>
        <v>NIE</v>
      </c>
    </row>
    <row r="868" spans="1:15">
      <c r="A868">
        <v>603604387</v>
      </c>
      <c r="B868">
        <f>COUNTIF(telefony,A868)</f>
        <v>1</v>
      </c>
      <c r="D868" t="str">
        <f t="shared" si="156"/>
        <v>603</v>
      </c>
      <c r="E868">
        <f t="shared" si="157"/>
        <v>6</v>
      </c>
      <c r="F868">
        <f t="shared" si="158"/>
        <v>0</v>
      </c>
      <c r="G868">
        <f t="shared" si="159"/>
        <v>0</v>
      </c>
      <c r="H868">
        <f t="shared" si="160"/>
        <v>6</v>
      </c>
      <c r="I868">
        <f t="shared" si="161"/>
        <v>0</v>
      </c>
      <c r="J868">
        <f t="shared" si="162"/>
        <v>4</v>
      </c>
      <c r="K868">
        <f t="shared" si="163"/>
        <v>0</v>
      </c>
      <c r="L868">
        <f t="shared" si="164"/>
        <v>8</v>
      </c>
      <c r="M868">
        <f t="shared" si="165"/>
        <v>0</v>
      </c>
      <c r="N868">
        <f t="shared" si="166"/>
        <v>24</v>
      </c>
      <c r="O868" t="str">
        <f t="shared" si="167"/>
        <v>NIE</v>
      </c>
    </row>
    <row r="869" spans="1:15">
      <c r="A869">
        <v>780388695</v>
      </c>
      <c r="B869">
        <f>COUNTIF(telefony,A869)</f>
        <v>1</v>
      </c>
      <c r="D869" t="str">
        <f t="shared" si="156"/>
        <v>780</v>
      </c>
      <c r="E869">
        <f t="shared" si="157"/>
        <v>0</v>
      </c>
      <c r="F869">
        <f t="shared" si="158"/>
        <v>8</v>
      </c>
      <c r="G869">
        <f t="shared" si="159"/>
        <v>0</v>
      </c>
      <c r="H869">
        <f t="shared" si="160"/>
        <v>0</v>
      </c>
      <c r="I869">
        <f t="shared" si="161"/>
        <v>8</v>
      </c>
      <c r="J869">
        <f t="shared" si="162"/>
        <v>8</v>
      </c>
      <c r="K869">
        <f t="shared" si="163"/>
        <v>6</v>
      </c>
      <c r="L869">
        <f t="shared" si="164"/>
        <v>0</v>
      </c>
      <c r="M869">
        <f t="shared" si="165"/>
        <v>0</v>
      </c>
      <c r="N869">
        <f t="shared" si="166"/>
        <v>30</v>
      </c>
      <c r="O869" t="str">
        <f t="shared" si="167"/>
        <v>NIE</v>
      </c>
    </row>
    <row r="870" spans="1:15">
      <c r="A870">
        <v>526954738</v>
      </c>
      <c r="B870">
        <f>COUNTIF(telefony,A870)</f>
        <v>1</v>
      </c>
      <c r="D870" t="str">
        <f t="shared" si="156"/>
        <v>526</v>
      </c>
      <c r="E870">
        <f t="shared" si="157"/>
        <v>0</v>
      </c>
      <c r="F870">
        <f t="shared" si="158"/>
        <v>2</v>
      </c>
      <c r="G870">
        <f t="shared" si="159"/>
        <v>6</v>
      </c>
      <c r="H870">
        <f t="shared" si="160"/>
        <v>0</v>
      </c>
      <c r="I870">
        <f t="shared" si="161"/>
        <v>0</v>
      </c>
      <c r="J870">
        <f t="shared" si="162"/>
        <v>4</v>
      </c>
      <c r="K870">
        <f t="shared" si="163"/>
        <v>0</v>
      </c>
      <c r="L870">
        <f t="shared" si="164"/>
        <v>0</v>
      </c>
      <c r="M870">
        <f t="shared" si="165"/>
        <v>8</v>
      </c>
      <c r="N870">
        <f t="shared" si="166"/>
        <v>20</v>
      </c>
      <c r="O870" t="str">
        <f t="shared" si="167"/>
        <v>NIE</v>
      </c>
    </row>
    <row r="871" spans="1:15">
      <c r="A871">
        <v>529677221</v>
      </c>
      <c r="B871">
        <f>COUNTIF(telefony,A871)</f>
        <v>1</v>
      </c>
      <c r="D871" t="str">
        <f t="shared" si="156"/>
        <v>529</v>
      </c>
      <c r="E871">
        <f t="shared" si="157"/>
        <v>0</v>
      </c>
      <c r="F871">
        <f t="shared" si="158"/>
        <v>2</v>
      </c>
      <c r="G871">
        <f t="shared" si="159"/>
        <v>0</v>
      </c>
      <c r="H871">
        <f t="shared" si="160"/>
        <v>6</v>
      </c>
      <c r="I871">
        <f t="shared" si="161"/>
        <v>0</v>
      </c>
      <c r="J871">
        <f t="shared" si="162"/>
        <v>0</v>
      </c>
      <c r="K871">
        <f t="shared" si="163"/>
        <v>2</v>
      </c>
      <c r="L871">
        <f t="shared" si="164"/>
        <v>2</v>
      </c>
      <c r="M871">
        <f t="shared" si="165"/>
        <v>0</v>
      </c>
      <c r="N871">
        <f t="shared" si="166"/>
        <v>12</v>
      </c>
      <c r="O871" t="str">
        <f t="shared" si="167"/>
        <v>NIE</v>
      </c>
    </row>
    <row r="872" spans="1:15">
      <c r="A872">
        <v>691595044</v>
      </c>
      <c r="B872">
        <f>COUNTIF(telefony,A872)</f>
        <v>1</v>
      </c>
      <c r="D872" t="str">
        <f t="shared" si="156"/>
        <v>691</v>
      </c>
      <c r="E872">
        <f t="shared" si="157"/>
        <v>6</v>
      </c>
      <c r="F872">
        <f t="shared" si="158"/>
        <v>0</v>
      </c>
      <c r="G872">
        <f t="shared" si="159"/>
        <v>0</v>
      </c>
      <c r="H872">
        <f t="shared" si="160"/>
        <v>0</v>
      </c>
      <c r="I872">
        <f t="shared" si="161"/>
        <v>0</v>
      </c>
      <c r="J872">
        <f t="shared" si="162"/>
        <v>0</v>
      </c>
      <c r="K872">
        <f t="shared" si="163"/>
        <v>0</v>
      </c>
      <c r="L872">
        <f t="shared" si="164"/>
        <v>4</v>
      </c>
      <c r="M872">
        <f t="shared" si="165"/>
        <v>4</v>
      </c>
      <c r="N872">
        <f t="shared" si="166"/>
        <v>14</v>
      </c>
      <c r="O872" t="str">
        <f t="shared" si="167"/>
        <v>NIE</v>
      </c>
    </row>
    <row r="873" spans="1:15">
      <c r="A873">
        <v>701041997</v>
      </c>
      <c r="B873">
        <f>COUNTIF(telefony,A873)</f>
        <v>1</v>
      </c>
      <c r="D873" t="str">
        <f t="shared" si="156"/>
        <v>701</v>
      </c>
      <c r="E873">
        <f t="shared" si="157"/>
        <v>0</v>
      </c>
      <c r="F873">
        <f t="shared" si="158"/>
        <v>0</v>
      </c>
      <c r="G873">
        <f t="shared" si="159"/>
        <v>0</v>
      </c>
      <c r="H873">
        <f t="shared" si="160"/>
        <v>0</v>
      </c>
      <c r="I873">
        <f t="shared" si="161"/>
        <v>4</v>
      </c>
      <c r="J873">
        <f t="shared" si="162"/>
        <v>0</v>
      </c>
      <c r="K873">
        <f t="shared" si="163"/>
        <v>0</v>
      </c>
      <c r="L873">
        <f t="shared" si="164"/>
        <v>0</v>
      </c>
      <c r="M873">
        <f t="shared" si="165"/>
        <v>0</v>
      </c>
      <c r="N873">
        <f t="shared" si="166"/>
        <v>4</v>
      </c>
      <c r="O873" t="str">
        <f t="shared" si="167"/>
        <v>NIE</v>
      </c>
    </row>
    <row r="874" spans="1:15">
      <c r="A874">
        <v>734169284</v>
      </c>
      <c r="B874">
        <f>COUNTIF(telefony,A874)</f>
        <v>1</v>
      </c>
      <c r="D874" t="str">
        <f t="shared" si="156"/>
        <v>734</v>
      </c>
      <c r="E874">
        <f t="shared" si="157"/>
        <v>0</v>
      </c>
      <c r="F874">
        <f t="shared" si="158"/>
        <v>0</v>
      </c>
      <c r="G874">
        <f t="shared" si="159"/>
        <v>4</v>
      </c>
      <c r="H874">
        <f t="shared" si="160"/>
        <v>0</v>
      </c>
      <c r="I874">
        <f t="shared" si="161"/>
        <v>6</v>
      </c>
      <c r="J874">
        <f t="shared" si="162"/>
        <v>0</v>
      </c>
      <c r="K874">
        <f t="shared" si="163"/>
        <v>2</v>
      </c>
      <c r="L874">
        <f t="shared" si="164"/>
        <v>8</v>
      </c>
      <c r="M874">
        <f t="shared" si="165"/>
        <v>4</v>
      </c>
      <c r="N874">
        <f t="shared" si="166"/>
        <v>24</v>
      </c>
      <c r="O874" t="str">
        <f t="shared" si="167"/>
        <v>NIE</v>
      </c>
    </row>
    <row r="875" spans="1:15">
      <c r="A875">
        <v>680408051</v>
      </c>
      <c r="B875">
        <f>COUNTIF(telefony,A875)</f>
        <v>1</v>
      </c>
      <c r="D875" t="str">
        <f t="shared" si="156"/>
        <v>680</v>
      </c>
      <c r="E875">
        <f t="shared" si="157"/>
        <v>6</v>
      </c>
      <c r="F875">
        <f t="shared" si="158"/>
        <v>8</v>
      </c>
      <c r="G875">
        <f t="shared" si="159"/>
        <v>0</v>
      </c>
      <c r="H875">
        <f t="shared" si="160"/>
        <v>4</v>
      </c>
      <c r="I875">
        <f t="shared" si="161"/>
        <v>0</v>
      </c>
      <c r="J875">
        <f t="shared" si="162"/>
        <v>8</v>
      </c>
      <c r="K875">
        <f t="shared" si="163"/>
        <v>0</v>
      </c>
      <c r="L875">
        <f t="shared" si="164"/>
        <v>0</v>
      </c>
      <c r="M875">
        <f t="shared" si="165"/>
        <v>0</v>
      </c>
      <c r="N875">
        <f t="shared" si="166"/>
        <v>26</v>
      </c>
      <c r="O875" t="str">
        <f t="shared" si="167"/>
        <v>NIE</v>
      </c>
    </row>
    <row r="876" spans="1:15">
      <c r="A876">
        <v>666277489</v>
      </c>
      <c r="B876">
        <f>COUNTIF(telefony,A876)</f>
        <v>1</v>
      </c>
      <c r="D876" t="str">
        <f t="shared" si="156"/>
        <v>666</v>
      </c>
      <c r="E876">
        <f t="shared" si="157"/>
        <v>6</v>
      </c>
      <c r="F876">
        <f t="shared" si="158"/>
        <v>6</v>
      </c>
      <c r="G876">
        <f t="shared" si="159"/>
        <v>6</v>
      </c>
      <c r="H876">
        <f t="shared" si="160"/>
        <v>2</v>
      </c>
      <c r="I876">
        <f t="shared" si="161"/>
        <v>0</v>
      </c>
      <c r="J876">
        <f t="shared" si="162"/>
        <v>0</v>
      </c>
      <c r="K876">
        <f t="shared" si="163"/>
        <v>4</v>
      </c>
      <c r="L876">
        <f t="shared" si="164"/>
        <v>8</v>
      </c>
      <c r="M876">
        <f t="shared" si="165"/>
        <v>0</v>
      </c>
      <c r="N876">
        <f t="shared" si="166"/>
        <v>32</v>
      </c>
      <c r="O876" t="str">
        <f t="shared" si="167"/>
        <v>NIE</v>
      </c>
    </row>
    <row r="877" spans="1:15">
      <c r="A877">
        <v>572885658</v>
      </c>
      <c r="B877">
        <f>COUNTIF(telefony,A877)</f>
        <v>1</v>
      </c>
      <c r="D877" t="str">
        <f t="shared" si="156"/>
        <v>572</v>
      </c>
      <c r="E877">
        <f t="shared" si="157"/>
        <v>0</v>
      </c>
      <c r="F877">
        <f t="shared" si="158"/>
        <v>0</v>
      </c>
      <c r="G877">
        <f t="shared" si="159"/>
        <v>2</v>
      </c>
      <c r="H877">
        <f t="shared" si="160"/>
        <v>8</v>
      </c>
      <c r="I877">
        <f t="shared" si="161"/>
        <v>8</v>
      </c>
      <c r="J877">
        <f t="shared" si="162"/>
        <v>0</v>
      </c>
      <c r="K877">
        <f t="shared" si="163"/>
        <v>6</v>
      </c>
      <c r="L877">
        <f t="shared" si="164"/>
        <v>0</v>
      </c>
      <c r="M877">
        <f t="shared" si="165"/>
        <v>8</v>
      </c>
      <c r="N877">
        <f t="shared" si="166"/>
        <v>32</v>
      </c>
      <c r="O877" t="str">
        <f t="shared" si="167"/>
        <v>NIE</v>
      </c>
    </row>
    <row r="878" spans="1:15">
      <c r="A878">
        <v>602482996</v>
      </c>
      <c r="B878">
        <f>COUNTIF(telefony,A878)</f>
        <v>1</v>
      </c>
      <c r="D878" t="str">
        <f t="shared" si="156"/>
        <v>602</v>
      </c>
      <c r="E878">
        <f t="shared" si="157"/>
        <v>6</v>
      </c>
      <c r="F878">
        <f t="shared" si="158"/>
        <v>0</v>
      </c>
      <c r="G878">
        <f t="shared" si="159"/>
        <v>2</v>
      </c>
      <c r="H878">
        <f t="shared" si="160"/>
        <v>4</v>
      </c>
      <c r="I878">
        <f t="shared" si="161"/>
        <v>8</v>
      </c>
      <c r="J878">
        <f t="shared" si="162"/>
        <v>2</v>
      </c>
      <c r="K878">
        <f t="shared" si="163"/>
        <v>0</v>
      </c>
      <c r="L878">
        <f t="shared" si="164"/>
        <v>0</v>
      </c>
      <c r="M878">
        <f t="shared" si="165"/>
        <v>6</v>
      </c>
      <c r="N878">
        <f t="shared" si="166"/>
        <v>28</v>
      </c>
      <c r="O878" t="str">
        <f t="shared" si="167"/>
        <v>NIE</v>
      </c>
    </row>
    <row r="879" spans="1:15">
      <c r="A879">
        <v>865933172</v>
      </c>
      <c r="B879">
        <f>COUNTIF(telefony,A879)</f>
        <v>1</v>
      </c>
      <c r="D879" t="str">
        <f t="shared" si="156"/>
        <v>865</v>
      </c>
      <c r="E879">
        <f t="shared" si="157"/>
        <v>8</v>
      </c>
      <c r="F879">
        <f t="shared" si="158"/>
        <v>6</v>
      </c>
      <c r="G879">
        <f t="shared" si="159"/>
        <v>0</v>
      </c>
      <c r="H879">
        <f t="shared" si="160"/>
        <v>0</v>
      </c>
      <c r="I879">
        <f t="shared" si="161"/>
        <v>0</v>
      </c>
      <c r="J879">
        <f t="shared" si="162"/>
        <v>0</v>
      </c>
      <c r="K879">
        <f t="shared" si="163"/>
        <v>0</v>
      </c>
      <c r="L879">
        <f t="shared" si="164"/>
        <v>0</v>
      </c>
      <c r="M879">
        <f t="shared" si="165"/>
        <v>2</v>
      </c>
      <c r="N879">
        <f t="shared" si="166"/>
        <v>16</v>
      </c>
      <c r="O879" t="str">
        <f t="shared" si="167"/>
        <v>NIE</v>
      </c>
    </row>
    <row r="880" spans="1:15">
      <c r="A880">
        <v>795620267</v>
      </c>
      <c r="B880">
        <f>COUNTIF(telefony,A880)</f>
        <v>1</v>
      </c>
      <c r="D880" t="str">
        <f t="shared" si="156"/>
        <v>795</v>
      </c>
      <c r="E880">
        <f t="shared" si="157"/>
        <v>0</v>
      </c>
      <c r="F880">
        <f t="shared" si="158"/>
        <v>0</v>
      </c>
      <c r="G880">
        <f t="shared" si="159"/>
        <v>0</v>
      </c>
      <c r="H880">
        <f t="shared" si="160"/>
        <v>6</v>
      </c>
      <c r="I880">
        <f t="shared" si="161"/>
        <v>2</v>
      </c>
      <c r="J880">
        <f t="shared" si="162"/>
        <v>0</v>
      </c>
      <c r="K880">
        <f t="shared" si="163"/>
        <v>2</v>
      </c>
      <c r="L880">
        <f t="shared" si="164"/>
        <v>6</v>
      </c>
      <c r="M880">
        <f t="shared" si="165"/>
        <v>0</v>
      </c>
      <c r="N880">
        <f t="shared" si="166"/>
        <v>16</v>
      </c>
      <c r="O880" t="str">
        <f t="shared" si="167"/>
        <v>NIE</v>
      </c>
    </row>
    <row r="881" spans="1:15">
      <c r="A881">
        <v>714843243</v>
      </c>
      <c r="B881">
        <f>COUNTIF(telefony,A881)</f>
        <v>1</v>
      </c>
      <c r="D881" t="str">
        <f t="shared" si="156"/>
        <v>714</v>
      </c>
      <c r="E881">
        <f t="shared" si="157"/>
        <v>0</v>
      </c>
      <c r="F881">
        <f t="shared" si="158"/>
        <v>0</v>
      </c>
      <c r="G881">
        <f t="shared" si="159"/>
        <v>4</v>
      </c>
      <c r="H881">
        <f t="shared" si="160"/>
        <v>8</v>
      </c>
      <c r="I881">
        <f t="shared" si="161"/>
        <v>4</v>
      </c>
      <c r="J881">
        <f t="shared" si="162"/>
        <v>0</v>
      </c>
      <c r="K881">
        <f t="shared" si="163"/>
        <v>2</v>
      </c>
      <c r="L881">
        <f t="shared" si="164"/>
        <v>4</v>
      </c>
      <c r="M881">
        <f t="shared" si="165"/>
        <v>0</v>
      </c>
      <c r="N881">
        <f t="shared" si="166"/>
        <v>22</v>
      </c>
      <c r="O881" t="str">
        <f t="shared" si="167"/>
        <v>NIE</v>
      </c>
    </row>
    <row r="882" spans="1:15">
      <c r="A882">
        <v>845163508</v>
      </c>
      <c r="B882">
        <f>COUNTIF(telefony,A882)</f>
        <v>1</v>
      </c>
      <c r="D882" t="str">
        <f t="shared" si="156"/>
        <v>845</v>
      </c>
      <c r="E882">
        <f t="shared" si="157"/>
        <v>8</v>
      </c>
      <c r="F882">
        <f t="shared" si="158"/>
        <v>4</v>
      </c>
      <c r="G882">
        <f t="shared" si="159"/>
        <v>0</v>
      </c>
      <c r="H882">
        <f t="shared" si="160"/>
        <v>0</v>
      </c>
      <c r="I882">
        <f t="shared" si="161"/>
        <v>6</v>
      </c>
      <c r="J882">
        <f t="shared" si="162"/>
        <v>0</v>
      </c>
      <c r="K882">
        <f t="shared" si="163"/>
        <v>0</v>
      </c>
      <c r="L882">
        <f t="shared" si="164"/>
        <v>0</v>
      </c>
      <c r="M882">
        <f t="shared" si="165"/>
        <v>8</v>
      </c>
      <c r="N882">
        <f t="shared" si="166"/>
        <v>26</v>
      </c>
      <c r="O882" t="str">
        <f t="shared" si="167"/>
        <v>NIE</v>
      </c>
    </row>
    <row r="883" spans="1:15">
      <c r="A883">
        <v>556280246</v>
      </c>
      <c r="B883">
        <f>COUNTIF(telefony,A883)</f>
        <v>1</v>
      </c>
      <c r="D883" t="str">
        <f t="shared" si="156"/>
        <v>556</v>
      </c>
      <c r="E883">
        <f t="shared" si="157"/>
        <v>0</v>
      </c>
      <c r="F883">
        <f t="shared" si="158"/>
        <v>0</v>
      </c>
      <c r="G883">
        <f t="shared" si="159"/>
        <v>6</v>
      </c>
      <c r="H883">
        <f t="shared" si="160"/>
        <v>2</v>
      </c>
      <c r="I883">
        <f t="shared" si="161"/>
        <v>8</v>
      </c>
      <c r="J883">
        <f t="shared" si="162"/>
        <v>0</v>
      </c>
      <c r="K883">
        <f t="shared" si="163"/>
        <v>2</v>
      </c>
      <c r="L883">
        <f t="shared" si="164"/>
        <v>4</v>
      </c>
      <c r="M883">
        <f t="shared" si="165"/>
        <v>6</v>
      </c>
      <c r="N883">
        <f t="shared" si="166"/>
        <v>28</v>
      </c>
      <c r="O883" t="str">
        <f t="shared" si="167"/>
        <v>NIE</v>
      </c>
    </row>
    <row r="884" spans="1:15">
      <c r="A884">
        <v>616722553</v>
      </c>
      <c r="B884">
        <f>COUNTIF(telefony,A884)</f>
        <v>1</v>
      </c>
      <c r="D884" t="str">
        <f t="shared" si="156"/>
        <v>616</v>
      </c>
      <c r="E884">
        <f t="shared" si="157"/>
        <v>6</v>
      </c>
      <c r="F884">
        <f t="shared" si="158"/>
        <v>0</v>
      </c>
      <c r="G884">
        <f t="shared" si="159"/>
        <v>6</v>
      </c>
      <c r="H884">
        <f t="shared" si="160"/>
        <v>0</v>
      </c>
      <c r="I884">
        <f t="shared" si="161"/>
        <v>2</v>
      </c>
      <c r="J884">
        <f t="shared" si="162"/>
        <v>2</v>
      </c>
      <c r="K884">
        <f t="shared" si="163"/>
        <v>0</v>
      </c>
      <c r="L884">
        <f t="shared" si="164"/>
        <v>0</v>
      </c>
      <c r="M884">
        <f t="shared" si="165"/>
        <v>0</v>
      </c>
      <c r="N884">
        <f t="shared" si="166"/>
        <v>16</v>
      </c>
      <c r="O884" t="str">
        <f t="shared" si="167"/>
        <v>NIE</v>
      </c>
    </row>
    <row r="885" spans="1:15">
      <c r="A885">
        <v>587278504</v>
      </c>
      <c r="B885">
        <f>COUNTIF(telefony,A885)</f>
        <v>1</v>
      </c>
      <c r="D885" t="str">
        <f t="shared" si="156"/>
        <v>587</v>
      </c>
      <c r="E885">
        <f t="shared" si="157"/>
        <v>0</v>
      </c>
      <c r="F885">
        <f t="shared" si="158"/>
        <v>8</v>
      </c>
      <c r="G885">
        <f t="shared" si="159"/>
        <v>0</v>
      </c>
      <c r="H885">
        <f t="shared" si="160"/>
        <v>2</v>
      </c>
      <c r="I885">
        <f t="shared" si="161"/>
        <v>0</v>
      </c>
      <c r="J885">
        <f t="shared" si="162"/>
        <v>8</v>
      </c>
      <c r="K885">
        <f t="shared" si="163"/>
        <v>0</v>
      </c>
      <c r="L885">
        <f t="shared" si="164"/>
        <v>0</v>
      </c>
      <c r="M885">
        <f t="shared" si="165"/>
        <v>4</v>
      </c>
      <c r="N885">
        <f t="shared" si="166"/>
        <v>22</v>
      </c>
      <c r="O885" t="str">
        <f t="shared" si="167"/>
        <v>NIE</v>
      </c>
    </row>
    <row r="886" spans="1:15">
      <c r="A886">
        <v>651336180</v>
      </c>
      <c r="B886">
        <f>COUNTIF(telefony,A886)</f>
        <v>1</v>
      </c>
      <c r="D886" t="str">
        <f t="shared" si="156"/>
        <v>651</v>
      </c>
      <c r="E886">
        <f t="shared" si="157"/>
        <v>6</v>
      </c>
      <c r="F886">
        <f t="shared" si="158"/>
        <v>0</v>
      </c>
      <c r="G886">
        <f t="shared" si="159"/>
        <v>0</v>
      </c>
      <c r="H886">
        <f t="shared" si="160"/>
        <v>0</v>
      </c>
      <c r="I886">
        <f t="shared" si="161"/>
        <v>0</v>
      </c>
      <c r="J886">
        <f t="shared" si="162"/>
        <v>6</v>
      </c>
      <c r="K886">
        <f t="shared" si="163"/>
        <v>0</v>
      </c>
      <c r="L886">
        <f t="shared" si="164"/>
        <v>8</v>
      </c>
      <c r="M886">
        <f t="shared" si="165"/>
        <v>0</v>
      </c>
      <c r="N886">
        <f t="shared" si="166"/>
        <v>20</v>
      </c>
      <c r="O886" t="str">
        <f t="shared" si="167"/>
        <v>NIE</v>
      </c>
    </row>
    <row r="887" spans="1:15">
      <c r="A887">
        <v>640959533</v>
      </c>
      <c r="B887">
        <f>COUNTIF(telefony,A887)</f>
        <v>1</v>
      </c>
      <c r="D887" t="str">
        <f t="shared" si="156"/>
        <v>640</v>
      </c>
      <c r="E887">
        <f t="shared" si="157"/>
        <v>6</v>
      </c>
      <c r="F887">
        <f t="shared" si="158"/>
        <v>4</v>
      </c>
      <c r="G887">
        <f t="shared" si="159"/>
        <v>0</v>
      </c>
      <c r="H887">
        <f t="shared" si="160"/>
        <v>0</v>
      </c>
      <c r="I887">
        <f t="shared" si="161"/>
        <v>0</v>
      </c>
      <c r="J887">
        <f t="shared" si="162"/>
        <v>0</v>
      </c>
      <c r="K887">
        <f t="shared" si="163"/>
        <v>0</v>
      </c>
      <c r="L887">
        <f t="shared" si="164"/>
        <v>0</v>
      </c>
      <c r="M887">
        <f t="shared" si="165"/>
        <v>0</v>
      </c>
      <c r="N887">
        <f t="shared" si="166"/>
        <v>10</v>
      </c>
      <c r="O887" t="str">
        <f t="shared" si="167"/>
        <v>NIE</v>
      </c>
    </row>
    <row r="888" spans="1:15">
      <c r="A888">
        <v>875910189</v>
      </c>
      <c r="B888">
        <f>COUNTIF(telefony,A888)</f>
        <v>1</v>
      </c>
      <c r="D888" t="str">
        <f t="shared" si="156"/>
        <v>875</v>
      </c>
      <c r="E888">
        <f t="shared" si="157"/>
        <v>8</v>
      </c>
      <c r="F888">
        <f t="shared" si="158"/>
        <v>0</v>
      </c>
      <c r="G888">
        <f t="shared" si="159"/>
        <v>0</v>
      </c>
      <c r="H888">
        <f t="shared" si="160"/>
        <v>0</v>
      </c>
      <c r="I888">
        <f t="shared" si="161"/>
        <v>0</v>
      </c>
      <c r="J888">
        <f t="shared" si="162"/>
        <v>0</v>
      </c>
      <c r="K888">
        <f t="shared" si="163"/>
        <v>0</v>
      </c>
      <c r="L888">
        <f t="shared" si="164"/>
        <v>8</v>
      </c>
      <c r="M888">
        <f t="shared" si="165"/>
        <v>0</v>
      </c>
      <c r="N888">
        <f t="shared" si="166"/>
        <v>16</v>
      </c>
      <c r="O888" t="str">
        <f t="shared" si="167"/>
        <v>NIE</v>
      </c>
    </row>
    <row r="889" spans="1:15">
      <c r="A889">
        <v>750759105</v>
      </c>
      <c r="B889">
        <f>COUNTIF(telefony,A889)</f>
        <v>1</v>
      </c>
      <c r="D889" t="str">
        <f t="shared" si="156"/>
        <v>750</v>
      </c>
      <c r="E889">
        <f t="shared" si="157"/>
        <v>0</v>
      </c>
      <c r="F889">
        <f t="shared" si="158"/>
        <v>0</v>
      </c>
      <c r="G889">
        <f t="shared" si="159"/>
        <v>0</v>
      </c>
      <c r="H889">
        <f t="shared" si="160"/>
        <v>0</v>
      </c>
      <c r="I889">
        <f t="shared" si="161"/>
        <v>0</v>
      </c>
      <c r="J889">
        <f t="shared" si="162"/>
        <v>0</v>
      </c>
      <c r="K889">
        <f t="shared" si="163"/>
        <v>0</v>
      </c>
      <c r="L889">
        <f t="shared" si="164"/>
        <v>0</v>
      </c>
      <c r="M889">
        <f t="shared" si="165"/>
        <v>0</v>
      </c>
      <c r="N889">
        <f t="shared" si="166"/>
        <v>0</v>
      </c>
      <c r="O889" t="str">
        <f t="shared" si="167"/>
        <v>NIE</v>
      </c>
    </row>
    <row r="890" spans="1:15">
      <c r="A890">
        <v>634014890</v>
      </c>
      <c r="B890">
        <f>COUNTIF(telefony,A890)</f>
        <v>1</v>
      </c>
      <c r="D890" t="str">
        <f t="shared" si="156"/>
        <v>634</v>
      </c>
      <c r="E890">
        <f t="shared" si="157"/>
        <v>6</v>
      </c>
      <c r="F890">
        <f t="shared" si="158"/>
        <v>0</v>
      </c>
      <c r="G890">
        <f t="shared" si="159"/>
        <v>4</v>
      </c>
      <c r="H890">
        <f t="shared" si="160"/>
        <v>0</v>
      </c>
      <c r="I890">
        <f t="shared" si="161"/>
        <v>0</v>
      </c>
      <c r="J890">
        <f t="shared" si="162"/>
        <v>4</v>
      </c>
      <c r="K890">
        <f t="shared" si="163"/>
        <v>8</v>
      </c>
      <c r="L890">
        <f t="shared" si="164"/>
        <v>0</v>
      </c>
      <c r="M890">
        <f t="shared" si="165"/>
        <v>0</v>
      </c>
      <c r="N890">
        <f t="shared" si="166"/>
        <v>22</v>
      </c>
      <c r="O890" t="str">
        <f t="shared" si="167"/>
        <v>NIE</v>
      </c>
    </row>
    <row r="891" spans="1:15">
      <c r="A891">
        <v>717871044</v>
      </c>
      <c r="B891">
        <f>COUNTIF(telefony,A891)</f>
        <v>1</v>
      </c>
      <c r="D891" t="str">
        <f t="shared" si="156"/>
        <v>717</v>
      </c>
      <c r="E891">
        <f t="shared" si="157"/>
        <v>0</v>
      </c>
      <c r="F891">
        <f t="shared" si="158"/>
        <v>0</v>
      </c>
      <c r="G891">
        <f t="shared" si="159"/>
        <v>0</v>
      </c>
      <c r="H891">
        <f t="shared" si="160"/>
        <v>8</v>
      </c>
      <c r="I891">
        <f t="shared" si="161"/>
        <v>0</v>
      </c>
      <c r="J891">
        <f t="shared" si="162"/>
        <v>0</v>
      </c>
      <c r="K891">
        <f t="shared" si="163"/>
        <v>0</v>
      </c>
      <c r="L891">
        <f t="shared" si="164"/>
        <v>4</v>
      </c>
      <c r="M891">
        <f t="shared" si="165"/>
        <v>4</v>
      </c>
      <c r="N891">
        <f t="shared" si="166"/>
        <v>16</v>
      </c>
      <c r="O891" t="str">
        <f t="shared" si="167"/>
        <v>NIE</v>
      </c>
    </row>
    <row r="892" spans="1:15">
      <c r="A892">
        <v>750401151</v>
      </c>
      <c r="B892">
        <f>COUNTIF(telefony,A892)</f>
        <v>1</v>
      </c>
      <c r="D892" t="str">
        <f t="shared" si="156"/>
        <v>750</v>
      </c>
      <c r="E892">
        <f t="shared" si="157"/>
        <v>0</v>
      </c>
      <c r="F892">
        <f t="shared" si="158"/>
        <v>0</v>
      </c>
      <c r="G892">
        <f t="shared" si="159"/>
        <v>0</v>
      </c>
      <c r="H892">
        <f t="shared" si="160"/>
        <v>4</v>
      </c>
      <c r="I892">
        <f t="shared" si="161"/>
        <v>0</v>
      </c>
      <c r="J892">
        <f t="shared" si="162"/>
        <v>0</v>
      </c>
      <c r="K892">
        <f t="shared" si="163"/>
        <v>0</v>
      </c>
      <c r="L892">
        <f t="shared" si="164"/>
        <v>0</v>
      </c>
      <c r="M892">
        <f t="shared" si="165"/>
        <v>0</v>
      </c>
      <c r="N892">
        <f t="shared" si="166"/>
        <v>4</v>
      </c>
      <c r="O892" t="str">
        <f t="shared" si="167"/>
        <v>NIE</v>
      </c>
    </row>
    <row r="893" spans="1:15">
      <c r="A893">
        <v>610445381</v>
      </c>
      <c r="B893">
        <f>COUNTIF(telefony,A893)</f>
        <v>1</v>
      </c>
      <c r="D893" t="str">
        <f t="shared" si="156"/>
        <v>610</v>
      </c>
      <c r="E893">
        <f t="shared" si="157"/>
        <v>6</v>
      </c>
      <c r="F893">
        <f t="shared" si="158"/>
        <v>0</v>
      </c>
      <c r="G893">
        <f t="shared" si="159"/>
        <v>0</v>
      </c>
      <c r="H893">
        <f t="shared" si="160"/>
        <v>4</v>
      </c>
      <c r="I893">
        <f t="shared" si="161"/>
        <v>4</v>
      </c>
      <c r="J893">
        <f t="shared" si="162"/>
        <v>0</v>
      </c>
      <c r="K893">
        <f t="shared" si="163"/>
        <v>0</v>
      </c>
      <c r="L893">
        <f t="shared" si="164"/>
        <v>8</v>
      </c>
      <c r="M893">
        <f t="shared" si="165"/>
        <v>0</v>
      </c>
      <c r="N893">
        <f t="shared" si="166"/>
        <v>22</v>
      </c>
      <c r="O893" t="str">
        <f t="shared" si="167"/>
        <v>NIE</v>
      </c>
    </row>
    <row r="894" spans="1:15">
      <c r="A894">
        <v>561644110</v>
      </c>
      <c r="B894">
        <f>COUNTIF(telefony,A894)</f>
        <v>1</v>
      </c>
      <c r="D894" t="str">
        <f t="shared" si="156"/>
        <v>561</v>
      </c>
      <c r="E894">
        <f t="shared" si="157"/>
        <v>0</v>
      </c>
      <c r="F894">
        <f t="shared" si="158"/>
        <v>6</v>
      </c>
      <c r="G894">
        <f t="shared" si="159"/>
        <v>0</v>
      </c>
      <c r="H894">
        <f t="shared" si="160"/>
        <v>6</v>
      </c>
      <c r="I894">
        <f t="shared" si="161"/>
        <v>4</v>
      </c>
      <c r="J894">
        <f t="shared" si="162"/>
        <v>4</v>
      </c>
      <c r="K894">
        <f t="shared" si="163"/>
        <v>0</v>
      </c>
      <c r="L894">
        <f t="shared" si="164"/>
        <v>0</v>
      </c>
      <c r="M894">
        <f t="shared" si="165"/>
        <v>0</v>
      </c>
      <c r="N894">
        <f t="shared" si="166"/>
        <v>20</v>
      </c>
      <c r="O894" t="str">
        <f t="shared" si="167"/>
        <v>NIE</v>
      </c>
    </row>
    <row r="895" spans="1:15">
      <c r="A895">
        <v>769729187</v>
      </c>
      <c r="B895">
        <f>COUNTIF(telefony,A895)</f>
        <v>1</v>
      </c>
      <c r="D895" t="str">
        <f t="shared" si="156"/>
        <v>769</v>
      </c>
      <c r="E895">
        <f t="shared" si="157"/>
        <v>0</v>
      </c>
      <c r="F895">
        <f t="shared" si="158"/>
        <v>6</v>
      </c>
      <c r="G895">
        <f t="shared" si="159"/>
        <v>0</v>
      </c>
      <c r="H895">
        <f t="shared" si="160"/>
        <v>0</v>
      </c>
      <c r="I895">
        <f t="shared" si="161"/>
        <v>2</v>
      </c>
      <c r="J895">
        <f t="shared" si="162"/>
        <v>0</v>
      </c>
      <c r="K895">
        <f t="shared" si="163"/>
        <v>0</v>
      </c>
      <c r="L895">
        <f t="shared" si="164"/>
        <v>8</v>
      </c>
      <c r="M895">
        <f t="shared" si="165"/>
        <v>0</v>
      </c>
      <c r="N895">
        <f t="shared" si="166"/>
        <v>16</v>
      </c>
      <c r="O895" t="str">
        <f t="shared" si="167"/>
        <v>NIE</v>
      </c>
    </row>
    <row r="896" spans="1:15">
      <c r="A896">
        <v>890055667</v>
      </c>
      <c r="B896">
        <f>COUNTIF(telefony,A896)</f>
        <v>1</v>
      </c>
      <c r="D896" t="str">
        <f t="shared" si="156"/>
        <v>890</v>
      </c>
      <c r="E896">
        <f t="shared" si="157"/>
        <v>8</v>
      </c>
      <c r="F896">
        <f t="shared" si="158"/>
        <v>0</v>
      </c>
      <c r="G896">
        <f t="shared" si="159"/>
        <v>0</v>
      </c>
      <c r="H896">
        <f t="shared" si="160"/>
        <v>0</v>
      </c>
      <c r="I896">
        <f t="shared" si="161"/>
        <v>0</v>
      </c>
      <c r="J896">
        <f t="shared" si="162"/>
        <v>0</v>
      </c>
      <c r="K896">
        <f t="shared" si="163"/>
        <v>6</v>
      </c>
      <c r="L896">
        <f t="shared" si="164"/>
        <v>6</v>
      </c>
      <c r="M896">
        <f t="shared" si="165"/>
        <v>0</v>
      </c>
      <c r="N896">
        <f t="shared" si="166"/>
        <v>20</v>
      </c>
      <c r="O896" t="str">
        <f t="shared" si="167"/>
        <v>NIE</v>
      </c>
    </row>
    <row r="897" spans="1:15">
      <c r="A897">
        <v>511866781</v>
      </c>
      <c r="B897">
        <f>COUNTIF(telefony,A897)</f>
        <v>1</v>
      </c>
      <c r="D897" t="str">
        <f t="shared" si="156"/>
        <v>511</v>
      </c>
      <c r="E897">
        <f t="shared" si="157"/>
        <v>0</v>
      </c>
      <c r="F897">
        <f t="shared" si="158"/>
        <v>0</v>
      </c>
      <c r="G897">
        <f t="shared" si="159"/>
        <v>0</v>
      </c>
      <c r="H897">
        <f t="shared" si="160"/>
        <v>8</v>
      </c>
      <c r="I897">
        <f t="shared" si="161"/>
        <v>6</v>
      </c>
      <c r="J897">
        <f t="shared" si="162"/>
        <v>6</v>
      </c>
      <c r="K897">
        <f t="shared" si="163"/>
        <v>0</v>
      </c>
      <c r="L897">
        <f t="shared" si="164"/>
        <v>8</v>
      </c>
      <c r="M897">
        <f t="shared" si="165"/>
        <v>0</v>
      </c>
      <c r="N897">
        <f t="shared" si="166"/>
        <v>28</v>
      </c>
      <c r="O897" t="str">
        <f t="shared" si="167"/>
        <v>NIE</v>
      </c>
    </row>
    <row r="898" spans="1:15">
      <c r="A898">
        <v>694547214</v>
      </c>
      <c r="B898">
        <f>COUNTIF(telefony,A898)</f>
        <v>1</v>
      </c>
      <c r="D898" t="str">
        <f t="shared" si="156"/>
        <v>694</v>
      </c>
      <c r="E898">
        <f t="shared" si="157"/>
        <v>6</v>
      </c>
      <c r="F898">
        <f t="shared" si="158"/>
        <v>0</v>
      </c>
      <c r="G898">
        <f t="shared" si="159"/>
        <v>4</v>
      </c>
      <c r="H898">
        <f t="shared" si="160"/>
        <v>0</v>
      </c>
      <c r="I898">
        <f t="shared" si="161"/>
        <v>4</v>
      </c>
      <c r="J898">
        <f t="shared" si="162"/>
        <v>0</v>
      </c>
      <c r="K898">
        <f t="shared" si="163"/>
        <v>2</v>
      </c>
      <c r="L898">
        <f t="shared" si="164"/>
        <v>0</v>
      </c>
      <c r="M898">
        <f t="shared" si="165"/>
        <v>4</v>
      </c>
      <c r="N898">
        <f t="shared" si="166"/>
        <v>20</v>
      </c>
      <c r="O898" t="str">
        <f t="shared" si="167"/>
        <v>NIE</v>
      </c>
    </row>
    <row r="899" spans="1:15">
      <c r="A899">
        <v>766040034</v>
      </c>
      <c r="B899">
        <f>COUNTIF(telefony,A899)</f>
        <v>1</v>
      </c>
      <c r="D899" t="str">
        <f t="shared" ref="D899:D962" si="168">MID(A899,1,3)</f>
        <v>766</v>
      </c>
      <c r="E899">
        <f t="shared" ref="E899:E962" si="169">IF(MOD(MID(A899,1,1)*1,2)=0,(MID(A899,1,1)*1),0)</f>
        <v>0</v>
      </c>
      <c r="F899">
        <f t="shared" ref="F899:F962" si="170">IF(MOD(MID(A899,2,1)*1,2)=0,(MID(A899,2,1)*1),0)</f>
        <v>6</v>
      </c>
      <c r="G899">
        <f t="shared" ref="G899:G962" si="171">IF(MOD(MID(A899,3,1)*1,2)=0,(MID(A899,3,1)*1),0)</f>
        <v>6</v>
      </c>
      <c r="H899">
        <f t="shared" ref="H899:H962" si="172">IF(MOD(MID(A899,4,1)*1,2)=0,(MID(A899,4,1)*1),0)</f>
        <v>0</v>
      </c>
      <c r="I899">
        <f t="shared" ref="I899:I962" si="173">IF(MOD(MID(A899,5,1)*1,2)=0,(MID(A899,5,1)*1),0)</f>
        <v>4</v>
      </c>
      <c r="J899">
        <f t="shared" ref="J899:J962" si="174">IF(MOD(MID(A899,6,1)*1,2)=0,(MID(A899,6,1)*1),0)</f>
        <v>0</v>
      </c>
      <c r="K899">
        <f t="shared" ref="K899:K962" si="175">IF(MOD(MID(A899,7,1)*1,2)=0,(MID(A899,7,1)*1),0)</f>
        <v>0</v>
      </c>
      <c r="L899">
        <f t="shared" ref="L899:L962" si="176">IF(MOD(MID(A899,8,1)*1,2)=0,(MID(A899,8,1)*1),0)</f>
        <v>0</v>
      </c>
      <c r="M899">
        <f t="shared" ref="M899:M962" si="177">IF(MOD(MID(A899,9,1)*1,2)=0,(MID(A899,9,1)*1),0)</f>
        <v>4</v>
      </c>
      <c r="N899">
        <f t="shared" ref="N899:N962" si="178">SUM(E899:M899)</f>
        <v>20</v>
      </c>
      <c r="O899" t="str">
        <f t="shared" ref="O899:O962" si="179">IF(N899&gt;42,"TAK","NIE")</f>
        <v>NIE</v>
      </c>
    </row>
    <row r="900" spans="1:15">
      <c r="A900">
        <v>798186393</v>
      </c>
      <c r="B900">
        <f>COUNTIF(telefony,A900)</f>
        <v>1</v>
      </c>
      <c r="D900" t="str">
        <f t="shared" si="168"/>
        <v>798</v>
      </c>
      <c r="E900">
        <f t="shared" si="169"/>
        <v>0</v>
      </c>
      <c r="F900">
        <f t="shared" si="170"/>
        <v>0</v>
      </c>
      <c r="G900">
        <f t="shared" si="171"/>
        <v>8</v>
      </c>
      <c r="H900">
        <f t="shared" si="172"/>
        <v>0</v>
      </c>
      <c r="I900">
        <f t="shared" si="173"/>
        <v>8</v>
      </c>
      <c r="J900">
        <f t="shared" si="174"/>
        <v>6</v>
      </c>
      <c r="K900">
        <f t="shared" si="175"/>
        <v>0</v>
      </c>
      <c r="L900">
        <f t="shared" si="176"/>
        <v>0</v>
      </c>
      <c r="M900">
        <f t="shared" si="177"/>
        <v>0</v>
      </c>
      <c r="N900">
        <f t="shared" si="178"/>
        <v>22</v>
      </c>
      <c r="O900" t="str">
        <f t="shared" si="179"/>
        <v>NIE</v>
      </c>
    </row>
    <row r="901" spans="1:15">
      <c r="A901">
        <v>520077912</v>
      </c>
      <c r="B901">
        <f>COUNTIF(telefony,A901)</f>
        <v>1</v>
      </c>
      <c r="D901" t="str">
        <f t="shared" si="168"/>
        <v>520</v>
      </c>
      <c r="E901">
        <f t="shared" si="169"/>
        <v>0</v>
      </c>
      <c r="F901">
        <f t="shared" si="170"/>
        <v>2</v>
      </c>
      <c r="G901">
        <f t="shared" si="171"/>
        <v>0</v>
      </c>
      <c r="H901">
        <f t="shared" si="172"/>
        <v>0</v>
      </c>
      <c r="I901">
        <f t="shared" si="173"/>
        <v>0</v>
      </c>
      <c r="J901">
        <f t="shared" si="174"/>
        <v>0</v>
      </c>
      <c r="K901">
        <f t="shared" si="175"/>
        <v>0</v>
      </c>
      <c r="L901">
        <f t="shared" si="176"/>
        <v>0</v>
      </c>
      <c r="M901">
        <f t="shared" si="177"/>
        <v>2</v>
      </c>
      <c r="N901">
        <f t="shared" si="178"/>
        <v>4</v>
      </c>
      <c r="O901" t="str">
        <f t="shared" si="179"/>
        <v>NIE</v>
      </c>
    </row>
    <row r="902" spans="1:15">
      <c r="A902">
        <v>735761600</v>
      </c>
      <c r="B902">
        <f>COUNTIF(telefony,A902)</f>
        <v>1</v>
      </c>
      <c r="D902" t="str">
        <f t="shared" si="168"/>
        <v>735</v>
      </c>
      <c r="E902">
        <f t="shared" si="169"/>
        <v>0</v>
      </c>
      <c r="F902">
        <f t="shared" si="170"/>
        <v>0</v>
      </c>
      <c r="G902">
        <f t="shared" si="171"/>
        <v>0</v>
      </c>
      <c r="H902">
        <f t="shared" si="172"/>
        <v>0</v>
      </c>
      <c r="I902">
        <f t="shared" si="173"/>
        <v>6</v>
      </c>
      <c r="J902">
        <f t="shared" si="174"/>
        <v>0</v>
      </c>
      <c r="K902">
        <f t="shared" si="175"/>
        <v>6</v>
      </c>
      <c r="L902">
        <f t="shared" si="176"/>
        <v>0</v>
      </c>
      <c r="M902">
        <f t="shared" si="177"/>
        <v>0</v>
      </c>
      <c r="N902">
        <f t="shared" si="178"/>
        <v>12</v>
      </c>
      <c r="O902" t="str">
        <f t="shared" si="179"/>
        <v>NIE</v>
      </c>
    </row>
    <row r="903" spans="1:15">
      <c r="A903">
        <v>606068970</v>
      </c>
      <c r="B903">
        <f>COUNTIF(telefony,A903)</f>
        <v>1</v>
      </c>
      <c r="D903" t="str">
        <f t="shared" si="168"/>
        <v>606</v>
      </c>
      <c r="E903">
        <f t="shared" si="169"/>
        <v>6</v>
      </c>
      <c r="F903">
        <f t="shared" si="170"/>
        <v>0</v>
      </c>
      <c r="G903">
        <f t="shared" si="171"/>
        <v>6</v>
      </c>
      <c r="H903">
        <f t="shared" si="172"/>
        <v>0</v>
      </c>
      <c r="I903">
        <f t="shared" si="173"/>
        <v>6</v>
      </c>
      <c r="J903">
        <f t="shared" si="174"/>
        <v>8</v>
      </c>
      <c r="K903">
        <f t="shared" si="175"/>
        <v>0</v>
      </c>
      <c r="L903">
        <f t="shared" si="176"/>
        <v>0</v>
      </c>
      <c r="M903">
        <f t="shared" si="177"/>
        <v>0</v>
      </c>
      <c r="N903">
        <f t="shared" si="178"/>
        <v>26</v>
      </c>
      <c r="O903" t="str">
        <f t="shared" si="179"/>
        <v>NIE</v>
      </c>
    </row>
    <row r="904" spans="1:15">
      <c r="A904">
        <v>571470114</v>
      </c>
      <c r="B904">
        <f>COUNTIF(telefony,A904)</f>
        <v>1</v>
      </c>
      <c r="D904" t="str">
        <f t="shared" si="168"/>
        <v>571</v>
      </c>
      <c r="E904">
        <f t="shared" si="169"/>
        <v>0</v>
      </c>
      <c r="F904">
        <f t="shared" si="170"/>
        <v>0</v>
      </c>
      <c r="G904">
        <f t="shared" si="171"/>
        <v>0</v>
      </c>
      <c r="H904">
        <f t="shared" si="172"/>
        <v>4</v>
      </c>
      <c r="I904">
        <f t="shared" si="173"/>
        <v>0</v>
      </c>
      <c r="J904">
        <f t="shared" si="174"/>
        <v>0</v>
      </c>
      <c r="K904">
        <f t="shared" si="175"/>
        <v>0</v>
      </c>
      <c r="L904">
        <f t="shared" si="176"/>
        <v>0</v>
      </c>
      <c r="M904">
        <f t="shared" si="177"/>
        <v>4</v>
      </c>
      <c r="N904">
        <f t="shared" si="178"/>
        <v>8</v>
      </c>
      <c r="O904" t="str">
        <f t="shared" si="179"/>
        <v>NIE</v>
      </c>
    </row>
    <row r="905" spans="1:15">
      <c r="A905">
        <v>527096622</v>
      </c>
      <c r="B905">
        <f>COUNTIF(telefony,A905)</f>
        <v>1</v>
      </c>
      <c r="D905" t="str">
        <f t="shared" si="168"/>
        <v>527</v>
      </c>
      <c r="E905">
        <f t="shared" si="169"/>
        <v>0</v>
      </c>
      <c r="F905">
        <f t="shared" si="170"/>
        <v>2</v>
      </c>
      <c r="G905">
        <f t="shared" si="171"/>
        <v>0</v>
      </c>
      <c r="H905">
        <f t="shared" si="172"/>
        <v>0</v>
      </c>
      <c r="I905">
        <f t="shared" si="173"/>
        <v>0</v>
      </c>
      <c r="J905">
        <f t="shared" si="174"/>
        <v>6</v>
      </c>
      <c r="K905">
        <f t="shared" si="175"/>
        <v>6</v>
      </c>
      <c r="L905">
        <f t="shared" si="176"/>
        <v>2</v>
      </c>
      <c r="M905">
        <f t="shared" si="177"/>
        <v>2</v>
      </c>
      <c r="N905">
        <f t="shared" si="178"/>
        <v>18</v>
      </c>
      <c r="O905" t="str">
        <f t="shared" si="179"/>
        <v>NIE</v>
      </c>
    </row>
    <row r="906" spans="1:15">
      <c r="A906">
        <v>718208069</v>
      </c>
      <c r="B906">
        <f>COUNTIF(telefony,A906)</f>
        <v>1</v>
      </c>
      <c r="D906" t="str">
        <f t="shared" si="168"/>
        <v>718</v>
      </c>
      <c r="E906">
        <f t="shared" si="169"/>
        <v>0</v>
      </c>
      <c r="F906">
        <f t="shared" si="170"/>
        <v>0</v>
      </c>
      <c r="G906">
        <f t="shared" si="171"/>
        <v>8</v>
      </c>
      <c r="H906">
        <f t="shared" si="172"/>
        <v>2</v>
      </c>
      <c r="I906">
        <f t="shared" si="173"/>
        <v>0</v>
      </c>
      <c r="J906">
        <f t="shared" si="174"/>
        <v>8</v>
      </c>
      <c r="K906">
        <f t="shared" si="175"/>
        <v>0</v>
      </c>
      <c r="L906">
        <f t="shared" si="176"/>
        <v>6</v>
      </c>
      <c r="M906">
        <f t="shared" si="177"/>
        <v>0</v>
      </c>
      <c r="N906">
        <f t="shared" si="178"/>
        <v>24</v>
      </c>
      <c r="O906" t="str">
        <f t="shared" si="179"/>
        <v>NIE</v>
      </c>
    </row>
    <row r="907" spans="1:15">
      <c r="A907">
        <v>820321767</v>
      </c>
      <c r="B907">
        <f>COUNTIF(telefony,A907)</f>
        <v>1</v>
      </c>
      <c r="D907" t="str">
        <f t="shared" si="168"/>
        <v>820</v>
      </c>
      <c r="E907">
        <f t="shared" si="169"/>
        <v>8</v>
      </c>
      <c r="F907">
        <f t="shared" si="170"/>
        <v>2</v>
      </c>
      <c r="G907">
        <f t="shared" si="171"/>
        <v>0</v>
      </c>
      <c r="H907">
        <f t="shared" si="172"/>
        <v>0</v>
      </c>
      <c r="I907">
        <f t="shared" si="173"/>
        <v>2</v>
      </c>
      <c r="J907">
        <f t="shared" si="174"/>
        <v>0</v>
      </c>
      <c r="K907">
        <f t="shared" si="175"/>
        <v>0</v>
      </c>
      <c r="L907">
        <f t="shared" si="176"/>
        <v>6</v>
      </c>
      <c r="M907">
        <f t="shared" si="177"/>
        <v>0</v>
      </c>
      <c r="N907">
        <f t="shared" si="178"/>
        <v>18</v>
      </c>
      <c r="O907" t="str">
        <f t="shared" si="179"/>
        <v>NIE</v>
      </c>
    </row>
    <row r="908" spans="1:15">
      <c r="A908">
        <v>787017907</v>
      </c>
      <c r="B908">
        <f>COUNTIF(telefony,A908)</f>
        <v>1</v>
      </c>
      <c r="D908" t="str">
        <f t="shared" si="168"/>
        <v>787</v>
      </c>
      <c r="E908">
        <f t="shared" si="169"/>
        <v>0</v>
      </c>
      <c r="F908">
        <f t="shared" si="170"/>
        <v>8</v>
      </c>
      <c r="G908">
        <f t="shared" si="171"/>
        <v>0</v>
      </c>
      <c r="H908">
        <f t="shared" si="172"/>
        <v>0</v>
      </c>
      <c r="I908">
        <f t="shared" si="173"/>
        <v>0</v>
      </c>
      <c r="J908">
        <f t="shared" si="174"/>
        <v>0</v>
      </c>
      <c r="K908">
        <f t="shared" si="175"/>
        <v>0</v>
      </c>
      <c r="L908">
        <f t="shared" si="176"/>
        <v>0</v>
      </c>
      <c r="M908">
        <f t="shared" si="177"/>
        <v>0</v>
      </c>
      <c r="N908">
        <f t="shared" si="178"/>
        <v>8</v>
      </c>
      <c r="O908" t="str">
        <f t="shared" si="179"/>
        <v>NIE</v>
      </c>
    </row>
    <row r="909" spans="1:15">
      <c r="A909">
        <v>575009749</v>
      </c>
      <c r="B909">
        <f>COUNTIF(telefony,A909)</f>
        <v>1</v>
      </c>
      <c r="D909" t="str">
        <f t="shared" si="168"/>
        <v>575</v>
      </c>
      <c r="E909">
        <f t="shared" si="169"/>
        <v>0</v>
      </c>
      <c r="F909">
        <f t="shared" si="170"/>
        <v>0</v>
      </c>
      <c r="G909">
        <f t="shared" si="171"/>
        <v>0</v>
      </c>
      <c r="H909">
        <f t="shared" si="172"/>
        <v>0</v>
      </c>
      <c r="I909">
        <f t="shared" si="173"/>
        <v>0</v>
      </c>
      <c r="J909">
        <f t="shared" si="174"/>
        <v>0</v>
      </c>
      <c r="K909">
        <f t="shared" si="175"/>
        <v>0</v>
      </c>
      <c r="L909">
        <f t="shared" si="176"/>
        <v>4</v>
      </c>
      <c r="M909">
        <f t="shared" si="177"/>
        <v>0</v>
      </c>
      <c r="N909">
        <f t="shared" si="178"/>
        <v>4</v>
      </c>
      <c r="O909" t="str">
        <f t="shared" si="179"/>
        <v>NIE</v>
      </c>
    </row>
    <row r="910" spans="1:15">
      <c r="A910">
        <v>790809372</v>
      </c>
      <c r="B910">
        <f>COUNTIF(telefony,A910)</f>
        <v>1</v>
      </c>
      <c r="D910" t="str">
        <f t="shared" si="168"/>
        <v>790</v>
      </c>
      <c r="E910">
        <f t="shared" si="169"/>
        <v>0</v>
      </c>
      <c r="F910">
        <f t="shared" si="170"/>
        <v>0</v>
      </c>
      <c r="G910">
        <f t="shared" si="171"/>
        <v>0</v>
      </c>
      <c r="H910">
        <f t="shared" si="172"/>
        <v>8</v>
      </c>
      <c r="I910">
        <f t="shared" si="173"/>
        <v>0</v>
      </c>
      <c r="J910">
        <f t="shared" si="174"/>
        <v>0</v>
      </c>
      <c r="K910">
        <f t="shared" si="175"/>
        <v>0</v>
      </c>
      <c r="L910">
        <f t="shared" si="176"/>
        <v>0</v>
      </c>
      <c r="M910">
        <f t="shared" si="177"/>
        <v>2</v>
      </c>
      <c r="N910">
        <f t="shared" si="178"/>
        <v>10</v>
      </c>
      <c r="O910" t="str">
        <f t="shared" si="179"/>
        <v>NIE</v>
      </c>
    </row>
    <row r="911" spans="1:15">
      <c r="A911">
        <v>745533018</v>
      </c>
      <c r="B911">
        <f>COUNTIF(telefony,A911)</f>
        <v>1</v>
      </c>
      <c r="D911" t="str">
        <f t="shared" si="168"/>
        <v>745</v>
      </c>
      <c r="E911">
        <f t="shared" si="169"/>
        <v>0</v>
      </c>
      <c r="F911">
        <f t="shared" si="170"/>
        <v>4</v>
      </c>
      <c r="G911">
        <f t="shared" si="171"/>
        <v>0</v>
      </c>
      <c r="H911">
        <f t="shared" si="172"/>
        <v>0</v>
      </c>
      <c r="I911">
        <f t="shared" si="173"/>
        <v>0</v>
      </c>
      <c r="J911">
        <f t="shared" si="174"/>
        <v>0</v>
      </c>
      <c r="K911">
        <f t="shared" si="175"/>
        <v>0</v>
      </c>
      <c r="L911">
        <f t="shared" si="176"/>
        <v>0</v>
      </c>
      <c r="M911">
        <f t="shared" si="177"/>
        <v>8</v>
      </c>
      <c r="N911">
        <f t="shared" si="178"/>
        <v>12</v>
      </c>
      <c r="O911" t="str">
        <f t="shared" si="179"/>
        <v>NIE</v>
      </c>
    </row>
    <row r="912" spans="1:15">
      <c r="A912">
        <v>643639155</v>
      </c>
      <c r="B912">
        <f>COUNTIF(telefony,A912)</f>
        <v>1</v>
      </c>
      <c r="D912" t="str">
        <f t="shared" si="168"/>
        <v>643</v>
      </c>
      <c r="E912">
        <f t="shared" si="169"/>
        <v>6</v>
      </c>
      <c r="F912">
        <f t="shared" si="170"/>
        <v>4</v>
      </c>
      <c r="G912">
        <f t="shared" si="171"/>
        <v>0</v>
      </c>
      <c r="H912">
        <f t="shared" si="172"/>
        <v>6</v>
      </c>
      <c r="I912">
        <f t="shared" si="173"/>
        <v>0</v>
      </c>
      <c r="J912">
        <f t="shared" si="174"/>
        <v>0</v>
      </c>
      <c r="K912">
        <f t="shared" si="175"/>
        <v>0</v>
      </c>
      <c r="L912">
        <f t="shared" si="176"/>
        <v>0</v>
      </c>
      <c r="M912">
        <f t="shared" si="177"/>
        <v>0</v>
      </c>
      <c r="N912">
        <f t="shared" si="178"/>
        <v>16</v>
      </c>
      <c r="O912" t="str">
        <f t="shared" si="179"/>
        <v>NIE</v>
      </c>
    </row>
    <row r="913" spans="1:15">
      <c r="A913">
        <v>859654154</v>
      </c>
      <c r="B913">
        <f>COUNTIF(telefony,A913)</f>
        <v>1</v>
      </c>
      <c r="D913" t="str">
        <f t="shared" si="168"/>
        <v>859</v>
      </c>
      <c r="E913">
        <f t="shared" si="169"/>
        <v>8</v>
      </c>
      <c r="F913">
        <f t="shared" si="170"/>
        <v>0</v>
      </c>
      <c r="G913">
        <f t="shared" si="171"/>
        <v>0</v>
      </c>
      <c r="H913">
        <f t="shared" si="172"/>
        <v>6</v>
      </c>
      <c r="I913">
        <f t="shared" si="173"/>
        <v>0</v>
      </c>
      <c r="J913">
        <f t="shared" si="174"/>
        <v>4</v>
      </c>
      <c r="K913">
        <f t="shared" si="175"/>
        <v>0</v>
      </c>
      <c r="L913">
        <f t="shared" si="176"/>
        <v>0</v>
      </c>
      <c r="M913">
        <f t="shared" si="177"/>
        <v>4</v>
      </c>
      <c r="N913">
        <f t="shared" si="178"/>
        <v>22</v>
      </c>
      <c r="O913" t="str">
        <f t="shared" si="179"/>
        <v>NIE</v>
      </c>
    </row>
    <row r="914" spans="1:15">
      <c r="A914">
        <v>781273807</v>
      </c>
      <c r="B914">
        <f>COUNTIF(telefony,A914)</f>
        <v>1</v>
      </c>
      <c r="D914" t="str">
        <f t="shared" si="168"/>
        <v>781</v>
      </c>
      <c r="E914">
        <f t="shared" si="169"/>
        <v>0</v>
      </c>
      <c r="F914">
        <f t="shared" si="170"/>
        <v>8</v>
      </c>
      <c r="G914">
        <f t="shared" si="171"/>
        <v>0</v>
      </c>
      <c r="H914">
        <f t="shared" si="172"/>
        <v>2</v>
      </c>
      <c r="I914">
        <f t="shared" si="173"/>
        <v>0</v>
      </c>
      <c r="J914">
        <f t="shared" si="174"/>
        <v>0</v>
      </c>
      <c r="K914">
        <f t="shared" si="175"/>
        <v>8</v>
      </c>
      <c r="L914">
        <f t="shared" si="176"/>
        <v>0</v>
      </c>
      <c r="M914">
        <f t="shared" si="177"/>
        <v>0</v>
      </c>
      <c r="N914">
        <f t="shared" si="178"/>
        <v>18</v>
      </c>
      <c r="O914" t="str">
        <f t="shared" si="179"/>
        <v>NIE</v>
      </c>
    </row>
    <row r="915" spans="1:15">
      <c r="A915">
        <v>655649155</v>
      </c>
      <c r="B915">
        <f>COUNTIF(telefony,A915)</f>
        <v>1</v>
      </c>
      <c r="D915" t="str">
        <f t="shared" si="168"/>
        <v>655</v>
      </c>
      <c r="E915">
        <f t="shared" si="169"/>
        <v>6</v>
      </c>
      <c r="F915">
        <f t="shared" si="170"/>
        <v>0</v>
      </c>
      <c r="G915">
        <f t="shared" si="171"/>
        <v>0</v>
      </c>
      <c r="H915">
        <f t="shared" si="172"/>
        <v>6</v>
      </c>
      <c r="I915">
        <f t="shared" si="173"/>
        <v>4</v>
      </c>
      <c r="J915">
        <f t="shared" si="174"/>
        <v>0</v>
      </c>
      <c r="K915">
        <f t="shared" si="175"/>
        <v>0</v>
      </c>
      <c r="L915">
        <f t="shared" si="176"/>
        <v>0</v>
      </c>
      <c r="M915">
        <f t="shared" si="177"/>
        <v>0</v>
      </c>
      <c r="N915">
        <f t="shared" si="178"/>
        <v>16</v>
      </c>
      <c r="O915" t="str">
        <f t="shared" si="179"/>
        <v>NIE</v>
      </c>
    </row>
    <row r="916" spans="1:15">
      <c r="A916">
        <v>777605514</v>
      </c>
      <c r="B916">
        <f>COUNTIF(telefony,A916)</f>
        <v>1</v>
      </c>
      <c r="D916" t="str">
        <f t="shared" si="168"/>
        <v>777</v>
      </c>
      <c r="E916">
        <f t="shared" si="169"/>
        <v>0</v>
      </c>
      <c r="F916">
        <f t="shared" si="170"/>
        <v>0</v>
      </c>
      <c r="G916">
        <f t="shared" si="171"/>
        <v>0</v>
      </c>
      <c r="H916">
        <f t="shared" si="172"/>
        <v>6</v>
      </c>
      <c r="I916">
        <f t="shared" si="173"/>
        <v>0</v>
      </c>
      <c r="J916">
        <f t="shared" si="174"/>
        <v>0</v>
      </c>
      <c r="K916">
        <f t="shared" si="175"/>
        <v>0</v>
      </c>
      <c r="L916">
        <f t="shared" si="176"/>
        <v>0</v>
      </c>
      <c r="M916">
        <f t="shared" si="177"/>
        <v>4</v>
      </c>
      <c r="N916">
        <f t="shared" si="178"/>
        <v>10</v>
      </c>
      <c r="O916" t="str">
        <f t="shared" si="179"/>
        <v>NIE</v>
      </c>
    </row>
    <row r="917" spans="1:15">
      <c r="A917">
        <v>609638299</v>
      </c>
      <c r="B917">
        <f>COUNTIF(telefony,A917)</f>
        <v>1</v>
      </c>
      <c r="D917" t="str">
        <f t="shared" si="168"/>
        <v>609</v>
      </c>
      <c r="E917">
        <f t="shared" si="169"/>
        <v>6</v>
      </c>
      <c r="F917">
        <f t="shared" si="170"/>
        <v>0</v>
      </c>
      <c r="G917">
        <f t="shared" si="171"/>
        <v>0</v>
      </c>
      <c r="H917">
        <f t="shared" si="172"/>
        <v>6</v>
      </c>
      <c r="I917">
        <f t="shared" si="173"/>
        <v>0</v>
      </c>
      <c r="J917">
        <f t="shared" si="174"/>
        <v>8</v>
      </c>
      <c r="K917">
        <f t="shared" si="175"/>
        <v>2</v>
      </c>
      <c r="L917">
        <f t="shared" si="176"/>
        <v>0</v>
      </c>
      <c r="M917">
        <f t="shared" si="177"/>
        <v>0</v>
      </c>
      <c r="N917">
        <f t="shared" si="178"/>
        <v>22</v>
      </c>
      <c r="O917" t="str">
        <f t="shared" si="179"/>
        <v>NIE</v>
      </c>
    </row>
    <row r="918" spans="1:15">
      <c r="A918">
        <v>734471987</v>
      </c>
      <c r="B918">
        <f>COUNTIF(telefony,A918)</f>
        <v>1</v>
      </c>
      <c r="D918" t="str">
        <f t="shared" si="168"/>
        <v>734</v>
      </c>
      <c r="E918">
        <f t="shared" si="169"/>
        <v>0</v>
      </c>
      <c r="F918">
        <f t="shared" si="170"/>
        <v>0</v>
      </c>
      <c r="G918">
        <f t="shared" si="171"/>
        <v>4</v>
      </c>
      <c r="H918">
        <f t="shared" si="172"/>
        <v>4</v>
      </c>
      <c r="I918">
        <f t="shared" si="173"/>
        <v>0</v>
      </c>
      <c r="J918">
        <f t="shared" si="174"/>
        <v>0</v>
      </c>
      <c r="K918">
        <f t="shared" si="175"/>
        <v>0</v>
      </c>
      <c r="L918">
        <f t="shared" si="176"/>
        <v>8</v>
      </c>
      <c r="M918">
        <f t="shared" si="177"/>
        <v>0</v>
      </c>
      <c r="N918">
        <f t="shared" si="178"/>
        <v>16</v>
      </c>
      <c r="O918" t="str">
        <f t="shared" si="179"/>
        <v>NIE</v>
      </c>
    </row>
    <row r="919" spans="1:15">
      <c r="A919">
        <v>562965056</v>
      </c>
      <c r="B919">
        <f>COUNTIF(telefony,A919)</f>
        <v>1</v>
      </c>
      <c r="D919" t="str">
        <f t="shared" si="168"/>
        <v>562</v>
      </c>
      <c r="E919">
        <f t="shared" si="169"/>
        <v>0</v>
      </c>
      <c r="F919">
        <f t="shared" si="170"/>
        <v>6</v>
      </c>
      <c r="G919">
        <f t="shared" si="171"/>
        <v>2</v>
      </c>
      <c r="H919">
        <f t="shared" si="172"/>
        <v>0</v>
      </c>
      <c r="I919">
        <f t="shared" si="173"/>
        <v>6</v>
      </c>
      <c r="J919">
        <f t="shared" si="174"/>
        <v>0</v>
      </c>
      <c r="K919">
        <f t="shared" si="175"/>
        <v>0</v>
      </c>
      <c r="L919">
        <f t="shared" si="176"/>
        <v>0</v>
      </c>
      <c r="M919">
        <f t="shared" si="177"/>
        <v>6</v>
      </c>
      <c r="N919">
        <f t="shared" si="178"/>
        <v>20</v>
      </c>
      <c r="O919" t="str">
        <f t="shared" si="179"/>
        <v>NIE</v>
      </c>
    </row>
    <row r="920" spans="1:15">
      <c r="A920">
        <v>659704047</v>
      </c>
      <c r="B920">
        <f>COUNTIF(telefony,A920)</f>
        <v>1</v>
      </c>
      <c r="D920" t="str">
        <f t="shared" si="168"/>
        <v>659</v>
      </c>
      <c r="E920">
        <f t="shared" si="169"/>
        <v>6</v>
      </c>
      <c r="F920">
        <f t="shared" si="170"/>
        <v>0</v>
      </c>
      <c r="G920">
        <f t="shared" si="171"/>
        <v>0</v>
      </c>
      <c r="H920">
        <f t="shared" si="172"/>
        <v>0</v>
      </c>
      <c r="I920">
        <f t="shared" si="173"/>
        <v>0</v>
      </c>
      <c r="J920">
        <f t="shared" si="174"/>
        <v>4</v>
      </c>
      <c r="K920">
        <f t="shared" si="175"/>
        <v>0</v>
      </c>
      <c r="L920">
        <f t="shared" si="176"/>
        <v>4</v>
      </c>
      <c r="M920">
        <f t="shared" si="177"/>
        <v>0</v>
      </c>
      <c r="N920">
        <f t="shared" si="178"/>
        <v>14</v>
      </c>
      <c r="O920" t="str">
        <f t="shared" si="179"/>
        <v>NIE</v>
      </c>
    </row>
    <row r="921" spans="1:15">
      <c r="A921">
        <v>815534840</v>
      </c>
      <c r="B921">
        <f>COUNTIF(telefony,A921)</f>
        <v>1</v>
      </c>
      <c r="D921" t="str">
        <f t="shared" si="168"/>
        <v>815</v>
      </c>
      <c r="E921">
        <f t="shared" si="169"/>
        <v>8</v>
      </c>
      <c r="F921">
        <f t="shared" si="170"/>
        <v>0</v>
      </c>
      <c r="G921">
        <f t="shared" si="171"/>
        <v>0</v>
      </c>
      <c r="H921">
        <f t="shared" si="172"/>
        <v>0</v>
      </c>
      <c r="I921">
        <f t="shared" si="173"/>
        <v>0</v>
      </c>
      <c r="J921">
        <f t="shared" si="174"/>
        <v>4</v>
      </c>
      <c r="K921">
        <f t="shared" si="175"/>
        <v>8</v>
      </c>
      <c r="L921">
        <f t="shared" si="176"/>
        <v>4</v>
      </c>
      <c r="M921">
        <f t="shared" si="177"/>
        <v>0</v>
      </c>
      <c r="N921">
        <f t="shared" si="178"/>
        <v>24</v>
      </c>
      <c r="O921" t="str">
        <f t="shared" si="179"/>
        <v>NIE</v>
      </c>
    </row>
    <row r="922" spans="1:15">
      <c r="A922">
        <v>766728101</v>
      </c>
      <c r="B922">
        <f>COUNTIF(telefony,A922)</f>
        <v>1</v>
      </c>
      <c r="D922" t="str">
        <f t="shared" si="168"/>
        <v>766</v>
      </c>
      <c r="E922">
        <f t="shared" si="169"/>
        <v>0</v>
      </c>
      <c r="F922">
        <f t="shared" si="170"/>
        <v>6</v>
      </c>
      <c r="G922">
        <f t="shared" si="171"/>
        <v>6</v>
      </c>
      <c r="H922">
        <f t="shared" si="172"/>
        <v>0</v>
      </c>
      <c r="I922">
        <f t="shared" si="173"/>
        <v>2</v>
      </c>
      <c r="J922">
        <f t="shared" si="174"/>
        <v>8</v>
      </c>
      <c r="K922">
        <f t="shared" si="175"/>
        <v>0</v>
      </c>
      <c r="L922">
        <f t="shared" si="176"/>
        <v>0</v>
      </c>
      <c r="M922">
        <f t="shared" si="177"/>
        <v>0</v>
      </c>
      <c r="N922">
        <f t="shared" si="178"/>
        <v>22</v>
      </c>
      <c r="O922" t="str">
        <f t="shared" si="179"/>
        <v>NIE</v>
      </c>
    </row>
    <row r="923" spans="1:15">
      <c r="A923">
        <v>668346042</v>
      </c>
      <c r="B923">
        <f>COUNTIF(telefony,A923)</f>
        <v>1</v>
      </c>
      <c r="D923" t="str">
        <f t="shared" si="168"/>
        <v>668</v>
      </c>
      <c r="E923">
        <f t="shared" si="169"/>
        <v>6</v>
      </c>
      <c r="F923">
        <f t="shared" si="170"/>
        <v>6</v>
      </c>
      <c r="G923">
        <f t="shared" si="171"/>
        <v>8</v>
      </c>
      <c r="H923">
        <f t="shared" si="172"/>
        <v>0</v>
      </c>
      <c r="I923">
        <f t="shared" si="173"/>
        <v>4</v>
      </c>
      <c r="J923">
        <f t="shared" si="174"/>
        <v>6</v>
      </c>
      <c r="K923">
        <f t="shared" si="175"/>
        <v>0</v>
      </c>
      <c r="L923">
        <f t="shared" si="176"/>
        <v>4</v>
      </c>
      <c r="M923">
        <f t="shared" si="177"/>
        <v>2</v>
      </c>
      <c r="N923">
        <f t="shared" si="178"/>
        <v>36</v>
      </c>
      <c r="O923" t="str">
        <f t="shared" si="179"/>
        <v>NIE</v>
      </c>
    </row>
    <row r="924" spans="1:15">
      <c r="A924">
        <v>657147951</v>
      </c>
      <c r="B924">
        <f>COUNTIF(telefony,A924)</f>
        <v>1</v>
      </c>
      <c r="D924" t="str">
        <f t="shared" si="168"/>
        <v>657</v>
      </c>
      <c r="E924">
        <f t="shared" si="169"/>
        <v>6</v>
      </c>
      <c r="F924">
        <f t="shared" si="170"/>
        <v>0</v>
      </c>
      <c r="G924">
        <f t="shared" si="171"/>
        <v>0</v>
      </c>
      <c r="H924">
        <f t="shared" si="172"/>
        <v>0</v>
      </c>
      <c r="I924">
        <f t="shared" si="173"/>
        <v>4</v>
      </c>
      <c r="J924">
        <f t="shared" si="174"/>
        <v>0</v>
      </c>
      <c r="K924">
        <f t="shared" si="175"/>
        <v>0</v>
      </c>
      <c r="L924">
        <f t="shared" si="176"/>
        <v>0</v>
      </c>
      <c r="M924">
        <f t="shared" si="177"/>
        <v>0</v>
      </c>
      <c r="N924">
        <f t="shared" si="178"/>
        <v>10</v>
      </c>
      <c r="O924" t="str">
        <f t="shared" si="179"/>
        <v>NIE</v>
      </c>
    </row>
    <row r="925" spans="1:15">
      <c r="A925">
        <v>761621988</v>
      </c>
      <c r="B925">
        <f>COUNTIF(telefony,A925)</f>
        <v>1</v>
      </c>
      <c r="D925" t="str">
        <f t="shared" si="168"/>
        <v>761</v>
      </c>
      <c r="E925">
        <f t="shared" si="169"/>
        <v>0</v>
      </c>
      <c r="F925">
        <f t="shared" si="170"/>
        <v>6</v>
      </c>
      <c r="G925">
        <f t="shared" si="171"/>
        <v>0</v>
      </c>
      <c r="H925">
        <f t="shared" si="172"/>
        <v>6</v>
      </c>
      <c r="I925">
        <f t="shared" si="173"/>
        <v>2</v>
      </c>
      <c r="J925">
        <f t="shared" si="174"/>
        <v>0</v>
      </c>
      <c r="K925">
        <f t="shared" si="175"/>
        <v>0</v>
      </c>
      <c r="L925">
        <f t="shared" si="176"/>
        <v>8</v>
      </c>
      <c r="M925">
        <f t="shared" si="177"/>
        <v>8</v>
      </c>
      <c r="N925">
        <f t="shared" si="178"/>
        <v>30</v>
      </c>
      <c r="O925" t="str">
        <f t="shared" si="179"/>
        <v>NIE</v>
      </c>
    </row>
    <row r="926" spans="1:15">
      <c r="A926">
        <v>547099424</v>
      </c>
      <c r="B926">
        <f>COUNTIF(telefony,A926)</f>
        <v>1</v>
      </c>
      <c r="D926" t="str">
        <f t="shared" si="168"/>
        <v>547</v>
      </c>
      <c r="E926">
        <f t="shared" si="169"/>
        <v>0</v>
      </c>
      <c r="F926">
        <f t="shared" si="170"/>
        <v>4</v>
      </c>
      <c r="G926">
        <f t="shared" si="171"/>
        <v>0</v>
      </c>
      <c r="H926">
        <f t="shared" si="172"/>
        <v>0</v>
      </c>
      <c r="I926">
        <f t="shared" si="173"/>
        <v>0</v>
      </c>
      <c r="J926">
        <f t="shared" si="174"/>
        <v>0</v>
      </c>
      <c r="K926">
        <f t="shared" si="175"/>
        <v>4</v>
      </c>
      <c r="L926">
        <f t="shared" si="176"/>
        <v>2</v>
      </c>
      <c r="M926">
        <f t="shared" si="177"/>
        <v>4</v>
      </c>
      <c r="N926">
        <f t="shared" si="178"/>
        <v>14</v>
      </c>
      <c r="O926" t="str">
        <f t="shared" si="179"/>
        <v>NIE</v>
      </c>
    </row>
    <row r="927" spans="1:15">
      <c r="A927">
        <v>682444155</v>
      </c>
      <c r="B927">
        <f>COUNTIF(telefony,A927)</f>
        <v>1</v>
      </c>
      <c r="D927" t="str">
        <f t="shared" si="168"/>
        <v>682</v>
      </c>
      <c r="E927">
        <f t="shared" si="169"/>
        <v>6</v>
      </c>
      <c r="F927">
        <f t="shared" si="170"/>
        <v>8</v>
      </c>
      <c r="G927">
        <f t="shared" si="171"/>
        <v>2</v>
      </c>
      <c r="H927">
        <f t="shared" si="172"/>
        <v>4</v>
      </c>
      <c r="I927">
        <f t="shared" si="173"/>
        <v>4</v>
      </c>
      <c r="J927">
        <f t="shared" si="174"/>
        <v>4</v>
      </c>
      <c r="K927">
        <f t="shared" si="175"/>
        <v>0</v>
      </c>
      <c r="L927">
        <f t="shared" si="176"/>
        <v>0</v>
      </c>
      <c r="M927">
        <f t="shared" si="177"/>
        <v>0</v>
      </c>
      <c r="N927">
        <f t="shared" si="178"/>
        <v>28</v>
      </c>
      <c r="O927" t="str">
        <f t="shared" si="179"/>
        <v>NIE</v>
      </c>
    </row>
    <row r="928" spans="1:15">
      <c r="A928">
        <v>837065240</v>
      </c>
      <c r="B928">
        <f>COUNTIF(telefony,A928)</f>
        <v>1</v>
      </c>
      <c r="D928" t="str">
        <f t="shared" si="168"/>
        <v>837</v>
      </c>
      <c r="E928">
        <f t="shared" si="169"/>
        <v>8</v>
      </c>
      <c r="F928">
        <f t="shared" si="170"/>
        <v>0</v>
      </c>
      <c r="G928">
        <f t="shared" si="171"/>
        <v>0</v>
      </c>
      <c r="H928">
        <f t="shared" si="172"/>
        <v>0</v>
      </c>
      <c r="I928">
        <f t="shared" si="173"/>
        <v>6</v>
      </c>
      <c r="J928">
        <f t="shared" si="174"/>
        <v>0</v>
      </c>
      <c r="K928">
        <f t="shared" si="175"/>
        <v>2</v>
      </c>
      <c r="L928">
        <f t="shared" si="176"/>
        <v>4</v>
      </c>
      <c r="M928">
        <f t="shared" si="177"/>
        <v>0</v>
      </c>
      <c r="N928">
        <f t="shared" si="178"/>
        <v>20</v>
      </c>
      <c r="O928" t="str">
        <f t="shared" si="179"/>
        <v>NIE</v>
      </c>
    </row>
    <row r="929" spans="1:15">
      <c r="A929">
        <v>875522854</v>
      </c>
      <c r="B929">
        <f>COUNTIF(telefony,A929)</f>
        <v>1</v>
      </c>
      <c r="D929" t="str">
        <f t="shared" si="168"/>
        <v>875</v>
      </c>
      <c r="E929">
        <f t="shared" si="169"/>
        <v>8</v>
      </c>
      <c r="F929">
        <f t="shared" si="170"/>
        <v>0</v>
      </c>
      <c r="G929">
        <f t="shared" si="171"/>
        <v>0</v>
      </c>
      <c r="H929">
        <f t="shared" si="172"/>
        <v>0</v>
      </c>
      <c r="I929">
        <f t="shared" si="173"/>
        <v>2</v>
      </c>
      <c r="J929">
        <f t="shared" si="174"/>
        <v>2</v>
      </c>
      <c r="K929">
        <f t="shared" si="175"/>
        <v>8</v>
      </c>
      <c r="L929">
        <f t="shared" si="176"/>
        <v>0</v>
      </c>
      <c r="M929">
        <f t="shared" si="177"/>
        <v>4</v>
      </c>
      <c r="N929">
        <f t="shared" si="178"/>
        <v>24</v>
      </c>
      <c r="O929" t="str">
        <f t="shared" si="179"/>
        <v>NIE</v>
      </c>
    </row>
    <row r="930" spans="1:15">
      <c r="A930">
        <v>596319356</v>
      </c>
      <c r="B930">
        <f>COUNTIF(telefony,A930)</f>
        <v>1</v>
      </c>
      <c r="D930" t="str">
        <f t="shared" si="168"/>
        <v>596</v>
      </c>
      <c r="E930">
        <f t="shared" si="169"/>
        <v>0</v>
      </c>
      <c r="F930">
        <f t="shared" si="170"/>
        <v>0</v>
      </c>
      <c r="G930">
        <f t="shared" si="171"/>
        <v>6</v>
      </c>
      <c r="H930">
        <f t="shared" si="172"/>
        <v>0</v>
      </c>
      <c r="I930">
        <f t="shared" si="173"/>
        <v>0</v>
      </c>
      <c r="J930">
        <f t="shared" si="174"/>
        <v>0</v>
      </c>
      <c r="K930">
        <f t="shared" si="175"/>
        <v>0</v>
      </c>
      <c r="L930">
        <f t="shared" si="176"/>
        <v>0</v>
      </c>
      <c r="M930">
        <f t="shared" si="177"/>
        <v>6</v>
      </c>
      <c r="N930">
        <f t="shared" si="178"/>
        <v>12</v>
      </c>
      <c r="O930" t="str">
        <f t="shared" si="179"/>
        <v>NIE</v>
      </c>
    </row>
    <row r="931" spans="1:15">
      <c r="A931">
        <v>817464997</v>
      </c>
      <c r="B931">
        <f>COUNTIF(telefony,A931)</f>
        <v>1</v>
      </c>
      <c r="D931" t="str">
        <f t="shared" si="168"/>
        <v>817</v>
      </c>
      <c r="E931">
        <f t="shared" si="169"/>
        <v>8</v>
      </c>
      <c r="F931">
        <f t="shared" si="170"/>
        <v>0</v>
      </c>
      <c r="G931">
        <f t="shared" si="171"/>
        <v>0</v>
      </c>
      <c r="H931">
        <f t="shared" si="172"/>
        <v>4</v>
      </c>
      <c r="I931">
        <f t="shared" si="173"/>
        <v>6</v>
      </c>
      <c r="J931">
        <f t="shared" si="174"/>
        <v>4</v>
      </c>
      <c r="K931">
        <f t="shared" si="175"/>
        <v>0</v>
      </c>
      <c r="L931">
        <f t="shared" si="176"/>
        <v>0</v>
      </c>
      <c r="M931">
        <f t="shared" si="177"/>
        <v>0</v>
      </c>
      <c r="N931">
        <f t="shared" si="178"/>
        <v>22</v>
      </c>
      <c r="O931" t="str">
        <f t="shared" si="179"/>
        <v>NIE</v>
      </c>
    </row>
    <row r="932" spans="1:15">
      <c r="A932">
        <v>522433070</v>
      </c>
      <c r="B932">
        <f>COUNTIF(telefony,A932)</f>
        <v>1</v>
      </c>
      <c r="D932" t="str">
        <f t="shared" si="168"/>
        <v>522</v>
      </c>
      <c r="E932">
        <f t="shared" si="169"/>
        <v>0</v>
      </c>
      <c r="F932">
        <f t="shared" si="170"/>
        <v>2</v>
      </c>
      <c r="G932">
        <f t="shared" si="171"/>
        <v>2</v>
      </c>
      <c r="H932">
        <f t="shared" si="172"/>
        <v>4</v>
      </c>
      <c r="I932">
        <f t="shared" si="173"/>
        <v>0</v>
      </c>
      <c r="J932">
        <f t="shared" si="174"/>
        <v>0</v>
      </c>
      <c r="K932">
        <f t="shared" si="175"/>
        <v>0</v>
      </c>
      <c r="L932">
        <f t="shared" si="176"/>
        <v>0</v>
      </c>
      <c r="M932">
        <f t="shared" si="177"/>
        <v>0</v>
      </c>
      <c r="N932">
        <f t="shared" si="178"/>
        <v>8</v>
      </c>
      <c r="O932" t="str">
        <f t="shared" si="179"/>
        <v>NIE</v>
      </c>
    </row>
    <row r="933" spans="1:15">
      <c r="A933">
        <v>665442055</v>
      </c>
      <c r="B933">
        <f>COUNTIF(telefony,A933)</f>
        <v>1</v>
      </c>
      <c r="D933" t="str">
        <f t="shared" si="168"/>
        <v>665</v>
      </c>
      <c r="E933">
        <f t="shared" si="169"/>
        <v>6</v>
      </c>
      <c r="F933">
        <f t="shared" si="170"/>
        <v>6</v>
      </c>
      <c r="G933">
        <f t="shared" si="171"/>
        <v>0</v>
      </c>
      <c r="H933">
        <f t="shared" si="172"/>
        <v>4</v>
      </c>
      <c r="I933">
        <f t="shared" si="173"/>
        <v>4</v>
      </c>
      <c r="J933">
        <f t="shared" si="174"/>
        <v>2</v>
      </c>
      <c r="K933">
        <f t="shared" si="175"/>
        <v>0</v>
      </c>
      <c r="L933">
        <f t="shared" si="176"/>
        <v>0</v>
      </c>
      <c r="M933">
        <f t="shared" si="177"/>
        <v>0</v>
      </c>
      <c r="N933">
        <f t="shared" si="178"/>
        <v>22</v>
      </c>
      <c r="O933" t="str">
        <f t="shared" si="179"/>
        <v>NIE</v>
      </c>
    </row>
    <row r="934" spans="1:15">
      <c r="A934">
        <v>549494799</v>
      </c>
      <c r="B934">
        <f>COUNTIF(telefony,A934)</f>
        <v>1</v>
      </c>
      <c r="D934" t="str">
        <f t="shared" si="168"/>
        <v>549</v>
      </c>
      <c r="E934">
        <f t="shared" si="169"/>
        <v>0</v>
      </c>
      <c r="F934">
        <f t="shared" si="170"/>
        <v>4</v>
      </c>
      <c r="G934">
        <f t="shared" si="171"/>
        <v>0</v>
      </c>
      <c r="H934">
        <f t="shared" si="172"/>
        <v>4</v>
      </c>
      <c r="I934">
        <f t="shared" si="173"/>
        <v>0</v>
      </c>
      <c r="J934">
        <f t="shared" si="174"/>
        <v>4</v>
      </c>
      <c r="K934">
        <f t="shared" si="175"/>
        <v>0</v>
      </c>
      <c r="L934">
        <f t="shared" si="176"/>
        <v>0</v>
      </c>
      <c r="M934">
        <f t="shared" si="177"/>
        <v>0</v>
      </c>
      <c r="N934">
        <f t="shared" si="178"/>
        <v>12</v>
      </c>
      <c r="O934" t="str">
        <f t="shared" si="179"/>
        <v>NIE</v>
      </c>
    </row>
    <row r="935" spans="1:15">
      <c r="A935">
        <v>827153670</v>
      </c>
      <c r="B935">
        <f>COUNTIF(telefony,A935)</f>
        <v>1</v>
      </c>
      <c r="D935" t="str">
        <f t="shared" si="168"/>
        <v>827</v>
      </c>
      <c r="E935">
        <f t="shared" si="169"/>
        <v>8</v>
      </c>
      <c r="F935">
        <f t="shared" si="170"/>
        <v>2</v>
      </c>
      <c r="G935">
        <f t="shared" si="171"/>
        <v>0</v>
      </c>
      <c r="H935">
        <f t="shared" si="172"/>
        <v>0</v>
      </c>
      <c r="I935">
        <f t="shared" si="173"/>
        <v>0</v>
      </c>
      <c r="J935">
        <f t="shared" si="174"/>
        <v>0</v>
      </c>
      <c r="K935">
        <f t="shared" si="175"/>
        <v>6</v>
      </c>
      <c r="L935">
        <f t="shared" si="176"/>
        <v>0</v>
      </c>
      <c r="M935">
        <f t="shared" si="177"/>
        <v>0</v>
      </c>
      <c r="N935">
        <f t="shared" si="178"/>
        <v>16</v>
      </c>
      <c r="O935" t="str">
        <f t="shared" si="179"/>
        <v>NIE</v>
      </c>
    </row>
    <row r="936" spans="1:15">
      <c r="A936">
        <v>651212483</v>
      </c>
      <c r="B936">
        <f>COUNTIF(telefony,A936)</f>
        <v>1</v>
      </c>
      <c r="D936" t="str">
        <f t="shared" si="168"/>
        <v>651</v>
      </c>
      <c r="E936">
        <f t="shared" si="169"/>
        <v>6</v>
      </c>
      <c r="F936">
        <f t="shared" si="170"/>
        <v>0</v>
      </c>
      <c r="G936">
        <f t="shared" si="171"/>
        <v>0</v>
      </c>
      <c r="H936">
        <f t="shared" si="172"/>
        <v>2</v>
      </c>
      <c r="I936">
        <f t="shared" si="173"/>
        <v>0</v>
      </c>
      <c r="J936">
        <f t="shared" si="174"/>
        <v>2</v>
      </c>
      <c r="K936">
        <f t="shared" si="175"/>
        <v>4</v>
      </c>
      <c r="L936">
        <f t="shared" si="176"/>
        <v>8</v>
      </c>
      <c r="M936">
        <f t="shared" si="177"/>
        <v>0</v>
      </c>
      <c r="N936">
        <f t="shared" si="178"/>
        <v>22</v>
      </c>
      <c r="O936" t="str">
        <f t="shared" si="179"/>
        <v>NIE</v>
      </c>
    </row>
    <row r="937" spans="1:15">
      <c r="A937">
        <v>736133071</v>
      </c>
      <c r="B937">
        <f>COUNTIF(telefony,A937)</f>
        <v>1</v>
      </c>
      <c r="D937" t="str">
        <f t="shared" si="168"/>
        <v>736</v>
      </c>
      <c r="E937">
        <f t="shared" si="169"/>
        <v>0</v>
      </c>
      <c r="F937">
        <f t="shared" si="170"/>
        <v>0</v>
      </c>
      <c r="G937">
        <f t="shared" si="171"/>
        <v>6</v>
      </c>
      <c r="H937">
        <f t="shared" si="172"/>
        <v>0</v>
      </c>
      <c r="I937">
        <f t="shared" si="173"/>
        <v>0</v>
      </c>
      <c r="J937">
        <f t="shared" si="174"/>
        <v>0</v>
      </c>
      <c r="K937">
        <f t="shared" si="175"/>
        <v>0</v>
      </c>
      <c r="L937">
        <f t="shared" si="176"/>
        <v>0</v>
      </c>
      <c r="M937">
        <f t="shared" si="177"/>
        <v>0</v>
      </c>
      <c r="N937">
        <f t="shared" si="178"/>
        <v>6</v>
      </c>
      <c r="O937" t="str">
        <f t="shared" si="179"/>
        <v>NIE</v>
      </c>
    </row>
    <row r="938" spans="1:15">
      <c r="A938">
        <v>511705513</v>
      </c>
      <c r="B938">
        <f>COUNTIF(telefony,A938)</f>
        <v>1</v>
      </c>
      <c r="D938" t="str">
        <f t="shared" si="168"/>
        <v>511</v>
      </c>
      <c r="E938">
        <f t="shared" si="169"/>
        <v>0</v>
      </c>
      <c r="F938">
        <f t="shared" si="170"/>
        <v>0</v>
      </c>
      <c r="G938">
        <f t="shared" si="171"/>
        <v>0</v>
      </c>
      <c r="H938">
        <f t="shared" si="172"/>
        <v>0</v>
      </c>
      <c r="I938">
        <f t="shared" si="173"/>
        <v>0</v>
      </c>
      <c r="J938">
        <f t="shared" si="174"/>
        <v>0</v>
      </c>
      <c r="K938">
        <f t="shared" si="175"/>
        <v>0</v>
      </c>
      <c r="L938">
        <f t="shared" si="176"/>
        <v>0</v>
      </c>
      <c r="M938">
        <f t="shared" si="177"/>
        <v>0</v>
      </c>
      <c r="N938">
        <f t="shared" si="178"/>
        <v>0</v>
      </c>
      <c r="O938" t="str">
        <f t="shared" si="179"/>
        <v>NIE</v>
      </c>
    </row>
    <row r="939" spans="1:15">
      <c r="A939">
        <v>806419694</v>
      </c>
      <c r="B939">
        <f>COUNTIF(telefony,A939)</f>
        <v>1</v>
      </c>
      <c r="D939" t="str">
        <f t="shared" si="168"/>
        <v>806</v>
      </c>
      <c r="E939">
        <f t="shared" si="169"/>
        <v>8</v>
      </c>
      <c r="F939">
        <f t="shared" si="170"/>
        <v>0</v>
      </c>
      <c r="G939">
        <f t="shared" si="171"/>
        <v>6</v>
      </c>
      <c r="H939">
        <f t="shared" si="172"/>
        <v>4</v>
      </c>
      <c r="I939">
        <f t="shared" si="173"/>
        <v>0</v>
      </c>
      <c r="J939">
        <f t="shared" si="174"/>
        <v>0</v>
      </c>
      <c r="K939">
        <f t="shared" si="175"/>
        <v>6</v>
      </c>
      <c r="L939">
        <f t="shared" si="176"/>
        <v>0</v>
      </c>
      <c r="M939">
        <f t="shared" si="177"/>
        <v>4</v>
      </c>
      <c r="N939">
        <f t="shared" si="178"/>
        <v>28</v>
      </c>
      <c r="O939" t="str">
        <f t="shared" si="179"/>
        <v>NIE</v>
      </c>
    </row>
    <row r="940" spans="1:15">
      <c r="A940">
        <v>882259026</v>
      </c>
      <c r="B940">
        <f>COUNTIF(telefony,A940)</f>
        <v>1</v>
      </c>
      <c r="D940" t="str">
        <f t="shared" si="168"/>
        <v>882</v>
      </c>
      <c r="E940">
        <f t="shared" si="169"/>
        <v>8</v>
      </c>
      <c r="F940">
        <f t="shared" si="170"/>
        <v>8</v>
      </c>
      <c r="G940">
        <f t="shared" si="171"/>
        <v>2</v>
      </c>
      <c r="H940">
        <f t="shared" si="172"/>
        <v>2</v>
      </c>
      <c r="I940">
        <f t="shared" si="173"/>
        <v>0</v>
      </c>
      <c r="J940">
        <f t="shared" si="174"/>
        <v>0</v>
      </c>
      <c r="K940">
        <f t="shared" si="175"/>
        <v>0</v>
      </c>
      <c r="L940">
        <f t="shared" si="176"/>
        <v>2</v>
      </c>
      <c r="M940">
        <f t="shared" si="177"/>
        <v>6</v>
      </c>
      <c r="N940">
        <f t="shared" si="178"/>
        <v>28</v>
      </c>
      <c r="O940" t="str">
        <f t="shared" si="179"/>
        <v>NIE</v>
      </c>
    </row>
    <row r="941" spans="1:15">
      <c r="A941">
        <v>725202548</v>
      </c>
      <c r="B941">
        <f>COUNTIF(telefony,A941)</f>
        <v>1</v>
      </c>
      <c r="D941" t="str">
        <f t="shared" si="168"/>
        <v>725</v>
      </c>
      <c r="E941">
        <f t="shared" si="169"/>
        <v>0</v>
      </c>
      <c r="F941">
        <f t="shared" si="170"/>
        <v>2</v>
      </c>
      <c r="G941">
        <f t="shared" si="171"/>
        <v>0</v>
      </c>
      <c r="H941">
        <f t="shared" si="172"/>
        <v>2</v>
      </c>
      <c r="I941">
        <f t="shared" si="173"/>
        <v>0</v>
      </c>
      <c r="J941">
        <f t="shared" si="174"/>
        <v>2</v>
      </c>
      <c r="K941">
        <f t="shared" si="175"/>
        <v>0</v>
      </c>
      <c r="L941">
        <f t="shared" si="176"/>
        <v>4</v>
      </c>
      <c r="M941">
        <f t="shared" si="177"/>
        <v>8</v>
      </c>
      <c r="N941">
        <f t="shared" si="178"/>
        <v>18</v>
      </c>
      <c r="O941" t="str">
        <f t="shared" si="179"/>
        <v>NIE</v>
      </c>
    </row>
    <row r="942" spans="1:15">
      <c r="A942">
        <v>745020028</v>
      </c>
      <c r="B942">
        <f>COUNTIF(telefony,A942)</f>
        <v>1</v>
      </c>
      <c r="D942" t="str">
        <f t="shared" si="168"/>
        <v>745</v>
      </c>
      <c r="E942">
        <f t="shared" si="169"/>
        <v>0</v>
      </c>
      <c r="F942">
        <f t="shared" si="170"/>
        <v>4</v>
      </c>
      <c r="G942">
        <f t="shared" si="171"/>
        <v>0</v>
      </c>
      <c r="H942">
        <f t="shared" si="172"/>
        <v>0</v>
      </c>
      <c r="I942">
        <f t="shared" si="173"/>
        <v>2</v>
      </c>
      <c r="J942">
        <f t="shared" si="174"/>
        <v>0</v>
      </c>
      <c r="K942">
        <f t="shared" si="175"/>
        <v>0</v>
      </c>
      <c r="L942">
        <f t="shared" si="176"/>
        <v>2</v>
      </c>
      <c r="M942">
        <f t="shared" si="177"/>
        <v>8</v>
      </c>
      <c r="N942">
        <f t="shared" si="178"/>
        <v>16</v>
      </c>
      <c r="O942" t="str">
        <f t="shared" si="179"/>
        <v>NIE</v>
      </c>
    </row>
    <row r="943" spans="1:15">
      <c r="A943">
        <v>601446919</v>
      </c>
      <c r="B943">
        <f>COUNTIF(telefony,A943)</f>
        <v>1</v>
      </c>
      <c r="D943" t="str">
        <f t="shared" si="168"/>
        <v>601</v>
      </c>
      <c r="E943">
        <f t="shared" si="169"/>
        <v>6</v>
      </c>
      <c r="F943">
        <f t="shared" si="170"/>
        <v>0</v>
      </c>
      <c r="G943">
        <f t="shared" si="171"/>
        <v>0</v>
      </c>
      <c r="H943">
        <f t="shared" si="172"/>
        <v>4</v>
      </c>
      <c r="I943">
        <f t="shared" si="173"/>
        <v>4</v>
      </c>
      <c r="J943">
        <f t="shared" si="174"/>
        <v>6</v>
      </c>
      <c r="K943">
        <f t="shared" si="175"/>
        <v>0</v>
      </c>
      <c r="L943">
        <f t="shared" si="176"/>
        <v>0</v>
      </c>
      <c r="M943">
        <f t="shared" si="177"/>
        <v>0</v>
      </c>
      <c r="N943">
        <f t="shared" si="178"/>
        <v>20</v>
      </c>
      <c r="O943" t="str">
        <f t="shared" si="179"/>
        <v>NIE</v>
      </c>
    </row>
    <row r="944" spans="1:15">
      <c r="A944">
        <v>874477378</v>
      </c>
      <c r="B944">
        <f>COUNTIF(telefony,A944)</f>
        <v>1</v>
      </c>
      <c r="D944" t="str">
        <f t="shared" si="168"/>
        <v>874</v>
      </c>
      <c r="E944">
        <f t="shared" si="169"/>
        <v>8</v>
      </c>
      <c r="F944">
        <f t="shared" si="170"/>
        <v>0</v>
      </c>
      <c r="G944">
        <f t="shared" si="171"/>
        <v>4</v>
      </c>
      <c r="H944">
        <f t="shared" si="172"/>
        <v>4</v>
      </c>
      <c r="I944">
        <f t="shared" si="173"/>
        <v>0</v>
      </c>
      <c r="J944">
        <f t="shared" si="174"/>
        <v>0</v>
      </c>
      <c r="K944">
        <f t="shared" si="175"/>
        <v>0</v>
      </c>
      <c r="L944">
        <f t="shared" si="176"/>
        <v>0</v>
      </c>
      <c r="M944">
        <f t="shared" si="177"/>
        <v>8</v>
      </c>
      <c r="N944">
        <f t="shared" si="178"/>
        <v>24</v>
      </c>
      <c r="O944" t="str">
        <f t="shared" si="179"/>
        <v>NIE</v>
      </c>
    </row>
    <row r="945" spans="1:15">
      <c r="A945">
        <v>882266663</v>
      </c>
      <c r="B945">
        <f>COUNTIF(telefony,A945)</f>
        <v>1</v>
      </c>
      <c r="D945" t="str">
        <f t="shared" si="168"/>
        <v>882</v>
      </c>
      <c r="E945">
        <f t="shared" si="169"/>
        <v>8</v>
      </c>
      <c r="F945">
        <f t="shared" si="170"/>
        <v>8</v>
      </c>
      <c r="G945">
        <f t="shared" si="171"/>
        <v>2</v>
      </c>
      <c r="H945">
        <f t="shared" si="172"/>
        <v>2</v>
      </c>
      <c r="I945">
        <f t="shared" si="173"/>
        <v>6</v>
      </c>
      <c r="J945">
        <f t="shared" si="174"/>
        <v>6</v>
      </c>
      <c r="K945">
        <f t="shared" si="175"/>
        <v>6</v>
      </c>
      <c r="L945">
        <f t="shared" si="176"/>
        <v>6</v>
      </c>
      <c r="M945">
        <f t="shared" si="177"/>
        <v>0</v>
      </c>
      <c r="N945">
        <f t="shared" si="178"/>
        <v>44</v>
      </c>
      <c r="O945" t="str">
        <f t="shared" si="179"/>
        <v>TAK</v>
      </c>
    </row>
    <row r="946" spans="1:15">
      <c r="A946">
        <v>657245909</v>
      </c>
      <c r="B946">
        <f>COUNTIF(telefony,A946)</f>
        <v>1</v>
      </c>
      <c r="D946" t="str">
        <f t="shared" si="168"/>
        <v>657</v>
      </c>
      <c r="E946">
        <f t="shared" si="169"/>
        <v>6</v>
      </c>
      <c r="F946">
        <f t="shared" si="170"/>
        <v>0</v>
      </c>
      <c r="G946">
        <f t="shared" si="171"/>
        <v>0</v>
      </c>
      <c r="H946">
        <f t="shared" si="172"/>
        <v>2</v>
      </c>
      <c r="I946">
        <f t="shared" si="173"/>
        <v>4</v>
      </c>
      <c r="J946">
        <f t="shared" si="174"/>
        <v>0</v>
      </c>
      <c r="K946">
        <f t="shared" si="175"/>
        <v>0</v>
      </c>
      <c r="L946">
        <f t="shared" si="176"/>
        <v>0</v>
      </c>
      <c r="M946">
        <f t="shared" si="177"/>
        <v>0</v>
      </c>
      <c r="N946">
        <f t="shared" si="178"/>
        <v>12</v>
      </c>
      <c r="O946" t="str">
        <f t="shared" si="179"/>
        <v>NIE</v>
      </c>
    </row>
    <row r="947" spans="1:15">
      <c r="A947">
        <v>565416683</v>
      </c>
      <c r="B947">
        <f>COUNTIF(telefony,A947)</f>
        <v>1</v>
      </c>
      <c r="D947" t="str">
        <f t="shared" si="168"/>
        <v>565</v>
      </c>
      <c r="E947">
        <f t="shared" si="169"/>
        <v>0</v>
      </c>
      <c r="F947">
        <f t="shared" si="170"/>
        <v>6</v>
      </c>
      <c r="G947">
        <f t="shared" si="171"/>
        <v>0</v>
      </c>
      <c r="H947">
        <f t="shared" si="172"/>
        <v>4</v>
      </c>
      <c r="I947">
        <f t="shared" si="173"/>
        <v>0</v>
      </c>
      <c r="J947">
        <f t="shared" si="174"/>
        <v>6</v>
      </c>
      <c r="K947">
        <f t="shared" si="175"/>
        <v>6</v>
      </c>
      <c r="L947">
        <f t="shared" si="176"/>
        <v>8</v>
      </c>
      <c r="M947">
        <f t="shared" si="177"/>
        <v>0</v>
      </c>
      <c r="N947">
        <f t="shared" si="178"/>
        <v>30</v>
      </c>
      <c r="O947" t="str">
        <f t="shared" si="179"/>
        <v>NIE</v>
      </c>
    </row>
    <row r="948" spans="1:15">
      <c r="A948">
        <v>711343937</v>
      </c>
      <c r="B948">
        <f>COUNTIF(telefony,A948)</f>
        <v>1</v>
      </c>
      <c r="D948" t="str">
        <f t="shared" si="168"/>
        <v>711</v>
      </c>
      <c r="E948">
        <f t="shared" si="169"/>
        <v>0</v>
      </c>
      <c r="F948">
        <f t="shared" si="170"/>
        <v>0</v>
      </c>
      <c r="G948">
        <f t="shared" si="171"/>
        <v>0</v>
      </c>
      <c r="H948">
        <f t="shared" si="172"/>
        <v>0</v>
      </c>
      <c r="I948">
        <f t="shared" si="173"/>
        <v>4</v>
      </c>
      <c r="J948">
        <f t="shared" si="174"/>
        <v>0</v>
      </c>
      <c r="K948">
        <f t="shared" si="175"/>
        <v>0</v>
      </c>
      <c r="L948">
        <f t="shared" si="176"/>
        <v>0</v>
      </c>
      <c r="M948">
        <f t="shared" si="177"/>
        <v>0</v>
      </c>
      <c r="N948">
        <f t="shared" si="178"/>
        <v>4</v>
      </c>
      <c r="O948" t="str">
        <f t="shared" si="179"/>
        <v>NIE</v>
      </c>
    </row>
    <row r="949" spans="1:15">
      <c r="A949">
        <v>688390435</v>
      </c>
      <c r="B949">
        <f>COUNTIF(telefony,A949)</f>
        <v>1</v>
      </c>
      <c r="D949" t="str">
        <f t="shared" si="168"/>
        <v>688</v>
      </c>
      <c r="E949">
        <f t="shared" si="169"/>
        <v>6</v>
      </c>
      <c r="F949">
        <f t="shared" si="170"/>
        <v>8</v>
      </c>
      <c r="G949">
        <f t="shared" si="171"/>
        <v>8</v>
      </c>
      <c r="H949">
        <f t="shared" si="172"/>
        <v>0</v>
      </c>
      <c r="I949">
        <f t="shared" si="173"/>
        <v>0</v>
      </c>
      <c r="J949">
        <f t="shared" si="174"/>
        <v>0</v>
      </c>
      <c r="K949">
        <f t="shared" si="175"/>
        <v>4</v>
      </c>
      <c r="L949">
        <f t="shared" si="176"/>
        <v>0</v>
      </c>
      <c r="M949">
        <f t="shared" si="177"/>
        <v>0</v>
      </c>
      <c r="N949">
        <f t="shared" si="178"/>
        <v>26</v>
      </c>
      <c r="O949" t="str">
        <f t="shared" si="179"/>
        <v>NIE</v>
      </c>
    </row>
    <row r="950" spans="1:15">
      <c r="A950">
        <v>787755591</v>
      </c>
      <c r="B950">
        <f>COUNTIF(telefony,A950)</f>
        <v>1</v>
      </c>
      <c r="D950" t="str">
        <f t="shared" si="168"/>
        <v>787</v>
      </c>
      <c r="E950">
        <f t="shared" si="169"/>
        <v>0</v>
      </c>
      <c r="F950">
        <f t="shared" si="170"/>
        <v>8</v>
      </c>
      <c r="G950">
        <f t="shared" si="171"/>
        <v>0</v>
      </c>
      <c r="H950">
        <f t="shared" si="172"/>
        <v>0</v>
      </c>
      <c r="I950">
        <f t="shared" si="173"/>
        <v>0</v>
      </c>
      <c r="J950">
        <f t="shared" si="174"/>
        <v>0</v>
      </c>
      <c r="K950">
        <f t="shared" si="175"/>
        <v>0</v>
      </c>
      <c r="L950">
        <f t="shared" si="176"/>
        <v>0</v>
      </c>
      <c r="M950">
        <f t="shared" si="177"/>
        <v>0</v>
      </c>
      <c r="N950">
        <f t="shared" si="178"/>
        <v>8</v>
      </c>
      <c r="O950" t="str">
        <f t="shared" si="179"/>
        <v>NIE</v>
      </c>
    </row>
    <row r="951" spans="1:15">
      <c r="A951">
        <v>511613083</v>
      </c>
      <c r="B951">
        <f>COUNTIF(telefony,A951)</f>
        <v>1</v>
      </c>
      <c r="D951" t="str">
        <f t="shared" si="168"/>
        <v>511</v>
      </c>
      <c r="E951">
        <f t="shared" si="169"/>
        <v>0</v>
      </c>
      <c r="F951">
        <f t="shared" si="170"/>
        <v>0</v>
      </c>
      <c r="G951">
        <f t="shared" si="171"/>
        <v>0</v>
      </c>
      <c r="H951">
        <f t="shared" si="172"/>
        <v>6</v>
      </c>
      <c r="I951">
        <f t="shared" si="173"/>
        <v>0</v>
      </c>
      <c r="J951">
        <f t="shared" si="174"/>
        <v>0</v>
      </c>
      <c r="K951">
        <f t="shared" si="175"/>
        <v>0</v>
      </c>
      <c r="L951">
        <f t="shared" si="176"/>
        <v>8</v>
      </c>
      <c r="M951">
        <f t="shared" si="177"/>
        <v>0</v>
      </c>
      <c r="N951">
        <f t="shared" si="178"/>
        <v>14</v>
      </c>
      <c r="O951" t="str">
        <f t="shared" si="179"/>
        <v>NIE</v>
      </c>
    </row>
    <row r="952" spans="1:15">
      <c r="A952">
        <v>891421939</v>
      </c>
      <c r="B952">
        <f>COUNTIF(telefony,A952)</f>
        <v>1</v>
      </c>
      <c r="D952" t="str">
        <f t="shared" si="168"/>
        <v>891</v>
      </c>
      <c r="E952">
        <f t="shared" si="169"/>
        <v>8</v>
      </c>
      <c r="F952">
        <f t="shared" si="170"/>
        <v>0</v>
      </c>
      <c r="G952">
        <f t="shared" si="171"/>
        <v>0</v>
      </c>
      <c r="H952">
        <f t="shared" si="172"/>
        <v>4</v>
      </c>
      <c r="I952">
        <f t="shared" si="173"/>
        <v>2</v>
      </c>
      <c r="J952">
        <f t="shared" si="174"/>
        <v>0</v>
      </c>
      <c r="K952">
        <f t="shared" si="175"/>
        <v>0</v>
      </c>
      <c r="L952">
        <f t="shared" si="176"/>
        <v>0</v>
      </c>
      <c r="M952">
        <f t="shared" si="177"/>
        <v>0</v>
      </c>
      <c r="N952">
        <f t="shared" si="178"/>
        <v>14</v>
      </c>
      <c r="O952" t="str">
        <f t="shared" si="179"/>
        <v>NIE</v>
      </c>
    </row>
    <row r="953" spans="1:15">
      <c r="A953">
        <v>597070673</v>
      </c>
      <c r="B953">
        <f>COUNTIF(telefony,A953)</f>
        <v>1</v>
      </c>
      <c r="D953" t="str">
        <f t="shared" si="168"/>
        <v>597</v>
      </c>
      <c r="E953">
        <f t="shared" si="169"/>
        <v>0</v>
      </c>
      <c r="F953">
        <f t="shared" si="170"/>
        <v>0</v>
      </c>
      <c r="G953">
        <f t="shared" si="171"/>
        <v>0</v>
      </c>
      <c r="H953">
        <f t="shared" si="172"/>
        <v>0</v>
      </c>
      <c r="I953">
        <f t="shared" si="173"/>
        <v>0</v>
      </c>
      <c r="J953">
        <f t="shared" si="174"/>
        <v>0</v>
      </c>
      <c r="K953">
        <f t="shared" si="175"/>
        <v>6</v>
      </c>
      <c r="L953">
        <f t="shared" si="176"/>
        <v>0</v>
      </c>
      <c r="M953">
        <f t="shared" si="177"/>
        <v>0</v>
      </c>
      <c r="N953">
        <f t="shared" si="178"/>
        <v>6</v>
      </c>
      <c r="O953" t="str">
        <f t="shared" si="179"/>
        <v>NIE</v>
      </c>
    </row>
    <row r="954" spans="1:15">
      <c r="A954">
        <v>596554984</v>
      </c>
      <c r="B954">
        <f>COUNTIF(telefony,A954)</f>
        <v>1</v>
      </c>
      <c r="D954" t="str">
        <f t="shared" si="168"/>
        <v>596</v>
      </c>
      <c r="E954">
        <f t="shared" si="169"/>
        <v>0</v>
      </c>
      <c r="F954">
        <f t="shared" si="170"/>
        <v>0</v>
      </c>
      <c r="G954">
        <f t="shared" si="171"/>
        <v>6</v>
      </c>
      <c r="H954">
        <f t="shared" si="172"/>
        <v>0</v>
      </c>
      <c r="I954">
        <f t="shared" si="173"/>
        <v>0</v>
      </c>
      <c r="J954">
        <f t="shared" si="174"/>
        <v>4</v>
      </c>
      <c r="K954">
        <f t="shared" si="175"/>
        <v>0</v>
      </c>
      <c r="L954">
        <f t="shared" si="176"/>
        <v>8</v>
      </c>
      <c r="M954">
        <f t="shared" si="177"/>
        <v>4</v>
      </c>
      <c r="N954">
        <f t="shared" si="178"/>
        <v>22</v>
      </c>
      <c r="O954" t="str">
        <f t="shared" si="179"/>
        <v>NIE</v>
      </c>
    </row>
    <row r="955" spans="1:15">
      <c r="A955">
        <v>870347760</v>
      </c>
      <c r="B955">
        <f>COUNTIF(telefony,A955)</f>
        <v>1</v>
      </c>
      <c r="D955" t="str">
        <f t="shared" si="168"/>
        <v>870</v>
      </c>
      <c r="E955">
        <f t="shared" si="169"/>
        <v>8</v>
      </c>
      <c r="F955">
        <f t="shared" si="170"/>
        <v>0</v>
      </c>
      <c r="G955">
        <f t="shared" si="171"/>
        <v>0</v>
      </c>
      <c r="H955">
        <f t="shared" si="172"/>
        <v>0</v>
      </c>
      <c r="I955">
        <f t="shared" si="173"/>
        <v>4</v>
      </c>
      <c r="J955">
        <f t="shared" si="174"/>
        <v>0</v>
      </c>
      <c r="K955">
        <f t="shared" si="175"/>
        <v>0</v>
      </c>
      <c r="L955">
        <f t="shared" si="176"/>
        <v>6</v>
      </c>
      <c r="M955">
        <f t="shared" si="177"/>
        <v>0</v>
      </c>
      <c r="N955">
        <f t="shared" si="178"/>
        <v>18</v>
      </c>
      <c r="O955" t="str">
        <f t="shared" si="179"/>
        <v>NIE</v>
      </c>
    </row>
    <row r="956" spans="1:15">
      <c r="A956">
        <v>544078920</v>
      </c>
      <c r="B956">
        <f>COUNTIF(telefony,A956)</f>
        <v>1</v>
      </c>
      <c r="D956" t="str">
        <f t="shared" si="168"/>
        <v>544</v>
      </c>
      <c r="E956">
        <f t="shared" si="169"/>
        <v>0</v>
      </c>
      <c r="F956">
        <f t="shared" si="170"/>
        <v>4</v>
      </c>
      <c r="G956">
        <f t="shared" si="171"/>
        <v>4</v>
      </c>
      <c r="H956">
        <f t="shared" si="172"/>
        <v>0</v>
      </c>
      <c r="I956">
        <f t="shared" si="173"/>
        <v>0</v>
      </c>
      <c r="J956">
        <f t="shared" si="174"/>
        <v>8</v>
      </c>
      <c r="K956">
        <f t="shared" si="175"/>
        <v>0</v>
      </c>
      <c r="L956">
        <f t="shared" si="176"/>
        <v>2</v>
      </c>
      <c r="M956">
        <f t="shared" si="177"/>
        <v>0</v>
      </c>
      <c r="N956">
        <f t="shared" si="178"/>
        <v>18</v>
      </c>
      <c r="O956" t="str">
        <f t="shared" si="179"/>
        <v>NIE</v>
      </c>
    </row>
    <row r="957" spans="1:15">
      <c r="A957">
        <v>883159256</v>
      </c>
      <c r="B957">
        <f>COUNTIF(telefony,A957)</f>
        <v>1</v>
      </c>
      <c r="D957" t="str">
        <f t="shared" si="168"/>
        <v>883</v>
      </c>
      <c r="E957">
        <f t="shared" si="169"/>
        <v>8</v>
      </c>
      <c r="F957">
        <f t="shared" si="170"/>
        <v>8</v>
      </c>
      <c r="G957">
        <f t="shared" si="171"/>
        <v>0</v>
      </c>
      <c r="H957">
        <f t="shared" si="172"/>
        <v>0</v>
      </c>
      <c r="I957">
        <f t="shared" si="173"/>
        <v>0</v>
      </c>
      <c r="J957">
        <f t="shared" si="174"/>
        <v>0</v>
      </c>
      <c r="K957">
        <f t="shared" si="175"/>
        <v>2</v>
      </c>
      <c r="L957">
        <f t="shared" si="176"/>
        <v>0</v>
      </c>
      <c r="M957">
        <f t="shared" si="177"/>
        <v>6</v>
      </c>
      <c r="N957">
        <f t="shared" si="178"/>
        <v>24</v>
      </c>
      <c r="O957" t="str">
        <f t="shared" si="179"/>
        <v>NIE</v>
      </c>
    </row>
    <row r="958" spans="1:15">
      <c r="A958">
        <v>742642001</v>
      </c>
      <c r="B958">
        <f>COUNTIF(telefony,A958)</f>
        <v>1</v>
      </c>
      <c r="D958" t="str">
        <f t="shared" si="168"/>
        <v>742</v>
      </c>
      <c r="E958">
        <f t="shared" si="169"/>
        <v>0</v>
      </c>
      <c r="F958">
        <f t="shared" si="170"/>
        <v>4</v>
      </c>
      <c r="G958">
        <f t="shared" si="171"/>
        <v>2</v>
      </c>
      <c r="H958">
        <f t="shared" si="172"/>
        <v>6</v>
      </c>
      <c r="I958">
        <f t="shared" si="173"/>
        <v>4</v>
      </c>
      <c r="J958">
        <f t="shared" si="174"/>
        <v>2</v>
      </c>
      <c r="K958">
        <f t="shared" si="175"/>
        <v>0</v>
      </c>
      <c r="L958">
        <f t="shared" si="176"/>
        <v>0</v>
      </c>
      <c r="M958">
        <f t="shared" si="177"/>
        <v>0</v>
      </c>
      <c r="N958">
        <f t="shared" si="178"/>
        <v>18</v>
      </c>
      <c r="O958" t="str">
        <f t="shared" si="179"/>
        <v>NIE</v>
      </c>
    </row>
    <row r="959" spans="1:15">
      <c r="A959">
        <v>832457094</v>
      </c>
      <c r="B959">
        <f>COUNTIF(telefony,A959)</f>
        <v>1</v>
      </c>
      <c r="D959" t="str">
        <f t="shared" si="168"/>
        <v>832</v>
      </c>
      <c r="E959">
        <f t="shared" si="169"/>
        <v>8</v>
      </c>
      <c r="F959">
        <f t="shared" si="170"/>
        <v>0</v>
      </c>
      <c r="G959">
        <f t="shared" si="171"/>
        <v>2</v>
      </c>
      <c r="H959">
        <f t="shared" si="172"/>
        <v>4</v>
      </c>
      <c r="I959">
        <f t="shared" si="173"/>
        <v>0</v>
      </c>
      <c r="J959">
        <f t="shared" si="174"/>
        <v>0</v>
      </c>
      <c r="K959">
        <f t="shared" si="175"/>
        <v>0</v>
      </c>
      <c r="L959">
        <f t="shared" si="176"/>
        <v>0</v>
      </c>
      <c r="M959">
        <f t="shared" si="177"/>
        <v>4</v>
      </c>
      <c r="N959">
        <f t="shared" si="178"/>
        <v>18</v>
      </c>
      <c r="O959" t="str">
        <f t="shared" si="179"/>
        <v>NIE</v>
      </c>
    </row>
    <row r="960" spans="1:15">
      <c r="A960">
        <v>836204781</v>
      </c>
      <c r="B960">
        <f>COUNTIF(telefony,A960)</f>
        <v>1</v>
      </c>
      <c r="D960" t="str">
        <f t="shared" si="168"/>
        <v>836</v>
      </c>
      <c r="E960">
        <f t="shared" si="169"/>
        <v>8</v>
      </c>
      <c r="F960">
        <f t="shared" si="170"/>
        <v>0</v>
      </c>
      <c r="G960">
        <f t="shared" si="171"/>
        <v>6</v>
      </c>
      <c r="H960">
        <f t="shared" si="172"/>
        <v>2</v>
      </c>
      <c r="I960">
        <f t="shared" si="173"/>
        <v>0</v>
      </c>
      <c r="J960">
        <f t="shared" si="174"/>
        <v>4</v>
      </c>
      <c r="K960">
        <f t="shared" si="175"/>
        <v>0</v>
      </c>
      <c r="L960">
        <f t="shared" si="176"/>
        <v>8</v>
      </c>
      <c r="M960">
        <f t="shared" si="177"/>
        <v>0</v>
      </c>
      <c r="N960">
        <f t="shared" si="178"/>
        <v>28</v>
      </c>
      <c r="O960" t="str">
        <f t="shared" si="179"/>
        <v>NIE</v>
      </c>
    </row>
    <row r="961" spans="1:15">
      <c r="A961">
        <v>604410767</v>
      </c>
      <c r="B961">
        <f>COUNTIF(telefony,A961)</f>
        <v>1</v>
      </c>
      <c r="D961" t="str">
        <f t="shared" si="168"/>
        <v>604</v>
      </c>
      <c r="E961">
        <f t="shared" si="169"/>
        <v>6</v>
      </c>
      <c r="F961">
        <f t="shared" si="170"/>
        <v>0</v>
      </c>
      <c r="G961">
        <f t="shared" si="171"/>
        <v>4</v>
      </c>
      <c r="H961">
        <f t="shared" si="172"/>
        <v>4</v>
      </c>
      <c r="I961">
        <f t="shared" si="173"/>
        <v>0</v>
      </c>
      <c r="J961">
        <f t="shared" si="174"/>
        <v>0</v>
      </c>
      <c r="K961">
        <f t="shared" si="175"/>
        <v>0</v>
      </c>
      <c r="L961">
        <f t="shared" si="176"/>
        <v>6</v>
      </c>
      <c r="M961">
        <f t="shared" si="177"/>
        <v>0</v>
      </c>
      <c r="N961">
        <f t="shared" si="178"/>
        <v>20</v>
      </c>
      <c r="O961" t="str">
        <f t="shared" si="179"/>
        <v>NIE</v>
      </c>
    </row>
    <row r="962" spans="1:15">
      <c r="A962">
        <v>630983656</v>
      </c>
      <c r="B962">
        <f>COUNTIF(telefony,A962)</f>
        <v>1</v>
      </c>
      <c r="D962" t="str">
        <f t="shared" si="168"/>
        <v>630</v>
      </c>
      <c r="E962">
        <f t="shared" si="169"/>
        <v>6</v>
      </c>
      <c r="F962">
        <f t="shared" si="170"/>
        <v>0</v>
      </c>
      <c r="G962">
        <f t="shared" si="171"/>
        <v>0</v>
      </c>
      <c r="H962">
        <f t="shared" si="172"/>
        <v>0</v>
      </c>
      <c r="I962">
        <f t="shared" si="173"/>
        <v>8</v>
      </c>
      <c r="J962">
        <f t="shared" si="174"/>
        <v>0</v>
      </c>
      <c r="K962">
        <f t="shared" si="175"/>
        <v>6</v>
      </c>
      <c r="L962">
        <f t="shared" si="176"/>
        <v>0</v>
      </c>
      <c r="M962">
        <f t="shared" si="177"/>
        <v>6</v>
      </c>
      <c r="N962">
        <f t="shared" si="178"/>
        <v>26</v>
      </c>
      <c r="O962" t="str">
        <f t="shared" si="179"/>
        <v>NIE</v>
      </c>
    </row>
    <row r="963" spans="1:15">
      <c r="A963">
        <v>701425798</v>
      </c>
      <c r="B963">
        <f>COUNTIF(telefony,A963)</f>
        <v>1</v>
      </c>
      <c r="D963" t="str">
        <f t="shared" ref="D963:D1001" si="180">MID(A963,1,3)</f>
        <v>701</v>
      </c>
      <c r="E963">
        <f t="shared" ref="E963:E1001" si="181">IF(MOD(MID(A963,1,1)*1,2)=0,(MID(A963,1,1)*1),0)</f>
        <v>0</v>
      </c>
      <c r="F963">
        <f t="shared" ref="F963:F1001" si="182">IF(MOD(MID(A963,2,1)*1,2)=0,(MID(A963,2,1)*1),0)</f>
        <v>0</v>
      </c>
      <c r="G963">
        <f t="shared" ref="G963:G1001" si="183">IF(MOD(MID(A963,3,1)*1,2)=0,(MID(A963,3,1)*1),0)</f>
        <v>0</v>
      </c>
      <c r="H963">
        <f t="shared" ref="H963:H1001" si="184">IF(MOD(MID(A963,4,1)*1,2)=0,(MID(A963,4,1)*1),0)</f>
        <v>4</v>
      </c>
      <c r="I963">
        <f t="shared" ref="I963:I1001" si="185">IF(MOD(MID(A963,5,1)*1,2)=0,(MID(A963,5,1)*1),0)</f>
        <v>2</v>
      </c>
      <c r="J963">
        <f t="shared" ref="J963:J1001" si="186">IF(MOD(MID(A963,6,1)*1,2)=0,(MID(A963,6,1)*1),0)</f>
        <v>0</v>
      </c>
      <c r="K963">
        <f t="shared" ref="K963:K1001" si="187">IF(MOD(MID(A963,7,1)*1,2)=0,(MID(A963,7,1)*1),0)</f>
        <v>0</v>
      </c>
      <c r="L963">
        <f t="shared" ref="L963:L1001" si="188">IF(MOD(MID(A963,8,1)*1,2)=0,(MID(A963,8,1)*1),0)</f>
        <v>0</v>
      </c>
      <c r="M963">
        <f t="shared" ref="M963:M1001" si="189">IF(MOD(MID(A963,9,1)*1,2)=0,(MID(A963,9,1)*1),0)</f>
        <v>8</v>
      </c>
      <c r="N963">
        <f t="shared" ref="N963:N1001" si="190">SUM(E963:M963)</f>
        <v>14</v>
      </c>
      <c r="O963" t="str">
        <f t="shared" ref="O963:O1001" si="191">IF(N963&gt;42,"TAK","NIE")</f>
        <v>NIE</v>
      </c>
    </row>
    <row r="964" spans="1:15">
      <c r="A964">
        <v>643229187</v>
      </c>
      <c r="B964">
        <f>COUNTIF(telefony,A964)</f>
        <v>1</v>
      </c>
      <c r="D964" t="str">
        <f t="shared" si="180"/>
        <v>643</v>
      </c>
      <c r="E964">
        <f t="shared" si="181"/>
        <v>6</v>
      </c>
      <c r="F964">
        <f t="shared" si="182"/>
        <v>4</v>
      </c>
      <c r="G964">
        <f t="shared" si="183"/>
        <v>0</v>
      </c>
      <c r="H964">
        <f t="shared" si="184"/>
        <v>2</v>
      </c>
      <c r="I964">
        <f t="shared" si="185"/>
        <v>2</v>
      </c>
      <c r="J964">
        <f t="shared" si="186"/>
        <v>0</v>
      </c>
      <c r="K964">
        <f t="shared" si="187"/>
        <v>0</v>
      </c>
      <c r="L964">
        <f t="shared" si="188"/>
        <v>8</v>
      </c>
      <c r="M964">
        <f t="shared" si="189"/>
        <v>0</v>
      </c>
      <c r="N964">
        <f t="shared" si="190"/>
        <v>22</v>
      </c>
      <c r="O964" t="str">
        <f t="shared" si="191"/>
        <v>NIE</v>
      </c>
    </row>
    <row r="965" spans="1:15">
      <c r="A965">
        <v>832281396</v>
      </c>
      <c r="B965">
        <f>COUNTIF(telefony,A965)</f>
        <v>1</v>
      </c>
      <c r="D965" t="str">
        <f t="shared" si="180"/>
        <v>832</v>
      </c>
      <c r="E965">
        <f t="shared" si="181"/>
        <v>8</v>
      </c>
      <c r="F965">
        <f t="shared" si="182"/>
        <v>0</v>
      </c>
      <c r="G965">
        <f t="shared" si="183"/>
        <v>2</v>
      </c>
      <c r="H965">
        <f t="shared" si="184"/>
        <v>2</v>
      </c>
      <c r="I965">
        <f t="shared" si="185"/>
        <v>8</v>
      </c>
      <c r="J965">
        <f t="shared" si="186"/>
        <v>0</v>
      </c>
      <c r="K965">
        <f t="shared" si="187"/>
        <v>0</v>
      </c>
      <c r="L965">
        <f t="shared" si="188"/>
        <v>0</v>
      </c>
      <c r="M965">
        <f t="shared" si="189"/>
        <v>6</v>
      </c>
      <c r="N965">
        <f t="shared" si="190"/>
        <v>26</v>
      </c>
      <c r="O965" t="str">
        <f t="shared" si="191"/>
        <v>NIE</v>
      </c>
    </row>
    <row r="966" spans="1:15">
      <c r="A966">
        <v>667934458</v>
      </c>
      <c r="B966">
        <f>COUNTIF(telefony,A966)</f>
        <v>1</v>
      </c>
      <c r="D966" t="str">
        <f t="shared" si="180"/>
        <v>667</v>
      </c>
      <c r="E966">
        <f t="shared" si="181"/>
        <v>6</v>
      </c>
      <c r="F966">
        <f t="shared" si="182"/>
        <v>6</v>
      </c>
      <c r="G966">
        <f t="shared" si="183"/>
        <v>0</v>
      </c>
      <c r="H966">
        <f t="shared" si="184"/>
        <v>0</v>
      </c>
      <c r="I966">
        <f t="shared" si="185"/>
        <v>0</v>
      </c>
      <c r="J966">
        <f t="shared" si="186"/>
        <v>4</v>
      </c>
      <c r="K966">
        <f t="shared" si="187"/>
        <v>4</v>
      </c>
      <c r="L966">
        <f t="shared" si="188"/>
        <v>0</v>
      </c>
      <c r="M966">
        <f t="shared" si="189"/>
        <v>8</v>
      </c>
      <c r="N966">
        <f t="shared" si="190"/>
        <v>28</v>
      </c>
      <c r="O966" t="str">
        <f t="shared" si="191"/>
        <v>NIE</v>
      </c>
    </row>
    <row r="967" spans="1:15">
      <c r="A967">
        <v>794332444</v>
      </c>
      <c r="B967">
        <f>COUNTIF(telefony,A967)</f>
        <v>1</v>
      </c>
      <c r="D967" t="str">
        <f t="shared" si="180"/>
        <v>794</v>
      </c>
      <c r="E967">
        <f t="shared" si="181"/>
        <v>0</v>
      </c>
      <c r="F967">
        <f t="shared" si="182"/>
        <v>0</v>
      </c>
      <c r="G967">
        <f t="shared" si="183"/>
        <v>4</v>
      </c>
      <c r="H967">
        <f t="shared" si="184"/>
        <v>0</v>
      </c>
      <c r="I967">
        <f t="shared" si="185"/>
        <v>0</v>
      </c>
      <c r="J967">
        <f t="shared" si="186"/>
        <v>2</v>
      </c>
      <c r="K967">
        <f t="shared" si="187"/>
        <v>4</v>
      </c>
      <c r="L967">
        <f t="shared" si="188"/>
        <v>4</v>
      </c>
      <c r="M967">
        <f t="shared" si="189"/>
        <v>4</v>
      </c>
      <c r="N967">
        <f t="shared" si="190"/>
        <v>18</v>
      </c>
      <c r="O967" t="str">
        <f t="shared" si="191"/>
        <v>NIE</v>
      </c>
    </row>
    <row r="968" spans="1:15">
      <c r="A968">
        <v>873794448</v>
      </c>
      <c r="B968">
        <f>COUNTIF(telefony,A968)</f>
        <v>1</v>
      </c>
      <c r="D968" t="str">
        <f t="shared" si="180"/>
        <v>873</v>
      </c>
      <c r="E968">
        <f t="shared" si="181"/>
        <v>8</v>
      </c>
      <c r="F968">
        <f t="shared" si="182"/>
        <v>0</v>
      </c>
      <c r="G968">
        <f t="shared" si="183"/>
        <v>0</v>
      </c>
      <c r="H968">
        <f t="shared" si="184"/>
        <v>0</v>
      </c>
      <c r="I968">
        <f t="shared" si="185"/>
        <v>0</v>
      </c>
      <c r="J968">
        <f t="shared" si="186"/>
        <v>4</v>
      </c>
      <c r="K968">
        <f t="shared" si="187"/>
        <v>4</v>
      </c>
      <c r="L968">
        <f t="shared" si="188"/>
        <v>4</v>
      </c>
      <c r="M968">
        <f t="shared" si="189"/>
        <v>8</v>
      </c>
      <c r="N968">
        <f t="shared" si="190"/>
        <v>28</v>
      </c>
      <c r="O968" t="str">
        <f t="shared" si="191"/>
        <v>NIE</v>
      </c>
    </row>
    <row r="969" spans="1:15">
      <c r="A969">
        <v>637602439</v>
      </c>
      <c r="B969">
        <f>COUNTIF(telefony,A969)</f>
        <v>1</v>
      </c>
      <c r="D969" t="str">
        <f t="shared" si="180"/>
        <v>637</v>
      </c>
      <c r="E969">
        <f t="shared" si="181"/>
        <v>6</v>
      </c>
      <c r="F969">
        <f t="shared" si="182"/>
        <v>0</v>
      </c>
      <c r="G969">
        <f t="shared" si="183"/>
        <v>0</v>
      </c>
      <c r="H969">
        <f t="shared" si="184"/>
        <v>6</v>
      </c>
      <c r="I969">
        <f t="shared" si="185"/>
        <v>0</v>
      </c>
      <c r="J969">
        <f t="shared" si="186"/>
        <v>2</v>
      </c>
      <c r="K969">
        <f t="shared" si="187"/>
        <v>4</v>
      </c>
      <c r="L969">
        <f t="shared" si="188"/>
        <v>0</v>
      </c>
      <c r="M969">
        <f t="shared" si="189"/>
        <v>0</v>
      </c>
      <c r="N969">
        <f t="shared" si="190"/>
        <v>18</v>
      </c>
      <c r="O969" t="str">
        <f t="shared" si="191"/>
        <v>NIE</v>
      </c>
    </row>
    <row r="970" spans="1:15">
      <c r="A970">
        <v>542714569</v>
      </c>
      <c r="B970">
        <f>COUNTIF(telefony,A970)</f>
        <v>1</v>
      </c>
      <c r="D970" t="str">
        <f t="shared" si="180"/>
        <v>542</v>
      </c>
      <c r="E970">
        <f t="shared" si="181"/>
        <v>0</v>
      </c>
      <c r="F970">
        <f t="shared" si="182"/>
        <v>4</v>
      </c>
      <c r="G970">
        <f t="shared" si="183"/>
        <v>2</v>
      </c>
      <c r="H970">
        <f t="shared" si="184"/>
        <v>0</v>
      </c>
      <c r="I970">
        <f t="shared" si="185"/>
        <v>0</v>
      </c>
      <c r="J970">
        <f t="shared" si="186"/>
        <v>4</v>
      </c>
      <c r="K970">
        <f t="shared" si="187"/>
        <v>0</v>
      </c>
      <c r="L970">
        <f t="shared" si="188"/>
        <v>6</v>
      </c>
      <c r="M970">
        <f t="shared" si="189"/>
        <v>0</v>
      </c>
      <c r="N970">
        <f t="shared" si="190"/>
        <v>16</v>
      </c>
      <c r="O970" t="str">
        <f t="shared" si="191"/>
        <v>NIE</v>
      </c>
    </row>
    <row r="971" spans="1:15">
      <c r="A971">
        <v>850230966</v>
      </c>
      <c r="B971">
        <f>COUNTIF(telefony,A971)</f>
        <v>1</v>
      </c>
      <c r="D971" t="str">
        <f t="shared" si="180"/>
        <v>850</v>
      </c>
      <c r="E971">
        <f t="shared" si="181"/>
        <v>8</v>
      </c>
      <c r="F971">
        <f t="shared" si="182"/>
        <v>0</v>
      </c>
      <c r="G971">
        <f t="shared" si="183"/>
        <v>0</v>
      </c>
      <c r="H971">
        <f t="shared" si="184"/>
        <v>2</v>
      </c>
      <c r="I971">
        <f t="shared" si="185"/>
        <v>0</v>
      </c>
      <c r="J971">
        <f t="shared" si="186"/>
        <v>0</v>
      </c>
      <c r="K971">
        <f t="shared" si="187"/>
        <v>0</v>
      </c>
      <c r="L971">
        <f t="shared" si="188"/>
        <v>6</v>
      </c>
      <c r="M971">
        <f t="shared" si="189"/>
        <v>6</v>
      </c>
      <c r="N971">
        <f t="shared" si="190"/>
        <v>22</v>
      </c>
      <c r="O971" t="str">
        <f t="shared" si="191"/>
        <v>NIE</v>
      </c>
    </row>
    <row r="972" spans="1:15">
      <c r="A972">
        <v>721370540</v>
      </c>
      <c r="B972">
        <f>COUNTIF(telefony,A972)</f>
        <v>1</v>
      </c>
      <c r="D972" t="str">
        <f t="shared" si="180"/>
        <v>721</v>
      </c>
      <c r="E972">
        <f t="shared" si="181"/>
        <v>0</v>
      </c>
      <c r="F972">
        <f t="shared" si="182"/>
        <v>2</v>
      </c>
      <c r="G972">
        <f t="shared" si="183"/>
        <v>0</v>
      </c>
      <c r="H972">
        <f t="shared" si="184"/>
        <v>0</v>
      </c>
      <c r="I972">
        <f t="shared" si="185"/>
        <v>0</v>
      </c>
      <c r="J972">
        <f t="shared" si="186"/>
        <v>0</v>
      </c>
      <c r="K972">
        <f t="shared" si="187"/>
        <v>0</v>
      </c>
      <c r="L972">
        <f t="shared" si="188"/>
        <v>4</v>
      </c>
      <c r="M972">
        <f t="shared" si="189"/>
        <v>0</v>
      </c>
      <c r="N972">
        <f t="shared" si="190"/>
        <v>6</v>
      </c>
      <c r="O972" t="str">
        <f t="shared" si="191"/>
        <v>NIE</v>
      </c>
    </row>
    <row r="973" spans="1:15">
      <c r="A973">
        <v>635227441</v>
      </c>
      <c r="B973">
        <f>COUNTIF(telefony,A973)</f>
        <v>1</v>
      </c>
      <c r="D973" t="str">
        <f t="shared" si="180"/>
        <v>635</v>
      </c>
      <c r="E973">
        <f t="shared" si="181"/>
        <v>6</v>
      </c>
      <c r="F973">
        <f t="shared" si="182"/>
        <v>0</v>
      </c>
      <c r="G973">
        <f t="shared" si="183"/>
        <v>0</v>
      </c>
      <c r="H973">
        <f t="shared" si="184"/>
        <v>2</v>
      </c>
      <c r="I973">
        <f t="shared" si="185"/>
        <v>2</v>
      </c>
      <c r="J973">
        <f t="shared" si="186"/>
        <v>0</v>
      </c>
      <c r="K973">
        <f t="shared" si="187"/>
        <v>4</v>
      </c>
      <c r="L973">
        <f t="shared" si="188"/>
        <v>4</v>
      </c>
      <c r="M973">
        <f t="shared" si="189"/>
        <v>0</v>
      </c>
      <c r="N973">
        <f t="shared" si="190"/>
        <v>18</v>
      </c>
      <c r="O973" t="str">
        <f t="shared" si="191"/>
        <v>NIE</v>
      </c>
    </row>
    <row r="974" spans="1:15">
      <c r="A974">
        <v>878942566</v>
      </c>
      <c r="B974">
        <f>COUNTIF(telefony,A974)</f>
        <v>1</v>
      </c>
      <c r="D974" t="str">
        <f t="shared" si="180"/>
        <v>878</v>
      </c>
      <c r="E974">
        <f t="shared" si="181"/>
        <v>8</v>
      </c>
      <c r="F974">
        <f t="shared" si="182"/>
        <v>0</v>
      </c>
      <c r="G974">
        <f t="shared" si="183"/>
        <v>8</v>
      </c>
      <c r="H974">
        <f t="shared" si="184"/>
        <v>0</v>
      </c>
      <c r="I974">
        <f t="shared" si="185"/>
        <v>4</v>
      </c>
      <c r="J974">
        <f t="shared" si="186"/>
        <v>2</v>
      </c>
      <c r="K974">
        <f t="shared" si="187"/>
        <v>0</v>
      </c>
      <c r="L974">
        <f t="shared" si="188"/>
        <v>6</v>
      </c>
      <c r="M974">
        <f t="shared" si="189"/>
        <v>6</v>
      </c>
      <c r="N974">
        <f t="shared" si="190"/>
        <v>34</v>
      </c>
      <c r="O974" t="str">
        <f t="shared" si="191"/>
        <v>NIE</v>
      </c>
    </row>
    <row r="975" spans="1:15">
      <c r="A975">
        <v>511754640</v>
      </c>
      <c r="B975">
        <f>COUNTIF(telefony,A975)</f>
        <v>1</v>
      </c>
      <c r="D975" t="str">
        <f t="shared" si="180"/>
        <v>511</v>
      </c>
      <c r="E975">
        <f t="shared" si="181"/>
        <v>0</v>
      </c>
      <c r="F975">
        <f t="shared" si="182"/>
        <v>0</v>
      </c>
      <c r="G975">
        <f t="shared" si="183"/>
        <v>0</v>
      </c>
      <c r="H975">
        <f t="shared" si="184"/>
        <v>0</v>
      </c>
      <c r="I975">
        <f t="shared" si="185"/>
        <v>0</v>
      </c>
      <c r="J975">
        <f t="shared" si="186"/>
        <v>4</v>
      </c>
      <c r="K975">
        <f t="shared" si="187"/>
        <v>6</v>
      </c>
      <c r="L975">
        <f t="shared" si="188"/>
        <v>4</v>
      </c>
      <c r="M975">
        <f t="shared" si="189"/>
        <v>0</v>
      </c>
      <c r="N975">
        <f t="shared" si="190"/>
        <v>14</v>
      </c>
      <c r="O975" t="str">
        <f t="shared" si="191"/>
        <v>NIE</v>
      </c>
    </row>
    <row r="976" spans="1:15">
      <c r="A976">
        <v>728257806</v>
      </c>
      <c r="B976">
        <f>COUNTIF(telefony,A976)</f>
        <v>45</v>
      </c>
      <c r="D976" t="str">
        <f t="shared" si="180"/>
        <v>728</v>
      </c>
      <c r="E976">
        <f t="shared" si="181"/>
        <v>0</v>
      </c>
      <c r="F976">
        <f t="shared" si="182"/>
        <v>2</v>
      </c>
      <c r="G976">
        <f t="shared" si="183"/>
        <v>8</v>
      </c>
      <c r="H976">
        <f t="shared" si="184"/>
        <v>2</v>
      </c>
      <c r="I976">
        <f t="shared" si="185"/>
        <v>0</v>
      </c>
      <c r="J976">
        <f t="shared" si="186"/>
        <v>0</v>
      </c>
      <c r="K976">
        <f t="shared" si="187"/>
        <v>8</v>
      </c>
      <c r="L976">
        <f t="shared" si="188"/>
        <v>0</v>
      </c>
      <c r="M976">
        <f t="shared" si="189"/>
        <v>6</v>
      </c>
      <c r="N976">
        <f t="shared" si="190"/>
        <v>26</v>
      </c>
      <c r="O976" t="str">
        <f t="shared" si="191"/>
        <v>NIE</v>
      </c>
    </row>
    <row r="977" spans="1:15">
      <c r="A977">
        <v>728257806</v>
      </c>
      <c r="B977">
        <f>COUNTIF(telefony,A977)</f>
        <v>45</v>
      </c>
      <c r="D977" t="str">
        <f t="shared" si="180"/>
        <v>728</v>
      </c>
      <c r="E977">
        <f t="shared" si="181"/>
        <v>0</v>
      </c>
      <c r="F977">
        <f t="shared" si="182"/>
        <v>2</v>
      </c>
      <c r="G977">
        <f t="shared" si="183"/>
        <v>8</v>
      </c>
      <c r="H977">
        <f t="shared" si="184"/>
        <v>2</v>
      </c>
      <c r="I977">
        <f t="shared" si="185"/>
        <v>0</v>
      </c>
      <c r="J977">
        <f t="shared" si="186"/>
        <v>0</v>
      </c>
      <c r="K977">
        <f t="shared" si="187"/>
        <v>8</v>
      </c>
      <c r="L977">
        <f t="shared" si="188"/>
        <v>0</v>
      </c>
      <c r="M977">
        <f t="shared" si="189"/>
        <v>6</v>
      </c>
      <c r="N977">
        <f t="shared" si="190"/>
        <v>26</v>
      </c>
      <c r="O977" t="str">
        <f t="shared" si="191"/>
        <v>NIE</v>
      </c>
    </row>
    <row r="978" spans="1:15">
      <c r="A978">
        <v>728257806</v>
      </c>
      <c r="B978">
        <f>COUNTIF(telefony,A978)</f>
        <v>45</v>
      </c>
      <c r="D978" t="str">
        <f t="shared" si="180"/>
        <v>728</v>
      </c>
      <c r="E978">
        <f t="shared" si="181"/>
        <v>0</v>
      </c>
      <c r="F978">
        <f t="shared" si="182"/>
        <v>2</v>
      </c>
      <c r="G978">
        <f t="shared" si="183"/>
        <v>8</v>
      </c>
      <c r="H978">
        <f t="shared" si="184"/>
        <v>2</v>
      </c>
      <c r="I978">
        <f t="shared" si="185"/>
        <v>0</v>
      </c>
      <c r="J978">
        <f t="shared" si="186"/>
        <v>0</v>
      </c>
      <c r="K978">
        <f t="shared" si="187"/>
        <v>8</v>
      </c>
      <c r="L978">
        <f t="shared" si="188"/>
        <v>0</v>
      </c>
      <c r="M978">
        <f t="shared" si="189"/>
        <v>6</v>
      </c>
      <c r="N978">
        <f t="shared" si="190"/>
        <v>26</v>
      </c>
      <c r="O978" t="str">
        <f t="shared" si="191"/>
        <v>NIE</v>
      </c>
    </row>
    <row r="979" spans="1:15">
      <c r="A979">
        <v>728257806</v>
      </c>
      <c r="B979">
        <f>COUNTIF(telefony,A979)</f>
        <v>45</v>
      </c>
      <c r="D979" t="str">
        <f t="shared" si="180"/>
        <v>728</v>
      </c>
      <c r="E979">
        <f t="shared" si="181"/>
        <v>0</v>
      </c>
      <c r="F979">
        <f t="shared" si="182"/>
        <v>2</v>
      </c>
      <c r="G979">
        <f t="shared" si="183"/>
        <v>8</v>
      </c>
      <c r="H979">
        <f t="shared" si="184"/>
        <v>2</v>
      </c>
      <c r="I979">
        <f t="shared" si="185"/>
        <v>0</v>
      </c>
      <c r="J979">
        <f t="shared" si="186"/>
        <v>0</v>
      </c>
      <c r="K979">
        <f t="shared" si="187"/>
        <v>8</v>
      </c>
      <c r="L979">
        <f t="shared" si="188"/>
        <v>0</v>
      </c>
      <c r="M979">
        <f t="shared" si="189"/>
        <v>6</v>
      </c>
      <c r="N979">
        <f t="shared" si="190"/>
        <v>26</v>
      </c>
      <c r="O979" t="str">
        <f t="shared" si="191"/>
        <v>NIE</v>
      </c>
    </row>
    <row r="980" spans="1:15">
      <c r="A980">
        <v>728257806</v>
      </c>
      <c r="B980">
        <f>COUNTIF(telefony,A980)</f>
        <v>45</v>
      </c>
      <c r="D980" t="str">
        <f t="shared" si="180"/>
        <v>728</v>
      </c>
      <c r="E980">
        <f t="shared" si="181"/>
        <v>0</v>
      </c>
      <c r="F980">
        <f t="shared" si="182"/>
        <v>2</v>
      </c>
      <c r="G980">
        <f t="shared" si="183"/>
        <v>8</v>
      </c>
      <c r="H980">
        <f t="shared" si="184"/>
        <v>2</v>
      </c>
      <c r="I980">
        <f t="shared" si="185"/>
        <v>0</v>
      </c>
      <c r="J980">
        <f t="shared" si="186"/>
        <v>0</v>
      </c>
      <c r="K980">
        <f t="shared" si="187"/>
        <v>8</v>
      </c>
      <c r="L980">
        <f t="shared" si="188"/>
        <v>0</v>
      </c>
      <c r="M980">
        <f t="shared" si="189"/>
        <v>6</v>
      </c>
      <c r="N980">
        <f t="shared" si="190"/>
        <v>26</v>
      </c>
      <c r="O980" t="str">
        <f t="shared" si="191"/>
        <v>NIE</v>
      </c>
    </row>
    <row r="981" spans="1:15">
      <c r="A981">
        <v>728257806</v>
      </c>
      <c r="B981">
        <f>COUNTIF(telefony,A981)</f>
        <v>45</v>
      </c>
      <c r="D981" t="str">
        <f t="shared" si="180"/>
        <v>728</v>
      </c>
      <c r="E981">
        <f t="shared" si="181"/>
        <v>0</v>
      </c>
      <c r="F981">
        <f t="shared" si="182"/>
        <v>2</v>
      </c>
      <c r="G981">
        <f t="shared" si="183"/>
        <v>8</v>
      </c>
      <c r="H981">
        <f t="shared" si="184"/>
        <v>2</v>
      </c>
      <c r="I981">
        <f t="shared" si="185"/>
        <v>0</v>
      </c>
      <c r="J981">
        <f t="shared" si="186"/>
        <v>0</v>
      </c>
      <c r="K981">
        <f t="shared" si="187"/>
        <v>8</v>
      </c>
      <c r="L981">
        <f t="shared" si="188"/>
        <v>0</v>
      </c>
      <c r="M981">
        <f t="shared" si="189"/>
        <v>6</v>
      </c>
      <c r="N981">
        <f t="shared" si="190"/>
        <v>26</v>
      </c>
      <c r="O981" t="str">
        <f t="shared" si="191"/>
        <v>NIE</v>
      </c>
    </row>
    <row r="982" spans="1:15">
      <c r="A982">
        <v>728257806</v>
      </c>
      <c r="B982">
        <f>COUNTIF(telefony,A982)</f>
        <v>45</v>
      </c>
      <c r="D982" t="str">
        <f t="shared" si="180"/>
        <v>728</v>
      </c>
      <c r="E982">
        <f t="shared" si="181"/>
        <v>0</v>
      </c>
      <c r="F982">
        <f t="shared" si="182"/>
        <v>2</v>
      </c>
      <c r="G982">
        <f t="shared" si="183"/>
        <v>8</v>
      </c>
      <c r="H982">
        <f t="shared" si="184"/>
        <v>2</v>
      </c>
      <c r="I982">
        <f t="shared" si="185"/>
        <v>0</v>
      </c>
      <c r="J982">
        <f t="shared" si="186"/>
        <v>0</v>
      </c>
      <c r="K982">
        <f t="shared" si="187"/>
        <v>8</v>
      </c>
      <c r="L982">
        <f t="shared" si="188"/>
        <v>0</v>
      </c>
      <c r="M982">
        <f t="shared" si="189"/>
        <v>6</v>
      </c>
      <c r="N982">
        <f t="shared" si="190"/>
        <v>26</v>
      </c>
      <c r="O982" t="str">
        <f t="shared" si="191"/>
        <v>NIE</v>
      </c>
    </row>
    <row r="983" spans="1:15">
      <c r="A983">
        <v>728257806</v>
      </c>
      <c r="B983">
        <f>COUNTIF(telefony,A983)</f>
        <v>45</v>
      </c>
      <c r="D983" t="str">
        <f t="shared" si="180"/>
        <v>728</v>
      </c>
      <c r="E983">
        <f t="shared" si="181"/>
        <v>0</v>
      </c>
      <c r="F983">
        <f t="shared" si="182"/>
        <v>2</v>
      </c>
      <c r="G983">
        <f t="shared" si="183"/>
        <v>8</v>
      </c>
      <c r="H983">
        <f t="shared" si="184"/>
        <v>2</v>
      </c>
      <c r="I983">
        <f t="shared" si="185"/>
        <v>0</v>
      </c>
      <c r="J983">
        <f t="shared" si="186"/>
        <v>0</v>
      </c>
      <c r="K983">
        <f t="shared" si="187"/>
        <v>8</v>
      </c>
      <c r="L983">
        <f t="shared" si="188"/>
        <v>0</v>
      </c>
      <c r="M983">
        <f t="shared" si="189"/>
        <v>6</v>
      </c>
      <c r="N983">
        <f t="shared" si="190"/>
        <v>26</v>
      </c>
      <c r="O983" t="str">
        <f t="shared" si="191"/>
        <v>NIE</v>
      </c>
    </row>
    <row r="984" spans="1:15">
      <c r="A984">
        <v>728257806</v>
      </c>
      <c r="B984">
        <f>COUNTIF(telefony,A984)</f>
        <v>45</v>
      </c>
      <c r="D984" t="str">
        <f t="shared" si="180"/>
        <v>728</v>
      </c>
      <c r="E984">
        <f t="shared" si="181"/>
        <v>0</v>
      </c>
      <c r="F984">
        <f t="shared" si="182"/>
        <v>2</v>
      </c>
      <c r="G984">
        <f t="shared" si="183"/>
        <v>8</v>
      </c>
      <c r="H984">
        <f t="shared" si="184"/>
        <v>2</v>
      </c>
      <c r="I984">
        <f t="shared" si="185"/>
        <v>0</v>
      </c>
      <c r="J984">
        <f t="shared" si="186"/>
        <v>0</v>
      </c>
      <c r="K984">
        <f t="shared" si="187"/>
        <v>8</v>
      </c>
      <c r="L984">
        <f t="shared" si="188"/>
        <v>0</v>
      </c>
      <c r="M984">
        <f t="shared" si="189"/>
        <v>6</v>
      </c>
      <c r="N984">
        <f t="shared" si="190"/>
        <v>26</v>
      </c>
      <c r="O984" t="str">
        <f t="shared" si="191"/>
        <v>NIE</v>
      </c>
    </row>
    <row r="985" spans="1:15">
      <c r="A985">
        <v>728257806</v>
      </c>
      <c r="B985">
        <f>COUNTIF(telefony,A985)</f>
        <v>45</v>
      </c>
      <c r="D985" t="str">
        <f t="shared" si="180"/>
        <v>728</v>
      </c>
      <c r="E985">
        <f t="shared" si="181"/>
        <v>0</v>
      </c>
      <c r="F985">
        <f t="shared" si="182"/>
        <v>2</v>
      </c>
      <c r="G985">
        <f t="shared" si="183"/>
        <v>8</v>
      </c>
      <c r="H985">
        <f t="shared" si="184"/>
        <v>2</v>
      </c>
      <c r="I985">
        <f t="shared" si="185"/>
        <v>0</v>
      </c>
      <c r="J985">
        <f t="shared" si="186"/>
        <v>0</v>
      </c>
      <c r="K985">
        <f t="shared" si="187"/>
        <v>8</v>
      </c>
      <c r="L985">
        <f t="shared" si="188"/>
        <v>0</v>
      </c>
      <c r="M985">
        <f t="shared" si="189"/>
        <v>6</v>
      </c>
      <c r="N985">
        <f t="shared" si="190"/>
        <v>26</v>
      </c>
      <c r="O985" t="str">
        <f t="shared" si="191"/>
        <v>NIE</v>
      </c>
    </row>
    <row r="986" spans="1:15">
      <c r="A986">
        <v>728257806</v>
      </c>
      <c r="B986">
        <f>COUNTIF(telefony,A986)</f>
        <v>45</v>
      </c>
      <c r="D986" t="str">
        <f t="shared" si="180"/>
        <v>728</v>
      </c>
      <c r="E986">
        <f t="shared" si="181"/>
        <v>0</v>
      </c>
      <c r="F986">
        <f t="shared" si="182"/>
        <v>2</v>
      </c>
      <c r="G986">
        <f t="shared" si="183"/>
        <v>8</v>
      </c>
      <c r="H986">
        <f t="shared" si="184"/>
        <v>2</v>
      </c>
      <c r="I986">
        <f t="shared" si="185"/>
        <v>0</v>
      </c>
      <c r="J986">
        <f t="shared" si="186"/>
        <v>0</v>
      </c>
      <c r="K986">
        <f t="shared" si="187"/>
        <v>8</v>
      </c>
      <c r="L986">
        <f t="shared" si="188"/>
        <v>0</v>
      </c>
      <c r="M986">
        <f t="shared" si="189"/>
        <v>6</v>
      </c>
      <c r="N986">
        <f t="shared" si="190"/>
        <v>26</v>
      </c>
      <c r="O986" t="str">
        <f t="shared" si="191"/>
        <v>NIE</v>
      </c>
    </row>
    <row r="987" spans="1:15">
      <c r="A987">
        <v>728257806</v>
      </c>
      <c r="B987">
        <f>COUNTIF(telefony,A987)</f>
        <v>45</v>
      </c>
      <c r="D987" t="str">
        <f t="shared" si="180"/>
        <v>728</v>
      </c>
      <c r="E987">
        <f t="shared" si="181"/>
        <v>0</v>
      </c>
      <c r="F987">
        <f t="shared" si="182"/>
        <v>2</v>
      </c>
      <c r="G987">
        <f t="shared" si="183"/>
        <v>8</v>
      </c>
      <c r="H987">
        <f t="shared" si="184"/>
        <v>2</v>
      </c>
      <c r="I987">
        <f t="shared" si="185"/>
        <v>0</v>
      </c>
      <c r="J987">
        <f t="shared" si="186"/>
        <v>0</v>
      </c>
      <c r="K987">
        <f t="shared" si="187"/>
        <v>8</v>
      </c>
      <c r="L987">
        <f t="shared" si="188"/>
        <v>0</v>
      </c>
      <c r="M987">
        <f t="shared" si="189"/>
        <v>6</v>
      </c>
      <c r="N987">
        <f t="shared" si="190"/>
        <v>26</v>
      </c>
      <c r="O987" t="str">
        <f t="shared" si="191"/>
        <v>NIE</v>
      </c>
    </row>
    <row r="988" spans="1:15">
      <c r="A988">
        <v>728257806</v>
      </c>
      <c r="B988">
        <f>COUNTIF(telefony,A988)</f>
        <v>45</v>
      </c>
      <c r="D988" t="str">
        <f t="shared" si="180"/>
        <v>728</v>
      </c>
      <c r="E988">
        <f t="shared" si="181"/>
        <v>0</v>
      </c>
      <c r="F988">
        <f t="shared" si="182"/>
        <v>2</v>
      </c>
      <c r="G988">
        <f t="shared" si="183"/>
        <v>8</v>
      </c>
      <c r="H988">
        <f t="shared" si="184"/>
        <v>2</v>
      </c>
      <c r="I988">
        <f t="shared" si="185"/>
        <v>0</v>
      </c>
      <c r="J988">
        <f t="shared" si="186"/>
        <v>0</v>
      </c>
      <c r="K988">
        <f t="shared" si="187"/>
        <v>8</v>
      </c>
      <c r="L988">
        <f t="shared" si="188"/>
        <v>0</v>
      </c>
      <c r="M988">
        <f t="shared" si="189"/>
        <v>6</v>
      </c>
      <c r="N988">
        <f t="shared" si="190"/>
        <v>26</v>
      </c>
      <c r="O988" t="str">
        <f t="shared" si="191"/>
        <v>NIE</v>
      </c>
    </row>
    <row r="989" spans="1:15">
      <c r="A989">
        <v>728257806</v>
      </c>
      <c r="B989">
        <f>COUNTIF(telefony,A989)</f>
        <v>45</v>
      </c>
      <c r="D989" t="str">
        <f t="shared" si="180"/>
        <v>728</v>
      </c>
      <c r="E989">
        <f t="shared" si="181"/>
        <v>0</v>
      </c>
      <c r="F989">
        <f t="shared" si="182"/>
        <v>2</v>
      </c>
      <c r="G989">
        <f t="shared" si="183"/>
        <v>8</v>
      </c>
      <c r="H989">
        <f t="shared" si="184"/>
        <v>2</v>
      </c>
      <c r="I989">
        <f t="shared" si="185"/>
        <v>0</v>
      </c>
      <c r="J989">
        <f t="shared" si="186"/>
        <v>0</v>
      </c>
      <c r="K989">
        <f t="shared" si="187"/>
        <v>8</v>
      </c>
      <c r="L989">
        <f t="shared" si="188"/>
        <v>0</v>
      </c>
      <c r="M989">
        <f t="shared" si="189"/>
        <v>6</v>
      </c>
      <c r="N989">
        <f t="shared" si="190"/>
        <v>26</v>
      </c>
      <c r="O989" t="str">
        <f t="shared" si="191"/>
        <v>NIE</v>
      </c>
    </row>
    <row r="990" spans="1:15">
      <c r="A990">
        <v>661359740</v>
      </c>
      <c r="B990">
        <f>COUNTIF(telefony,A990)</f>
        <v>1</v>
      </c>
      <c r="D990" t="str">
        <f t="shared" si="180"/>
        <v>661</v>
      </c>
      <c r="E990">
        <f t="shared" si="181"/>
        <v>6</v>
      </c>
      <c r="F990">
        <f t="shared" si="182"/>
        <v>6</v>
      </c>
      <c r="G990">
        <f t="shared" si="183"/>
        <v>0</v>
      </c>
      <c r="H990">
        <f t="shared" si="184"/>
        <v>0</v>
      </c>
      <c r="I990">
        <f t="shared" si="185"/>
        <v>0</v>
      </c>
      <c r="J990">
        <f t="shared" si="186"/>
        <v>0</v>
      </c>
      <c r="K990">
        <f t="shared" si="187"/>
        <v>0</v>
      </c>
      <c r="L990">
        <f t="shared" si="188"/>
        <v>4</v>
      </c>
      <c r="M990">
        <f t="shared" si="189"/>
        <v>0</v>
      </c>
      <c r="N990">
        <f t="shared" si="190"/>
        <v>16</v>
      </c>
      <c r="O990" t="str">
        <f t="shared" si="191"/>
        <v>NIE</v>
      </c>
    </row>
    <row r="991" spans="1:15">
      <c r="A991">
        <v>504669045</v>
      </c>
      <c r="B991">
        <f>COUNTIF(telefony,A991)</f>
        <v>30</v>
      </c>
      <c r="D991" t="str">
        <f t="shared" si="180"/>
        <v>504</v>
      </c>
      <c r="E991">
        <f t="shared" si="181"/>
        <v>0</v>
      </c>
      <c r="F991">
        <f t="shared" si="182"/>
        <v>0</v>
      </c>
      <c r="G991">
        <f t="shared" si="183"/>
        <v>4</v>
      </c>
      <c r="H991">
        <f t="shared" si="184"/>
        <v>6</v>
      </c>
      <c r="I991">
        <f t="shared" si="185"/>
        <v>6</v>
      </c>
      <c r="J991">
        <f t="shared" si="186"/>
        <v>0</v>
      </c>
      <c r="K991">
        <f t="shared" si="187"/>
        <v>0</v>
      </c>
      <c r="L991">
        <f t="shared" si="188"/>
        <v>4</v>
      </c>
      <c r="M991">
        <f t="shared" si="189"/>
        <v>0</v>
      </c>
      <c r="N991">
        <f t="shared" si="190"/>
        <v>20</v>
      </c>
      <c r="O991" t="str">
        <f t="shared" si="191"/>
        <v>NIE</v>
      </c>
    </row>
    <row r="992" spans="1:15">
      <c r="A992">
        <v>561505276</v>
      </c>
      <c r="B992">
        <f>COUNTIF(telefony,A992)</f>
        <v>1</v>
      </c>
      <c r="D992" t="str">
        <f t="shared" si="180"/>
        <v>561</v>
      </c>
      <c r="E992">
        <f t="shared" si="181"/>
        <v>0</v>
      </c>
      <c r="F992">
        <f t="shared" si="182"/>
        <v>6</v>
      </c>
      <c r="G992">
        <f t="shared" si="183"/>
        <v>0</v>
      </c>
      <c r="H992">
        <f t="shared" si="184"/>
        <v>0</v>
      </c>
      <c r="I992">
        <f t="shared" si="185"/>
        <v>0</v>
      </c>
      <c r="J992">
        <f t="shared" si="186"/>
        <v>0</v>
      </c>
      <c r="K992">
        <f t="shared" si="187"/>
        <v>2</v>
      </c>
      <c r="L992">
        <f t="shared" si="188"/>
        <v>0</v>
      </c>
      <c r="M992">
        <f t="shared" si="189"/>
        <v>6</v>
      </c>
      <c r="N992">
        <f t="shared" si="190"/>
        <v>14</v>
      </c>
      <c r="O992" t="str">
        <f t="shared" si="191"/>
        <v>NIE</v>
      </c>
    </row>
    <row r="993" spans="1:15">
      <c r="A993">
        <v>772673278</v>
      </c>
      <c r="B993">
        <f>COUNTIF(telefony,A993)</f>
        <v>1</v>
      </c>
      <c r="D993" t="str">
        <f t="shared" si="180"/>
        <v>772</v>
      </c>
      <c r="E993">
        <f t="shared" si="181"/>
        <v>0</v>
      </c>
      <c r="F993">
        <f t="shared" si="182"/>
        <v>0</v>
      </c>
      <c r="G993">
        <f t="shared" si="183"/>
        <v>2</v>
      </c>
      <c r="H993">
        <f t="shared" si="184"/>
        <v>6</v>
      </c>
      <c r="I993">
        <f t="shared" si="185"/>
        <v>0</v>
      </c>
      <c r="J993">
        <f t="shared" si="186"/>
        <v>0</v>
      </c>
      <c r="K993">
        <f t="shared" si="187"/>
        <v>2</v>
      </c>
      <c r="L993">
        <f t="shared" si="188"/>
        <v>0</v>
      </c>
      <c r="M993">
        <f t="shared" si="189"/>
        <v>8</v>
      </c>
      <c r="N993">
        <f t="shared" si="190"/>
        <v>18</v>
      </c>
      <c r="O993" t="str">
        <f t="shared" si="191"/>
        <v>NIE</v>
      </c>
    </row>
    <row r="994" spans="1:15">
      <c r="A994">
        <v>637538827</v>
      </c>
      <c r="B994">
        <f>COUNTIF(telefony,A994)</f>
        <v>1</v>
      </c>
      <c r="D994" t="str">
        <f t="shared" si="180"/>
        <v>637</v>
      </c>
      <c r="E994">
        <f t="shared" si="181"/>
        <v>6</v>
      </c>
      <c r="F994">
        <f t="shared" si="182"/>
        <v>0</v>
      </c>
      <c r="G994">
        <f t="shared" si="183"/>
        <v>0</v>
      </c>
      <c r="H994">
        <f t="shared" si="184"/>
        <v>0</v>
      </c>
      <c r="I994">
        <f t="shared" si="185"/>
        <v>0</v>
      </c>
      <c r="J994">
        <f t="shared" si="186"/>
        <v>8</v>
      </c>
      <c r="K994">
        <f t="shared" si="187"/>
        <v>8</v>
      </c>
      <c r="L994">
        <f t="shared" si="188"/>
        <v>2</v>
      </c>
      <c r="M994">
        <f t="shared" si="189"/>
        <v>0</v>
      </c>
      <c r="N994">
        <f t="shared" si="190"/>
        <v>24</v>
      </c>
      <c r="O994" t="str">
        <f t="shared" si="191"/>
        <v>NIE</v>
      </c>
    </row>
    <row r="995" spans="1:15">
      <c r="A995">
        <v>560274091</v>
      </c>
      <c r="B995">
        <f>COUNTIF(telefony,A995)</f>
        <v>1</v>
      </c>
      <c r="D995" t="str">
        <f t="shared" si="180"/>
        <v>560</v>
      </c>
      <c r="E995">
        <f t="shared" si="181"/>
        <v>0</v>
      </c>
      <c r="F995">
        <f t="shared" si="182"/>
        <v>6</v>
      </c>
      <c r="G995">
        <f t="shared" si="183"/>
        <v>0</v>
      </c>
      <c r="H995">
        <f t="shared" si="184"/>
        <v>2</v>
      </c>
      <c r="I995">
        <f t="shared" si="185"/>
        <v>0</v>
      </c>
      <c r="J995">
        <f t="shared" si="186"/>
        <v>4</v>
      </c>
      <c r="K995">
        <f t="shared" si="187"/>
        <v>0</v>
      </c>
      <c r="L995">
        <f t="shared" si="188"/>
        <v>0</v>
      </c>
      <c r="M995">
        <f t="shared" si="189"/>
        <v>0</v>
      </c>
      <c r="N995">
        <f t="shared" si="190"/>
        <v>12</v>
      </c>
      <c r="O995" t="str">
        <f t="shared" si="191"/>
        <v>NIE</v>
      </c>
    </row>
    <row r="996" spans="1:15">
      <c r="A996">
        <v>739215889</v>
      </c>
      <c r="B996">
        <f>COUNTIF(telefony,A996)</f>
        <v>1</v>
      </c>
      <c r="D996" t="str">
        <f t="shared" si="180"/>
        <v>739</v>
      </c>
      <c r="E996">
        <f t="shared" si="181"/>
        <v>0</v>
      </c>
      <c r="F996">
        <f t="shared" si="182"/>
        <v>0</v>
      </c>
      <c r="G996">
        <f t="shared" si="183"/>
        <v>0</v>
      </c>
      <c r="H996">
        <f t="shared" si="184"/>
        <v>2</v>
      </c>
      <c r="I996">
        <f t="shared" si="185"/>
        <v>0</v>
      </c>
      <c r="J996">
        <f t="shared" si="186"/>
        <v>0</v>
      </c>
      <c r="K996">
        <f t="shared" si="187"/>
        <v>8</v>
      </c>
      <c r="L996">
        <f t="shared" si="188"/>
        <v>8</v>
      </c>
      <c r="M996">
        <f t="shared" si="189"/>
        <v>0</v>
      </c>
      <c r="N996">
        <f t="shared" si="190"/>
        <v>18</v>
      </c>
      <c r="O996" t="str">
        <f t="shared" si="191"/>
        <v>NIE</v>
      </c>
    </row>
    <row r="997" spans="1:15">
      <c r="A997">
        <v>781418900</v>
      </c>
      <c r="B997">
        <f>COUNTIF(telefony,A997)</f>
        <v>1</v>
      </c>
      <c r="D997" t="str">
        <f t="shared" si="180"/>
        <v>781</v>
      </c>
      <c r="E997">
        <f t="shared" si="181"/>
        <v>0</v>
      </c>
      <c r="F997">
        <f t="shared" si="182"/>
        <v>8</v>
      </c>
      <c r="G997">
        <f t="shared" si="183"/>
        <v>0</v>
      </c>
      <c r="H997">
        <f t="shared" si="184"/>
        <v>4</v>
      </c>
      <c r="I997">
        <f t="shared" si="185"/>
        <v>0</v>
      </c>
      <c r="J997">
        <f t="shared" si="186"/>
        <v>8</v>
      </c>
      <c r="K997">
        <f t="shared" si="187"/>
        <v>0</v>
      </c>
      <c r="L997">
        <f t="shared" si="188"/>
        <v>0</v>
      </c>
      <c r="M997">
        <f t="shared" si="189"/>
        <v>0</v>
      </c>
      <c r="N997">
        <f t="shared" si="190"/>
        <v>20</v>
      </c>
      <c r="O997" t="str">
        <f t="shared" si="191"/>
        <v>NIE</v>
      </c>
    </row>
    <row r="998" spans="1:15">
      <c r="A998">
        <v>552695739</v>
      </c>
      <c r="B998">
        <f>COUNTIF(telefony,A998)</f>
        <v>1</v>
      </c>
      <c r="D998" t="str">
        <f t="shared" si="180"/>
        <v>552</v>
      </c>
      <c r="E998">
        <f t="shared" si="181"/>
        <v>0</v>
      </c>
      <c r="F998">
        <f t="shared" si="182"/>
        <v>0</v>
      </c>
      <c r="G998">
        <f t="shared" si="183"/>
        <v>2</v>
      </c>
      <c r="H998">
        <f t="shared" si="184"/>
        <v>6</v>
      </c>
      <c r="I998">
        <f t="shared" si="185"/>
        <v>0</v>
      </c>
      <c r="J998">
        <f t="shared" si="186"/>
        <v>0</v>
      </c>
      <c r="K998">
        <f t="shared" si="187"/>
        <v>0</v>
      </c>
      <c r="L998">
        <f t="shared" si="188"/>
        <v>0</v>
      </c>
      <c r="M998">
        <f t="shared" si="189"/>
        <v>0</v>
      </c>
      <c r="N998">
        <f t="shared" si="190"/>
        <v>8</v>
      </c>
      <c r="O998" t="str">
        <f t="shared" si="191"/>
        <v>NIE</v>
      </c>
    </row>
    <row r="999" spans="1:15">
      <c r="A999">
        <v>511871857</v>
      </c>
      <c r="B999">
        <f>COUNTIF(telefony,A999)</f>
        <v>1</v>
      </c>
      <c r="D999" t="str">
        <f t="shared" si="180"/>
        <v>511</v>
      </c>
      <c r="E999">
        <f t="shared" si="181"/>
        <v>0</v>
      </c>
      <c r="F999">
        <f t="shared" si="182"/>
        <v>0</v>
      </c>
      <c r="G999">
        <f t="shared" si="183"/>
        <v>0</v>
      </c>
      <c r="H999">
        <f t="shared" si="184"/>
        <v>8</v>
      </c>
      <c r="I999">
        <f t="shared" si="185"/>
        <v>0</v>
      </c>
      <c r="J999">
        <f t="shared" si="186"/>
        <v>0</v>
      </c>
      <c r="K999">
        <f t="shared" si="187"/>
        <v>8</v>
      </c>
      <c r="L999">
        <f t="shared" si="188"/>
        <v>0</v>
      </c>
      <c r="M999">
        <f t="shared" si="189"/>
        <v>0</v>
      </c>
      <c r="N999">
        <f t="shared" si="190"/>
        <v>16</v>
      </c>
      <c r="O999" t="str">
        <f t="shared" si="191"/>
        <v>NIE</v>
      </c>
    </row>
    <row r="1000" spans="1:15">
      <c r="A1000">
        <v>778740929</v>
      </c>
      <c r="B1000">
        <f>COUNTIF(telefony,A1000)</f>
        <v>1</v>
      </c>
      <c r="D1000" t="str">
        <f t="shared" si="180"/>
        <v>778</v>
      </c>
      <c r="E1000">
        <f t="shared" si="181"/>
        <v>0</v>
      </c>
      <c r="F1000">
        <f t="shared" si="182"/>
        <v>0</v>
      </c>
      <c r="G1000">
        <f t="shared" si="183"/>
        <v>8</v>
      </c>
      <c r="H1000">
        <f t="shared" si="184"/>
        <v>0</v>
      </c>
      <c r="I1000">
        <f t="shared" si="185"/>
        <v>4</v>
      </c>
      <c r="J1000">
        <f t="shared" si="186"/>
        <v>0</v>
      </c>
      <c r="K1000">
        <f t="shared" si="187"/>
        <v>0</v>
      </c>
      <c r="L1000">
        <f t="shared" si="188"/>
        <v>2</v>
      </c>
      <c r="M1000">
        <f t="shared" si="189"/>
        <v>0</v>
      </c>
      <c r="N1000">
        <f t="shared" si="190"/>
        <v>14</v>
      </c>
      <c r="O1000" t="str">
        <f t="shared" si="191"/>
        <v>NIE</v>
      </c>
    </row>
    <row r="1001" spans="1:15">
      <c r="A1001">
        <v>773547704</v>
      </c>
      <c r="B1001">
        <f>COUNTIF(telefony,A1001)</f>
        <v>1</v>
      </c>
      <c r="D1001" t="str">
        <f t="shared" si="180"/>
        <v>773</v>
      </c>
      <c r="E1001">
        <f t="shared" si="181"/>
        <v>0</v>
      </c>
      <c r="F1001">
        <f t="shared" si="182"/>
        <v>0</v>
      </c>
      <c r="G1001">
        <f t="shared" si="183"/>
        <v>0</v>
      </c>
      <c r="H1001">
        <f t="shared" si="184"/>
        <v>0</v>
      </c>
      <c r="I1001">
        <f t="shared" si="185"/>
        <v>4</v>
      </c>
      <c r="J1001">
        <f t="shared" si="186"/>
        <v>0</v>
      </c>
      <c r="K1001">
        <f t="shared" si="187"/>
        <v>0</v>
      </c>
      <c r="L1001">
        <f t="shared" si="188"/>
        <v>0</v>
      </c>
      <c r="M1001">
        <f t="shared" si="189"/>
        <v>4</v>
      </c>
      <c r="N1001">
        <f t="shared" si="190"/>
        <v>8</v>
      </c>
      <c r="O1001" t="str">
        <f t="shared" si="191"/>
        <v>NIE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F3" sqref="F3"/>
    </sheetView>
  </sheetViews>
  <sheetFormatPr defaultRowHeight="14.25"/>
  <cols>
    <col min="1" max="1" width="19" bestFit="1" customWidth="1"/>
    <col min="2" max="2" width="20" bestFit="1" customWidth="1"/>
    <col min="3" max="3" width="14.375" bestFit="1" customWidth="1"/>
    <col min="6" max="6" width="9.25" bestFit="1" customWidth="1"/>
  </cols>
  <sheetData>
    <row r="1" spans="1:6">
      <c r="A1" t="s">
        <v>1</v>
      </c>
      <c r="B1" t="s">
        <v>4</v>
      </c>
      <c r="C1" t="s">
        <v>6</v>
      </c>
      <c r="D1" t="s">
        <v>18</v>
      </c>
    </row>
    <row r="2" spans="1:6">
      <c r="A2">
        <f>COUNTIF(Arkusz1!telefony,"= 504669045")</f>
        <v>30</v>
      </c>
      <c r="B2">
        <v>770309737</v>
      </c>
      <c r="C2">
        <f>COUNTIF(Arkusz1!D2:D1001,"= 511")</f>
        <v>51</v>
      </c>
      <c r="D2">
        <v>5</v>
      </c>
    </row>
    <row r="3" spans="1:6">
      <c r="F3">
        <f>IF(OR(D2 = 3, D2 = 5, D2 = 2, D2 = 7),1,0)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Arkusz1!telefony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2013-11-28T19:35:26Z</dcterms:created>
  <dcterms:modified xsi:type="dcterms:W3CDTF">2013-11-28T20:37:49Z</dcterms:modified>
</cp:coreProperties>
</file>