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in\coding_project\IE525_Numerical_Methods_in_Finance\Week3\"/>
    </mc:Choice>
  </mc:AlternateContent>
  <xr:revisionPtr revIDLastSave="0" documentId="13_ncr:1_{E7FF465C-9284-43B5-A759-C20390150D04}" xr6:coauthVersionLast="47" xr6:coauthVersionMax="47" xr10:uidLastSave="{00000000-0000-0000-0000-000000000000}"/>
  <bookViews>
    <workbookView xWindow="-110" yWindow="-110" windowWidth="25820" windowHeight="15500" xr2:uid="{3116DF56-5177-4E54-8D93-1E104D6231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F5" i="1"/>
  <c r="F4" i="1"/>
  <c r="J5" i="1"/>
  <c r="J4" i="1"/>
  <c r="K60" i="1"/>
  <c r="K79" i="1"/>
  <c r="K81" i="1"/>
  <c r="J27" i="1"/>
  <c r="H5" i="1"/>
  <c r="H46" i="1"/>
  <c r="H108" i="1"/>
  <c r="F49" i="1"/>
  <c r="D107" i="1"/>
  <c r="D108" i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K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D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7" i="1"/>
  <c r="D17" i="1" s="1"/>
  <c r="C47" i="1" l="1"/>
  <c r="C113" i="1"/>
  <c r="K59" i="1"/>
  <c r="K56" i="1"/>
  <c r="L133" i="1"/>
  <c r="C17" i="1"/>
  <c r="L102" i="1"/>
  <c r="L79" i="1"/>
  <c r="M77" i="1"/>
  <c r="L76" i="1"/>
  <c r="H107" i="1"/>
  <c r="K85" i="1"/>
  <c r="L80" i="1"/>
  <c r="D77" i="1"/>
  <c r="J107" i="1"/>
  <c r="J73" i="1"/>
  <c r="J67" i="1"/>
  <c r="F48" i="1"/>
  <c r="F23" i="1"/>
  <c r="J59" i="1"/>
  <c r="L62" i="1"/>
  <c r="L61" i="1"/>
  <c r="D129" i="1"/>
  <c r="H43" i="1"/>
  <c r="J25" i="1"/>
  <c r="K45" i="1"/>
  <c r="L60" i="1"/>
  <c r="J62" i="1"/>
  <c r="L59" i="1"/>
  <c r="J120" i="1"/>
  <c r="J21" i="1"/>
  <c r="K41" i="1"/>
  <c r="L25" i="1"/>
  <c r="J119" i="1"/>
  <c r="J20" i="1"/>
  <c r="K40" i="1"/>
  <c r="L22" i="1"/>
  <c r="D82" i="1"/>
  <c r="J116" i="1"/>
  <c r="J19" i="1"/>
  <c r="K39" i="1"/>
  <c r="L21" i="1"/>
  <c r="F27" i="1"/>
  <c r="J61" i="1"/>
  <c r="L65" i="1"/>
  <c r="J22" i="1"/>
  <c r="L20" i="1"/>
  <c r="D79" i="1"/>
  <c r="D61" i="1"/>
  <c r="J101" i="1"/>
  <c r="K101" i="1"/>
  <c r="L121" i="1"/>
  <c r="F24" i="1"/>
  <c r="J60" i="1"/>
  <c r="D80" i="1"/>
  <c r="K125" i="1"/>
  <c r="L125" i="1"/>
  <c r="K102" i="1"/>
  <c r="D60" i="1"/>
  <c r="J100" i="1"/>
  <c r="K100" i="1"/>
  <c r="L120" i="1"/>
  <c r="K42" i="1"/>
  <c r="K121" i="1"/>
  <c r="J102" i="1"/>
  <c r="D59" i="1"/>
  <c r="J99" i="1"/>
  <c r="K99" i="1"/>
  <c r="L119" i="1"/>
  <c r="J65" i="1"/>
  <c r="J105" i="1"/>
  <c r="L19" i="1"/>
  <c r="L122" i="1"/>
  <c r="F79" i="1"/>
  <c r="J74" i="1"/>
  <c r="K87" i="1"/>
  <c r="L105" i="1"/>
  <c r="K82" i="1"/>
  <c r="L100" i="1"/>
  <c r="L73" i="1"/>
  <c r="J54" i="1"/>
  <c r="L56" i="1"/>
  <c r="M74" i="1"/>
  <c r="D53" i="1"/>
  <c r="H29" i="1"/>
  <c r="J96" i="1"/>
  <c r="J53" i="1"/>
  <c r="K122" i="1"/>
  <c r="K80" i="1"/>
  <c r="K36" i="1"/>
  <c r="L101" i="1"/>
  <c r="L54" i="1"/>
  <c r="M57" i="1"/>
  <c r="J114" i="1"/>
  <c r="K53" i="1"/>
  <c r="K136" i="1"/>
  <c r="J56" i="1"/>
  <c r="F131" i="1"/>
  <c r="J93" i="1"/>
  <c r="J45" i="1"/>
  <c r="K120" i="1"/>
  <c r="K76" i="1"/>
  <c r="K33" i="1"/>
  <c r="L99" i="1"/>
  <c r="L45" i="1"/>
  <c r="M36" i="1"/>
  <c r="K54" i="1"/>
  <c r="H24" i="1"/>
  <c r="L53" i="1"/>
  <c r="F130" i="1"/>
  <c r="J136" i="1"/>
  <c r="J87" i="1"/>
  <c r="J42" i="1"/>
  <c r="K119" i="1"/>
  <c r="K74" i="1"/>
  <c r="K27" i="1"/>
  <c r="L96" i="1"/>
  <c r="L42" i="1"/>
  <c r="M34" i="1"/>
  <c r="L74" i="1"/>
  <c r="K96" i="1"/>
  <c r="K93" i="1"/>
  <c r="J47" i="1"/>
  <c r="F109" i="1"/>
  <c r="J133" i="1"/>
  <c r="J85" i="1"/>
  <c r="J41" i="1"/>
  <c r="K116" i="1"/>
  <c r="K73" i="1"/>
  <c r="K25" i="1"/>
  <c r="L94" i="1"/>
  <c r="L41" i="1"/>
  <c r="L27" i="1"/>
  <c r="J113" i="1"/>
  <c r="F106" i="1"/>
  <c r="J127" i="1"/>
  <c r="J82" i="1"/>
  <c r="J40" i="1"/>
  <c r="K114" i="1"/>
  <c r="K67" i="1"/>
  <c r="K22" i="1"/>
  <c r="L93" i="1"/>
  <c r="L40" i="1"/>
  <c r="M18" i="1"/>
  <c r="L116" i="1"/>
  <c r="K133" i="1"/>
  <c r="K127" i="1"/>
  <c r="F105" i="1"/>
  <c r="J125" i="1"/>
  <c r="J81" i="1"/>
  <c r="J39" i="1"/>
  <c r="K113" i="1"/>
  <c r="K65" i="1"/>
  <c r="K21" i="1"/>
  <c r="L85" i="1"/>
  <c r="L39" i="1"/>
  <c r="M136" i="1"/>
  <c r="M116" i="1"/>
  <c r="H48" i="1"/>
  <c r="L113" i="1"/>
  <c r="M56" i="1"/>
  <c r="F83" i="1"/>
  <c r="J122" i="1"/>
  <c r="J80" i="1"/>
  <c r="J36" i="1"/>
  <c r="K107" i="1"/>
  <c r="K62" i="1"/>
  <c r="K20" i="1"/>
  <c r="L82" i="1"/>
  <c r="L36" i="1"/>
  <c r="K94" i="1"/>
  <c r="M76" i="1"/>
  <c r="D27" i="1"/>
  <c r="J94" i="1"/>
  <c r="K34" i="1"/>
  <c r="D132" i="1"/>
  <c r="F80" i="1"/>
  <c r="J121" i="1"/>
  <c r="J79" i="1"/>
  <c r="J34" i="1"/>
  <c r="K105" i="1"/>
  <c r="K61" i="1"/>
  <c r="K19" i="1"/>
  <c r="L81" i="1"/>
  <c r="L34" i="1"/>
  <c r="F30" i="1"/>
  <c r="J76" i="1"/>
  <c r="J33" i="1"/>
  <c r="L136" i="1"/>
  <c r="L33" i="1"/>
  <c r="F55" i="1"/>
  <c r="D131" i="1"/>
  <c r="D26" i="1"/>
  <c r="F108" i="1"/>
  <c r="F82" i="1"/>
  <c r="F51" i="1"/>
  <c r="F26" i="1"/>
  <c r="H45" i="1"/>
  <c r="J124" i="1"/>
  <c r="J104" i="1"/>
  <c r="J84" i="1"/>
  <c r="J64" i="1"/>
  <c r="J44" i="1"/>
  <c r="J24" i="1"/>
  <c r="K124" i="1"/>
  <c r="K104" i="1"/>
  <c r="K84" i="1"/>
  <c r="K64" i="1"/>
  <c r="K44" i="1"/>
  <c r="K24" i="1"/>
  <c r="L124" i="1"/>
  <c r="L104" i="1"/>
  <c r="L84" i="1"/>
  <c r="L64" i="1"/>
  <c r="L44" i="1"/>
  <c r="L24" i="1"/>
  <c r="D130" i="1"/>
  <c r="D78" i="1"/>
  <c r="D25" i="1"/>
  <c r="F107" i="1"/>
  <c r="F81" i="1"/>
  <c r="F50" i="1"/>
  <c r="F25" i="1"/>
  <c r="H44" i="1"/>
  <c r="J123" i="1"/>
  <c r="J103" i="1"/>
  <c r="J83" i="1"/>
  <c r="J63" i="1"/>
  <c r="J43" i="1"/>
  <c r="J23" i="1"/>
  <c r="K123" i="1"/>
  <c r="K103" i="1"/>
  <c r="K83" i="1"/>
  <c r="K63" i="1"/>
  <c r="K43" i="1"/>
  <c r="K23" i="1"/>
  <c r="L123" i="1"/>
  <c r="L103" i="1"/>
  <c r="L83" i="1"/>
  <c r="L63" i="1"/>
  <c r="L43" i="1"/>
  <c r="L23" i="1"/>
  <c r="M75" i="1"/>
  <c r="D112" i="1"/>
  <c r="F129" i="1"/>
  <c r="F104" i="1"/>
  <c r="F78" i="1"/>
  <c r="F47" i="1"/>
  <c r="F22" i="1"/>
  <c r="F103" i="1"/>
  <c r="F46" i="1"/>
  <c r="H30" i="1"/>
  <c r="M55" i="1"/>
  <c r="D110" i="1"/>
  <c r="D58" i="1"/>
  <c r="F127" i="1"/>
  <c r="F102" i="1"/>
  <c r="F70" i="1"/>
  <c r="F45" i="1"/>
  <c r="F20" i="1"/>
  <c r="I47" i="1"/>
  <c r="J118" i="1"/>
  <c r="J98" i="1"/>
  <c r="J78" i="1"/>
  <c r="J58" i="1"/>
  <c r="J38" i="1"/>
  <c r="J18" i="1"/>
  <c r="K118" i="1"/>
  <c r="K98" i="1"/>
  <c r="K78" i="1"/>
  <c r="K58" i="1"/>
  <c r="K38" i="1"/>
  <c r="K18" i="1"/>
  <c r="L118" i="1"/>
  <c r="L98" i="1"/>
  <c r="L78" i="1"/>
  <c r="L58" i="1"/>
  <c r="L38" i="1"/>
  <c r="L18" i="1"/>
  <c r="M54" i="1"/>
  <c r="D111" i="1"/>
  <c r="F128" i="1"/>
  <c r="F71" i="1"/>
  <c r="F21" i="1"/>
  <c r="D109" i="1"/>
  <c r="D57" i="1"/>
  <c r="F126" i="1"/>
  <c r="F101" i="1"/>
  <c r="F69" i="1"/>
  <c r="F44" i="1"/>
  <c r="F19" i="1"/>
  <c r="J17" i="1"/>
  <c r="J117" i="1"/>
  <c r="J97" i="1"/>
  <c r="J77" i="1"/>
  <c r="J57" i="1"/>
  <c r="J37" i="1"/>
  <c r="K17" i="1"/>
  <c r="K117" i="1"/>
  <c r="K97" i="1"/>
  <c r="K77" i="1"/>
  <c r="K57" i="1"/>
  <c r="K37" i="1"/>
  <c r="L17" i="1"/>
  <c r="L117" i="1"/>
  <c r="L97" i="1"/>
  <c r="L77" i="1"/>
  <c r="L57" i="1"/>
  <c r="L37" i="1"/>
  <c r="M17" i="1"/>
  <c r="M37" i="1"/>
  <c r="F68" i="1"/>
  <c r="F18" i="1"/>
  <c r="F99" i="1"/>
  <c r="J115" i="1"/>
  <c r="J35" i="1"/>
  <c r="K75" i="1"/>
  <c r="L95" i="1"/>
  <c r="L35" i="1"/>
  <c r="D106" i="1"/>
  <c r="F123" i="1"/>
  <c r="F66" i="1"/>
  <c r="F41" i="1"/>
  <c r="J134" i="1"/>
  <c r="L114" i="1"/>
  <c r="D105" i="1"/>
  <c r="F65" i="1"/>
  <c r="D102" i="1"/>
  <c r="F64" i="1"/>
  <c r="F39" i="1"/>
  <c r="J112" i="1"/>
  <c r="J72" i="1"/>
  <c r="J52" i="1"/>
  <c r="J32" i="1"/>
  <c r="K132" i="1"/>
  <c r="K112" i="1"/>
  <c r="K92" i="1"/>
  <c r="K72" i="1"/>
  <c r="K52" i="1"/>
  <c r="L132" i="1"/>
  <c r="L92" i="1"/>
  <c r="L52" i="1"/>
  <c r="L32" i="1"/>
  <c r="F42" i="1"/>
  <c r="J75" i="1"/>
  <c r="K55" i="1"/>
  <c r="L55" i="1"/>
  <c r="F98" i="1"/>
  <c r="F122" i="1"/>
  <c r="M117" i="1"/>
  <c r="D49" i="1"/>
  <c r="H105" i="1"/>
  <c r="K32" i="1"/>
  <c r="D88" i="1"/>
  <c r="D33" i="1"/>
  <c r="F120" i="1"/>
  <c r="F89" i="1"/>
  <c r="F63" i="1"/>
  <c r="F38" i="1"/>
  <c r="H104" i="1"/>
  <c r="J131" i="1"/>
  <c r="J111" i="1"/>
  <c r="J91" i="1"/>
  <c r="J71" i="1"/>
  <c r="J51" i="1"/>
  <c r="J31" i="1"/>
  <c r="K131" i="1"/>
  <c r="K111" i="1"/>
  <c r="K91" i="1"/>
  <c r="K71" i="1"/>
  <c r="K51" i="1"/>
  <c r="K31" i="1"/>
  <c r="L131" i="1"/>
  <c r="L111" i="1"/>
  <c r="L91" i="1"/>
  <c r="L71" i="1"/>
  <c r="L51" i="1"/>
  <c r="L31" i="1"/>
  <c r="M115" i="1"/>
  <c r="D34" i="1"/>
  <c r="F43" i="1"/>
  <c r="J55" i="1"/>
  <c r="K95" i="1"/>
  <c r="L115" i="1"/>
  <c r="M35" i="1"/>
  <c r="D51" i="1"/>
  <c r="D50" i="1"/>
  <c r="F40" i="1"/>
  <c r="F90" i="1"/>
  <c r="J132" i="1"/>
  <c r="L72" i="1"/>
  <c r="D87" i="1"/>
  <c r="D32" i="1"/>
  <c r="F119" i="1"/>
  <c r="F88" i="1"/>
  <c r="F62" i="1"/>
  <c r="F35" i="1"/>
  <c r="H89" i="1"/>
  <c r="J130" i="1"/>
  <c r="J110" i="1"/>
  <c r="J90" i="1"/>
  <c r="J70" i="1"/>
  <c r="J50" i="1"/>
  <c r="J30" i="1"/>
  <c r="K130" i="1"/>
  <c r="K110" i="1"/>
  <c r="K90" i="1"/>
  <c r="K70" i="1"/>
  <c r="K50" i="1"/>
  <c r="K30" i="1"/>
  <c r="L130" i="1"/>
  <c r="L110" i="1"/>
  <c r="L90" i="1"/>
  <c r="L70" i="1"/>
  <c r="L50" i="1"/>
  <c r="L30" i="1"/>
  <c r="M114" i="1"/>
  <c r="D37" i="1"/>
  <c r="F67" i="1"/>
  <c r="J95" i="1"/>
  <c r="K115" i="1"/>
  <c r="L135" i="1"/>
  <c r="M135" i="1"/>
  <c r="L134" i="1"/>
  <c r="F91" i="1"/>
  <c r="H106" i="1"/>
  <c r="F121" i="1"/>
  <c r="J92" i="1"/>
  <c r="L112" i="1"/>
  <c r="D86" i="1"/>
  <c r="D31" i="1"/>
  <c r="F118" i="1"/>
  <c r="F87" i="1"/>
  <c r="F61" i="1"/>
  <c r="F31" i="1"/>
  <c r="H88" i="1"/>
  <c r="J129" i="1"/>
  <c r="J109" i="1"/>
  <c r="J89" i="1"/>
  <c r="J69" i="1"/>
  <c r="J49" i="1"/>
  <c r="J29" i="1"/>
  <c r="K129" i="1"/>
  <c r="K109" i="1"/>
  <c r="K89" i="1"/>
  <c r="K69" i="1"/>
  <c r="K49" i="1"/>
  <c r="K29" i="1"/>
  <c r="L129" i="1"/>
  <c r="L109" i="1"/>
  <c r="L89" i="1"/>
  <c r="L69" i="1"/>
  <c r="L49" i="1"/>
  <c r="L29" i="1"/>
  <c r="M97" i="1"/>
  <c r="E32" i="1"/>
  <c r="F100" i="1"/>
  <c r="F124" i="1"/>
  <c r="J135" i="1"/>
  <c r="K135" i="1"/>
  <c r="K35" i="1"/>
  <c r="L75" i="1"/>
  <c r="K134" i="1"/>
  <c r="M134" i="1"/>
  <c r="D85" i="1"/>
  <c r="D30" i="1"/>
  <c r="F115" i="1"/>
  <c r="F86" i="1"/>
  <c r="F60" i="1"/>
  <c r="H83" i="1"/>
  <c r="J128" i="1"/>
  <c r="J108" i="1"/>
  <c r="J88" i="1"/>
  <c r="J68" i="1"/>
  <c r="J48" i="1"/>
  <c r="J28" i="1"/>
  <c r="K128" i="1"/>
  <c r="K108" i="1"/>
  <c r="K88" i="1"/>
  <c r="K68" i="1"/>
  <c r="K48" i="1"/>
  <c r="K28" i="1"/>
  <c r="L128" i="1"/>
  <c r="L108" i="1"/>
  <c r="L88" i="1"/>
  <c r="L68" i="1"/>
  <c r="L48" i="1"/>
  <c r="L28" i="1"/>
  <c r="M96" i="1"/>
  <c r="G31" i="1"/>
  <c r="F32" i="1"/>
  <c r="F125" i="1"/>
  <c r="D52" i="1"/>
  <c r="D29" i="1"/>
  <c r="F111" i="1"/>
  <c r="F85" i="1"/>
  <c r="F59" i="1"/>
  <c r="F29" i="1"/>
  <c r="L127" i="1"/>
  <c r="L107" i="1"/>
  <c r="L87" i="1"/>
  <c r="L67" i="1"/>
  <c r="L47" i="1"/>
  <c r="M95" i="1"/>
  <c r="D133" i="1"/>
  <c r="D81" i="1"/>
  <c r="D28" i="1"/>
  <c r="F110" i="1"/>
  <c r="F84" i="1"/>
  <c r="F58" i="1"/>
  <c r="F28" i="1"/>
  <c r="H47" i="1"/>
  <c r="J126" i="1"/>
  <c r="J106" i="1"/>
  <c r="J86" i="1"/>
  <c r="J66" i="1"/>
  <c r="J46" i="1"/>
  <c r="J26" i="1"/>
  <c r="K126" i="1"/>
  <c r="K106" i="1"/>
  <c r="K86" i="1"/>
  <c r="K66" i="1"/>
  <c r="K46" i="1"/>
  <c r="K26" i="1"/>
  <c r="L126" i="1"/>
  <c r="L106" i="1"/>
  <c r="L86" i="1"/>
  <c r="L66" i="1"/>
  <c r="L46" i="1"/>
  <c r="L26" i="1"/>
  <c r="M94" i="1"/>
  <c r="F17" i="1"/>
  <c r="F117" i="1"/>
  <c r="F97" i="1"/>
  <c r="F77" i="1"/>
  <c r="F57" i="1"/>
  <c r="F37" i="1"/>
  <c r="F136" i="1"/>
  <c r="F116" i="1"/>
  <c r="F96" i="1"/>
  <c r="F76" i="1"/>
  <c r="F56" i="1"/>
  <c r="F36" i="1"/>
  <c r="F135" i="1"/>
  <c r="F95" i="1"/>
  <c r="F75" i="1"/>
  <c r="F134" i="1"/>
  <c r="F114" i="1"/>
  <c r="F94" i="1"/>
  <c r="F74" i="1"/>
  <c r="F54" i="1"/>
  <c r="F34" i="1"/>
  <c r="F133" i="1"/>
  <c r="F113" i="1"/>
  <c r="F93" i="1"/>
  <c r="F73" i="1"/>
  <c r="F53" i="1"/>
  <c r="F33" i="1"/>
  <c r="F132" i="1"/>
  <c r="F112" i="1"/>
  <c r="F92" i="1"/>
  <c r="F72" i="1"/>
  <c r="F52" i="1"/>
  <c r="G131" i="1"/>
  <c r="G71" i="1"/>
  <c r="G91" i="1"/>
  <c r="G111" i="1"/>
  <c r="G32" i="1"/>
  <c r="G51" i="1"/>
  <c r="G110" i="1"/>
  <c r="G70" i="1"/>
  <c r="G129" i="1"/>
  <c r="G69" i="1"/>
  <c r="G108" i="1"/>
  <c r="G28" i="1"/>
  <c r="G107" i="1"/>
  <c r="G47" i="1"/>
  <c r="G126" i="1"/>
  <c r="G66" i="1"/>
  <c r="G125" i="1"/>
  <c r="G105" i="1"/>
  <c r="G85" i="1"/>
  <c r="G65" i="1"/>
  <c r="G45" i="1"/>
  <c r="G25" i="1"/>
  <c r="G124" i="1"/>
  <c r="G104" i="1"/>
  <c r="G84" i="1"/>
  <c r="G64" i="1"/>
  <c r="G44" i="1"/>
  <c r="G24" i="1"/>
  <c r="G123" i="1"/>
  <c r="G103" i="1"/>
  <c r="G83" i="1"/>
  <c r="G63" i="1"/>
  <c r="G43" i="1"/>
  <c r="G23" i="1"/>
  <c r="G122" i="1"/>
  <c r="G102" i="1"/>
  <c r="G82" i="1"/>
  <c r="G62" i="1"/>
  <c r="G42" i="1"/>
  <c r="G22" i="1"/>
  <c r="G121" i="1"/>
  <c r="G101" i="1"/>
  <c r="G81" i="1"/>
  <c r="G61" i="1"/>
  <c r="G41" i="1"/>
  <c r="G21" i="1"/>
  <c r="G20" i="1"/>
  <c r="G89" i="1"/>
  <c r="G48" i="1"/>
  <c r="G27" i="1"/>
  <c r="G80" i="1"/>
  <c r="G90" i="1"/>
  <c r="G30" i="1"/>
  <c r="G109" i="1"/>
  <c r="G29" i="1"/>
  <c r="G88" i="1"/>
  <c r="G127" i="1"/>
  <c r="G67" i="1"/>
  <c r="G106" i="1"/>
  <c r="G26" i="1"/>
  <c r="G60" i="1"/>
  <c r="G119" i="1"/>
  <c r="G79" i="1"/>
  <c r="G39" i="1"/>
  <c r="G98" i="1"/>
  <c r="G58" i="1"/>
  <c r="G38" i="1"/>
  <c r="G117" i="1"/>
  <c r="G77" i="1"/>
  <c r="G57" i="1"/>
  <c r="G96" i="1"/>
  <c r="G36" i="1"/>
  <c r="G115" i="1"/>
  <c r="G75" i="1"/>
  <c r="G55" i="1"/>
  <c r="G134" i="1"/>
  <c r="G114" i="1"/>
  <c r="G94" i="1"/>
  <c r="G74" i="1"/>
  <c r="G54" i="1"/>
  <c r="G34" i="1"/>
  <c r="G130" i="1"/>
  <c r="G50" i="1"/>
  <c r="G49" i="1"/>
  <c r="G128" i="1"/>
  <c r="G68" i="1"/>
  <c r="G87" i="1"/>
  <c r="G86" i="1"/>
  <c r="G46" i="1"/>
  <c r="G120" i="1"/>
  <c r="G100" i="1"/>
  <c r="G40" i="1"/>
  <c r="G99" i="1"/>
  <c r="G59" i="1"/>
  <c r="G19" i="1"/>
  <c r="G118" i="1"/>
  <c r="G78" i="1"/>
  <c r="G18" i="1"/>
  <c r="G17" i="1"/>
  <c r="G97" i="1"/>
  <c r="G37" i="1"/>
  <c r="G136" i="1"/>
  <c r="G116" i="1"/>
  <c r="G76" i="1"/>
  <c r="G56" i="1"/>
  <c r="G135" i="1"/>
  <c r="G95" i="1"/>
  <c r="G35" i="1"/>
  <c r="G133" i="1"/>
  <c r="G113" i="1"/>
  <c r="G93" i="1"/>
  <c r="G73" i="1"/>
  <c r="G53" i="1"/>
  <c r="G33" i="1"/>
  <c r="G132" i="1"/>
  <c r="G112" i="1"/>
  <c r="G92" i="1"/>
  <c r="G72" i="1"/>
  <c r="G52" i="1"/>
  <c r="E51" i="1"/>
  <c r="E110" i="1"/>
  <c r="E109" i="1"/>
  <c r="E68" i="1"/>
  <c r="E67" i="1"/>
  <c r="E126" i="1"/>
  <c r="E45" i="1"/>
  <c r="E103" i="1"/>
  <c r="E62" i="1"/>
  <c r="E121" i="1"/>
  <c r="E101" i="1"/>
  <c r="E81" i="1"/>
  <c r="E61" i="1"/>
  <c r="E41" i="1"/>
  <c r="E21" i="1"/>
  <c r="E71" i="1"/>
  <c r="E70" i="1"/>
  <c r="E49" i="1"/>
  <c r="E48" i="1"/>
  <c r="E27" i="1"/>
  <c r="E85" i="1"/>
  <c r="E91" i="1"/>
  <c r="E30" i="1"/>
  <c r="E89" i="1"/>
  <c r="E127" i="1"/>
  <c r="E106" i="1"/>
  <c r="E65" i="1"/>
  <c r="E84" i="1"/>
  <c r="E24" i="1"/>
  <c r="E63" i="1"/>
  <c r="E19" i="1"/>
  <c r="E31" i="1"/>
  <c r="E129" i="1"/>
  <c r="E28" i="1"/>
  <c r="E105" i="1"/>
  <c r="E108" i="1"/>
  <c r="E46" i="1"/>
  <c r="E125" i="1"/>
  <c r="E124" i="1"/>
  <c r="E64" i="1"/>
  <c r="E123" i="1"/>
  <c r="E23" i="1"/>
  <c r="E102" i="1"/>
  <c r="E22" i="1"/>
  <c r="E100" i="1"/>
  <c r="E40" i="1"/>
  <c r="E39" i="1"/>
  <c r="E98" i="1"/>
  <c r="E58" i="1"/>
  <c r="E17" i="1"/>
  <c r="E117" i="1"/>
  <c r="E77" i="1"/>
  <c r="E57" i="1"/>
  <c r="E136" i="1"/>
  <c r="E116" i="1"/>
  <c r="E96" i="1"/>
  <c r="E76" i="1"/>
  <c r="E56" i="1"/>
  <c r="E36" i="1"/>
  <c r="E130" i="1"/>
  <c r="E29" i="1"/>
  <c r="E47" i="1"/>
  <c r="E26" i="1"/>
  <c r="E25" i="1"/>
  <c r="E83" i="1"/>
  <c r="E82" i="1"/>
  <c r="E120" i="1"/>
  <c r="E60" i="1"/>
  <c r="E119" i="1"/>
  <c r="E79" i="1"/>
  <c r="E38" i="1"/>
  <c r="E97" i="1"/>
  <c r="E37" i="1"/>
  <c r="E135" i="1"/>
  <c r="E115" i="1"/>
  <c r="E95" i="1"/>
  <c r="E75" i="1"/>
  <c r="E55" i="1"/>
  <c r="E35" i="1"/>
  <c r="E131" i="1"/>
  <c r="E128" i="1"/>
  <c r="E86" i="1"/>
  <c r="E111" i="1"/>
  <c r="E50" i="1"/>
  <c r="E88" i="1"/>
  <c r="E107" i="1"/>
  <c r="E66" i="1"/>
  <c r="E104" i="1"/>
  <c r="E44" i="1"/>
  <c r="E43" i="1"/>
  <c r="E122" i="1"/>
  <c r="E42" i="1"/>
  <c r="E80" i="1"/>
  <c r="E20" i="1"/>
  <c r="E99" i="1"/>
  <c r="E59" i="1"/>
  <c r="E118" i="1"/>
  <c r="E78" i="1"/>
  <c r="E18" i="1"/>
  <c r="E134" i="1"/>
  <c r="E114" i="1"/>
  <c r="E94" i="1"/>
  <c r="E74" i="1"/>
  <c r="E54" i="1"/>
  <c r="E34" i="1"/>
  <c r="E133" i="1"/>
  <c r="E113" i="1"/>
  <c r="E93" i="1"/>
  <c r="E73" i="1"/>
  <c r="E53" i="1"/>
  <c r="E33" i="1"/>
  <c r="E90" i="1"/>
  <c r="E69" i="1"/>
  <c r="E87" i="1"/>
  <c r="E132" i="1"/>
  <c r="E112" i="1"/>
  <c r="E92" i="1"/>
  <c r="E72" i="1"/>
  <c r="E52" i="1"/>
  <c r="D128" i="1"/>
  <c r="D73" i="1"/>
  <c r="D21" i="1"/>
  <c r="D127" i="1"/>
  <c r="D100" i="1"/>
  <c r="D72" i="1"/>
  <c r="D47" i="1"/>
  <c r="D20" i="1"/>
  <c r="D101" i="1"/>
  <c r="D48" i="1"/>
  <c r="D126" i="1"/>
  <c r="D99" i="1"/>
  <c r="D71" i="1"/>
  <c r="D46" i="1"/>
  <c r="D19" i="1"/>
  <c r="D125" i="1"/>
  <c r="D98" i="1"/>
  <c r="D70" i="1"/>
  <c r="D45" i="1"/>
  <c r="D42" i="1"/>
  <c r="D22" i="1"/>
  <c r="D97" i="1"/>
  <c r="D121" i="1"/>
  <c r="D41" i="1"/>
  <c r="D67" i="1"/>
  <c r="D119" i="1"/>
  <c r="D91" i="1"/>
  <c r="D66" i="1"/>
  <c r="D39" i="1"/>
  <c r="D69" i="1"/>
  <c r="D68" i="1"/>
  <c r="D92" i="1"/>
  <c r="D118" i="1"/>
  <c r="D90" i="1"/>
  <c r="D65" i="1"/>
  <c r="D38" i="1"/>
  <c r="D122" i="1"/>
  <c r="D93" i="1"/>
  <c r="D120" i="1"/>
  <c r="D40" i="1"/>
  <c r="D117" i="1"/>
  <c r="D89" i="1"/>
  <c r="D62" i="1"/>
  <c r="D124" i="1"/>
  <c r="D104" i="1"/>
  <c r="D84" i="1"/>
  <c r="D64" i="1"/>
  <c r="D44" i="1"/>
  <c r="D24" i="1"/>
  <c r="D123" i="1"/>
  <c r="D103" i="1"/>
  <c r="D83" i="1"/>
  <c r="D63" i="1"/>
  <c r="D43" i="1"/>
  <c r="D23" i="1"/>
  <c r="D18" i="1"/>
  <c r="D136" i="1"/>
  <c r="D96" i="1"/>
  <c r="D56" i="1"/>
  <c r="D135" i="1"/>
  <c r="D115" i="1"/>
  <c r="D95" i="1"/>
  <c r="D75" i="1"/>
  <c r="D55" i="1"/>
  <c r="D35" i="1"/>
  <c r="D116" i="1"/>
  <c r="D76" i="1"/>
  <c r="D36" i="1"/>
  <c r="D134" i="1"/>
  <c r="D114" i="1"/>
  <c r="D94" i="1"/>
  <c r="D74" i="1"/>
  <c r="D54" i="1"/>
  <c r="M133" i="1"/>
  <c r="M52" i="1"/>
  <c r="M130" i="1"/>
  <c r="M129" i="1"/>
  <c r="M128" i="1"/>
  <c r="M28" i="1"/>
  <c r="M107" i="1"/>
  <c r="M87" i="1"/>
  <c r="M67" i="1"/>
  <c r="M47" i="1"/>
  <c r="M27" i="1"/>
  <c r="M126" i="1"/>
  <c r="M106" i="1"/>
  <c r="M86" i="1"/>
  <c r="M66" i="1"/>
  <c r="M46" i="1"/>
  <c r="M26" i="1"/>
  <c r="M112" i="1"/>
  <c r="M111" i="1"/>
  <c r="M50" i="1"/>
  <c r="M69" i="1"/>
  <c r="M108" i="1"/>
  <c r="M127" i="1"/>
  <c r="M125" i="1"/>
  <c r="M105" i="1"/>
  <c r="M65" i="1"/>
  <c r="M45" i="1"/>
  <c r="M25" i="1"/>
  <c r="M113" i="1"/>
  <c r="M92" i="1"/>
  <c r="M31" i="1"/>
  <c r="M90" i="1"/>
  <c r="M29" i="1"/>
  <c r="M88" i="1"/>
  <c r="M85" i="1"/>
  <c r="M124" i="1"/>
  <c r="M104" i="1"/>
  <c r="M84" i="1"/>
  <c r="M64" i="1"/>
  <c r="M44" i="1"/>
  <c r="M24" i="1"/>
  <c r="M33" i="1"/>
  <c r="M91" i="1"/>
  <c r="M30" i="1"/>
  <c r="M89" i="1"/>
  <c r="M68" i="1"/>
  <c r="M123" i="1"/>
  <c r="M103" i="1"/>
  <c r="M83" i="1"/>
  <c r="M63" i="1"/>
  <c r="M43" i="1"/>
  <c r="M23" i="1"/>
  <c r="M73" i="1"/>
  <c r="M132" i="1"/>
  <c r="M131" i="1"/>
  <c r="M109" i="1"/>
  <c r="M122" i="1"/>
  <c r="M102" i="1"/>
  <c r="M82" i="1"/>
  <c r="M62" i="1"/>
  <c r="M42" i="1"/>
  <c r="M22" i="1"/>
  <c r="M93" i="1"/>
  <c r="M72" i="1"/>
  <c r="M71" i="1"/>
  <c r="M70" i="1"/>
  <c r="M49" i="1"/>
  <c r="M48" i="1"/>
  <c r="M121" i="1"/>
  <c r="M101" i="1"/>
  <c r="M81" i="1"/>
  <c r="M61" i="1"/>
  <c r="M41" i="1"/>
  <c r="M21" i="1"/>
  <c r="M32" i="1"/>
  <c r="M110" i="1"/>
  <c r="M120" i="1"/>
  <c r="M100" i="1"/>
  <c r="M80" i="1"/>
  <c r="M60" i="1"/>
  <c r="M40" i="1"/>
  <c r="M20" i="1"/>
  <c r="M19" i="1"/>
  <c r="M53" i="1"/>
  <c r="M51" i="1"/>
  <c r="M119" i="1"/>
  <c r="M99" i="1"/>
  <c r="M79" i="1"/>
  <c r="M59" i="1"/>
  <c r="M39" i="1"/>
  <c r="M118" i="1"/>
  <c r="M98" i="1"/>
  <c r="M78" i="1"/>
  <c r="M58" i="1"/>
  <c r="M38" i="1"/>
  <c r="I97" i="1"/>
  <c r="I57" i="1"/>
  <c r="I94" i="1"/>
  <c r="I41" i="1"/>
  <c r="I92" i="1"/>
  <c r="I39" i="1"/>
  <c r="I38" i="1"/>
  <c r="I122" i="1"/>
  <c r="I87" i="1"/>
  <c r="I37" i="1"/>
  <c r="I62" i="1"/>
  <c r="I112" i="1"/>
  <c r="I59" i="1"/>
  <c r="I96" i="1"/>
  <c r="I95" i="1"/>
  <c r="I42" i="1"/>
  <c r="I93" i="1"/>
  <c r="I40" i="1"/>
  <c r="I17" i="1"/>
  <c r="I91" i="1"/>
  <c r="I126" i="1"/>
  <c r="I90" i="1"/>
  <c r="I121" i="1"/>
  <c r="I86" i="1"/>
  <c r="I36" i="1"/>
  <c r="I60" i="1"/>
  <c r="I35" i="1"/>
  <c r="I61" i="1"/>
  <c r="I58" i="1"/>
  <c r="I120" i="1"/>
  <c r="I82" i="1"/>
  <c r="I119" i="1"/>
  <c r="I73" i="1"/>
  <c r="I34" i="1"/>
  <c r="I118" i="1"/>
  <c r="I72" i="1"/>
  <c r="I33" i="1"/>
  <c r="I117" i="1"/>
  <c r="I71" i="1"/>
  <c r="I32" i="1"/>
  <c r="I116" i="1"/>
  <c r="I31" i="1"/>
  <c r="I115" i="1"/>
  <c r="I67" i="1"/>
  <c r="I113" i="1"/>
  <c r="I98" i="1"/>
  <c r="I70" i="1"/>
  <c r="I114" i="1"/>
  <c r="I66" i="1"/>
  <c r="I135" i="1"/>
  <c r="I136" i="1"/>
  <c r="I56" i="1"/>
  <c r="I27" i="1"/>
  <c r="I134" i="1"/>
  <c r="I79" i="1"/>
  <c r="I54" i="1"/>
  <c r="I133" i="1"/>
  <c r="I106" i="1"/>
  <c r="I78" i="1"/>
  <c r="I53" i="1"/>
  <c r="I21" i="1"/>
  <c r="I30" i="1"/>
  <c r="I55" i="1"/>
  <c r="I107" i="1"/>
  <c r="I26" i="1"/>
  <c r="I132" i="1"/>
  <c r="I102" i="1"/>
  <c r="I77" i="1"/>
  <c r="I52" i="1"/>
  <c r="I20" i="1"/>
  <c r="I131" i="1"/>
  <c r="I101" i="1"/>
  <c r="I19" i="1"/>
  <c r="I111" i="1"/>
  <c r="I110" i="1"/>
  <c r="I51" i="1"/>
  <c r="I130" i="1"/>
  <c r="I100" i="1"/>
  <c r="I75" i="1"/>
  <c r="I50" i="1"/>
  <c r="I46" i="1"/>
  <c r="I81" i="1"/>
  <c r="I80" i="1"/>
  <c r="I76" i="1"/>
  <c r="I127" i="1"/>
  <c r="I99" i="1"/>
  <c r="I74" i="1"/>
  <c r="H87" i="1"/>
  <c r="H28" i="1"/>
  <c r="H86" i="1"/>
  <c r="H27" i="1"/>
  <c r="H85" i="1"/>
  <c r="H26" i="1"/>
  <c r="H84" i="1"/>
  <c r="H25" i="1"/>
  <c r="H69" i="1"/>
  <c r="H68" i="1"/>
  <c r="H128" i="1"/>
  <c r="H67" i="1"/>
  <c r="H127" i="1"/>
  <c r="H66" i="1"/>
  <c r="H65" i="1"/>
  <c r="H125" i="1"/>
  <c r="H64" i="1"/>
  <c r="H129" i="1"/>
  <c r="H126" i="1"/>
  <c r="H124" i="1"/>
  <c r="H63" i="1"/>
  <c r="H109" i="1"/>
  <c r="H49" i="1"/>
  <c r="I18" i="1"/>
  <c r="H122" i="1"/>
  <c r="H121" i="1"/>
  <c r="H101" i="1"/>
  <c r="H81" i="1"/>
  <c r="H61" i="1"/>
  <c r="H41" i="1"/>
  <c r="H21" i="1"/>
  <c r="H120" i="1"/>
  <c r="H100" i="1"/>
  <c r="H80" i="1"/>
  <c r="H60" i="1"/>
  <c r="H40" i="1"/>
  <c r="H20" i="1"/>
  <c r="H119" i="1"/>
  <c r="H99" i="1"/>
  <c r="H79" i="1"/>
  <c r="H59" i="1"/>
  <c r="H39" i="1"/>
  <c r="H19" i="1"/>
  <c r="H22" i="1"/>
  <c r="H123" i="1"/>
  <c r="H62" i="1"/>
  <c r="H118" i="1"/>
  <c r="H78" i="1"/>
  <c r="H17" i="1"/>
  <c r="H97" i="1"/>
  <c r="H57" i="1"/>
  <c r="H116" i="1"/>
  <c r="H56" i="1"/>
  <c r="H135" i="1"/>
  <c r="H115" i="1"/>
  <c r="H35" i="1"/>
  <c r="H18" i="1"/>
  <c r="H23" i="1"/>
  <c r="H42" i="1"/>
  <c r="H38" i="1"/>
  <c r="H136" i="1"/>
  <c r="H76" i="1"/>
  <c r="H75" i="1"/>
  <c r="H94" i="1"/>
  <c r="H34" i="1"/>
  <c r="H93" i="1"/>
  <c r="H53" i="1"/>
  <c r="H132" i="1"/>
  <c r="H112" i="1"/>
  <c r="H92" i="1"/>
  <c r="H72" i="1"/>
  <c r="H52" i="1"/>
  <c r="H32" i="1"/>
  <c r="H103" i="1"/>
  <c r="H82" i="1"/>
  <c r="H55" i="1"/>
  <c r="H114" i="1"/>
  <c r="H54" i="1"/>
  <c r="H113" i="1"/>
  <c r="H33" i="1"/>
  <c r="H131" i="1"/>
  <c r="H111" i="1"/>
  <c r="H91" i="1"/>
  <c r="H71" i="1"/>
  <c r="H51" i="1"/>
  <c r="H31" i="1"/>
  <c r="H102" i="1"/>
  <c r="H98" i="1"/>
  <c r="H58" i="1"/>
  <c r="H117" i="1"/>
  <c r="H77" i="1"/>
  <c r="H37" i="1"/>
  <c r="H96" i="1"/>
  <c r="H36" i="1"/>
  <c r="H95" i="1"/>
  <c r="H134" i="1"/>
  <c r="H74" i="1"/>
  <c r="H133" i="1"/>
  <c r="H73" i="1"/>
  <c r="H130" i="1"/>
  <c r="H110" i="1"/>
  <c r="H90" i="1"/>
  <c r="H70" i="1"/>
  <c r="H50" i="1"/>
  <c r="I129" i="1"/>
  <c r="I109" i="1"/>
  <c r="I89" i="1"/>
  <c r="I69" i="1"/>
  <c r="I49" i="1"/>
  <c r="I29" i="1"/>
  <c r="I128" i="1"/>
  <c r="I108" i="1"/>
  <c r="I88" i="1"/>
  <c r="I68" i="1"/>
  <c r="I48" i="1"/>
  <c r="I28" i="1"/>
  <c r="I125" i="1"/>
  <c r="I105" i="1"/>
  <c r="I85" i="1"/>
  <c r="I65" i="1"/>
  <c r="I45" i="1"/>
  <c r="I25" i="1"/>
  <c r="I124" i="1"/>
  <c r="I104" i="1"/>
  <c r="I84" i="1"/>
  <c r="I64" i="1"/>
  <c r="I44" i="1"/>
  <c r="I24" i="1"/>
  <c r="I123" i="1"/>
  <c r="I103" i="1"/>
  <c r="I83" i="1"/>
  <c r="I63" i="1"/>
  <c r="I43" i="1"/>
  <c r="I23" i="1"/>
  <c r="I22" i="1"/>
</calcChain>
</file>

<file path=xl/sharedStrings.xml><?xml version="1.0" encoding="utf-8"?>
<sst xmlns="http://schemas.openxmlformats.org/spreadsheetml/2006/main" count="40" uniqueCount="35">
  <si>
    <t>Parameters from my Python code (2023-09-29)</t>
  </si>
  <si>
    <t>r</t>
  </si>
  <si>
    <t>Time to maturity</t>
  </si>
  <si>
    <t>S0</t>
  </si>
  <si>
    <t>Strike</t>
  </si>
  <si>
    <t>Log strike</t>
  </si>
  <si>
    <t>Optimal SVI parameters</t>
  </si>
  <si>
    <t>a</t>
  </si>
  <si>
    <t>b</t>
  </si>
  <si>
    <t>rho</t>
  </si>
  <si>
    <t>m</t>
  </si>
  <si>
    <t>sigma</t>
  </si>
  <si>
    <t>3.342e-01</t>
  </si>
  <si>
    <t>5.272e-01</t>
  </si>
  <si>
    <t>Optimized SVI Implied Vol</t>
  </si>
  <si>
    <t>Case1 (increase)</t>
  </si>
  <si>
    <t>Case2 (reduce)</t>
  </si>
  <si>
    <t>rho_new = 0.5</t>
  </si>
  <si>
    <t>rho_new = -0.8</t>
  </si>
  <si>
    <t>m_new = 1</t>
  </si>
  <si>
    <t>m_new = -1</t>
  </si>
  <si>
    <t>sigma_new = sigma * 1.5</t>
  </si>
  <si>
    <t>sigma_new = sigma / 1.5</t>
  </si>
  <si>
    <t>a_new = 0.5</t>
  </si>
  <si>
    <t>a_new = -0.13</t>
  </si>
  <si>
    <t>b_new = 0.5</t>
  </si>
  <si>
    <t>b_new = 0.16</t>
  </si>
  <si>
    <t>Parameter meaning</t>
  </si>
  <si>
    <t>This parameter controls the vertical shift of the total implied variance.</t>
  </si>
  <si>
    <t>This parameter increases the slopes of both the put and call wings, tightening the smile.</t>
  </si>
  <si>
    <t>This parameter decreases (increases) the slope of the left(right) wing, a counter-clockwise rotation of the smile.</t>
  </si>
  <si>
    <t>This parameter translates the smile to the right.</t>
  </si>
  <si>
    <t>This parameter reduces the at-the-money (ATM) curvature of the smile.</t>
  </si>
  <si>
    <t>Reference: https://www.imperial.ac.uk/media/imperial-college/research-centres-and-groups/cfm-imperial-institute-of-quantitative-finance/events/distinguished-lectures/Gatheral-2nd-Lecture.pdf</t>
  </si>
  <si>
    <t>(Jim Gatheral's lecture)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</si>
</sst>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 vertical="center"/>
    </xf>
    <xf numFmtId="11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11" fontId="0" fillId="2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Implied</a:t>
            </a:r>
            <a:r>
              <a:rPr lang="en-US" baseline="0"/>
              <a:t> Vol when chaning "a"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37002034201844"/>
          <c:y val="0.14348162475822052"/>
          <c:w val="0.81057746026493294"/>
          <c:h val="0.6461711742553919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Optimized SVI Implied Vol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Sheet1!$B$17:$B$136</c:f>
              <c:numCache>
                <c:formatCode>General</c:formatCode>
                <c:ptCount val="120"/>
                <c:pt idx="0">
                  <c:v>-1.6982676042240201</c:v>
                </c:pt>
                <c:pt idx="1">
                  <c:v>-1.3972376085600391</c:v>
                </c:pt>
                <c:pt idx="2">
                  <c:v>-1.2211463495043577</c:v>
                </c:pt>
                <c:pt idx="3">
                  <c:v>-1.0962076128960578</c:v>
                </c:pt>
                <c:pt idx="4">
                  <c:v>-0.99929759988800149</c:v>
                </c:pt>
                <c:pt idx="5">
                  <c:v>-0.9201163538403766</c:v>
                </c:pt>
                <c:pt idx="6">
                  <c:v>-0.85316956420976342</c:v>
                </c:pt>
                <c:pt idx="7">
                  <c:v>-0.79517761723207658</c:v>
                </c:pt>
                <c:pt idx="8">
                  <c:v>-0.74402509478469536</c:v>
                </c:pt>
                <c:pt idx="9">
                  <c:v>-0.69826760422402023</c:v>
                </c:pt>
                <c:pt idx="10">
                  <c:v>-0.6568749190657952</c:v>
                </c:pt>
                <c:pt idx="11">
                  <c:v>-0.61908635817639546</c:v>
                </c:pt>
                <c:pt idx="12">
                  <c:v>-0.58432425191718351</c:v>
                </c:pt>
                <c:pt idx="13">
                  <c:v>-0.55213956854578217</c:v>
                </c:pt>
                <c:pt idx="14">
                  <c:v>-0.522176345168339</c:v>
                </c:pt>
                <c:pt idx="15">
                  <c:v>-0.49414762156809544</c:v>
                </c:pt>
                <c:pt idx="16">
                  <c:v>-0.46781868284574629</c:v>
                </c:pt>
                <c:pt idx="17">
                  <c:v>-0.44299509912071416</c:v>
                </c:pt>
                <c:pt idx="18">
                  <c:v>-0.41951400327119126</c:v>
                </c:pt>
                <c:pt idx="19">
                  <c:v>-0.39723760856003903</c:v>
                </c:pt>
                <c:pt idx="20">
                  <c:v>-0.37604830949010098</c:v>
                </c:pt>
                <c:pt idx="21">
                  <c:v>-0.35584492340181401</c:v>
                </c:pt>
                <c:pt idx="22">
                  <c:v>-0.33653976820642734</c:v>
                </c:pt>
                <c:pt idx="23">
                  <c:v>-0.31805636251241426</c:v>
                </c:pt>
                <c:pt idx="24">
                  <c:v>-0.30032759555198268</c:v>
                </c:pt>
                <c:pt idx="25">
                  <c:v>-0.28329425625320231</c:v>
                </c:pt>
                <c:pt idx="26">
                  <c:v>-0.26690384006503293</c:v>
                </c:pt>
                <c:pt idx="27">
                  <c:v>-0.25110957288180102</c:v>
                </c:pt>
                <c:pt idx="28">
                  <c:v>-0.23586960632506415</c:v>
                </c:pt>
                <c:pt idx="29">
                  <c:v>-0.22114634950435783</c:v>
                </c:pt>
                <c:pt idx="30">
                  <c:v>-0.20690591038974759</c:v>
                </c:pt>
                <c:pt idx="31">
                  <c:v>-0.19311762590411424</c:v>
                </c:pt>
                <c:pt idx="32">
                  <c:v>-0.17975366434613274</c:v>
                </c:pt>
                <c:pt idx="33">
                  <c:v>-0.16678868718176512</c:v>
                </c:pt>
                <c:pt idx="34">
                  <c:v>-0.15419955987374462</c:v>
                </c:pt>
                <c:pt idx="35">
                  <c:v>-0.14196510345673299</c:v>
                </c:pt>
                <c:pt idx="36">
                  <c:v>-0.13006588015702528</c:v>
                </c:pt>
                <c:pt idx="37">
                  <c:v>-0.11848400760721006</c:v>
                </c:pt>
                <c:pt idx="38">
                  <c:v>-0.10720299719752102</c:v>
                </c:pt>
                <c:pt idx="39">
                  <c:v>-9.6207612896057851E-2</c:v>
                </c:pt>
                <c:pt idx="40">
                  <c:v>-8.5483747504284752E-2</c:v>
                </c:pt>
                <c:pt idx="41">
                  <c:v>-7.5018313826119801E-2</c:v>
                </c:pt>
                <c:pt idx="42">
                  <c:v>-6.4799148644433743E-2</c:v>
                </c:pt>
                <c:pt idx="43">
                  <c:v>-5.4814927737832794E-2</c:v>
                </c:pt>
                <c:pt idx="44">
                  <c:v>-4.5055090448676553E-2</c:v>
                </c:pt>
                <c:pt idx="45">
                  <c:v>-3.5509772542446166E-2</c:v>
                </c:pt>
                <c:pt idx="46">
                  <c:v>-2.6169746288302789E-2</c:v>
                </c:pt>
                <c:pt idx="47">
                  <c:v>-1.7026366848433044E-2</c:v>
                </c:pt>
                <c:pt idx="48">
                  <c:v>-8.0715241955066075E-3</c:v>
                </c:pt>
                <c:pt idx="49">
                  <c:v>7.0240011199852856E-4</c:v>
                </c:pt>
                <c:pt idx="50">
                  <c:v>9.3025718739161295E-3</c:v>
                </c:pt>
                <c:pt idx="51">
                  <c:v>1.773573941077887E-2</c:v>
                </c:pt>
                <c:pt idx="52">
                  <c:v>2.6008265376768792E-2</c:v>
                </c:pt>
                <c:pt idx="53">
                  <c:v>3.4126155598948292E-2</c:v>
                </c:pt>
                <c:pt idx="54">
                  <c:v>4.2095085270223577E-2</c:v>
                </c:pt>
                <c:pt idx="55">
                  <c:v>4.9920422782180188E-2</c:v>
                </c:pt>
                <c:pt idx="56">
                  <c:v>5.760725144847112E-2</c:v>
                </c:pt>
                <c:pt idx="57">
                  <c:v>6.5160389338917032E-2</c:v>
                </c:pt>
                <c:pt idx="58">
                  <c:v>7.2584407418123983E-2</c:v>
                </c:pt>
                <c:pt idx="59">
                  <c:v>7.9883646159623373E-2</c:v>
                </c:pt>
                <c:pt idx="60">
                  <c:v>8.7062230786746811E-2</c:v>
                </c:pt>
                <c:pt idx="61">
                  <c:v>9.4124085274233604E-2</c:v>
                </c:pt>
                <c:pt idx="62">
                  <c:v>0.10107294522956146</c:v>
                </c:pt>
                <c:pt idx="63">
                  <c:v>0.10791236975986696</c:v>
                </c:pt>
                <c:pt idx="64">
                  <c:v>0.11464575241883532</c:v>
                </c:pt>
                <c:pt idx="65">
                  <c:v>0.12127633131784844</c:v>
                </c:pt>
                <c:pt idx="66">
                  <c:v>0.12780719847680616</c:v>
                </c:pt>
                <c:pt idx="67">
                  <c:v>0.13424130848221608</c:v>
                </c:pt>
                <c:pt idx="68">
                  <c:v>0.14058148651323504</c:v>
                </c:pt>
                <c:pt idx="69">
                  <c:v>0.14683043579023658</c:v>
                </c:pt>
                <c:pt idx="70">
                  <c:v>0.15299074449505506</c:v>
                </c:pt>
                <c:pt idx="71">
                  <c:v>0.1590648922072482</c:v>
                </c:pt>
                <c:pt idx="72">
                  <c:v>0.16505525589643566</c:v>
                </c:pt>
                <c:pt idx="73">
                  <c:v>0.17096411550695592</c:v>
                </c:pt>
                <c:pt idx="74">
                  <c:v>0.17679365916767981</c:v>
                </c:pt>
                <c:pt idx="75">
                  <c:v>0.18254598805677114</c:v>
                </c:pt>
                <c:pt idx="76">
                  <c:v>0.18822312094846161</c:v>
                </c:pt>
                <c:pt idx="77">
                  <c:v>0.19382699846646018</c:v>
                </c:pt>
                <c:pt idx="78">
                  <c:v>0.19935948706642118</c:v>
                </c:pt>
                <c:pt idx="79">
                  <c:v>0.20482238276792333</c:v>
                </c:pt>
                <c:pt idx="80">
                  <c:v>0.21021741465462948</c:v>
                </c:pt>
                <c:pt idx="81">
                  <c:v>0.21554624815969645</c:v>
                </c:pt>
                <c:pt idx="82">
                  <c:v>0.22081048815205367</c:v>
                </c:pt>
                <c:pt idx="83">
                  <c:v>0.22601168183786141</c:v>
                </c:pt>
                <c:pt idx="84">
                  <c:v>0.23115132149027251</c:v>
                </c:pt>
                <c:pt idx="85">
                  <c:v>0.23623084701954744</c:v>
                </c:pt>
                <c:pt idx="86">
                  <c:v>0.24125164839459828</c:v>
                </c:pt>
                <c:pt idx="87">
                  <c:v>0.24621506792614839</c:v>
                </c:pt>
                <c:pt idx="88">
                  <c:v>0.25112240242089251</c:v>
                </c:pt>
                <c:pt idx="89">
                  <c:v>0.25597490521530464</c:v>
                </c:pt>
                <c:pt idx="90">
                  <c:v>0.26077378809707336</c:v>
                </c:pt>
                <c:pt idx="91">
                  <c:v>0.265520223121535</c:v>
                </c:pt>
                <c:pt idx="92">
                  <c:v>0.2702153443299149</c:v>
                </c:pt>
                <c:pt idx="93">
                  <c:v>0.27486024937567843</c:v>
                </c:pt>
                <c:pt idx="94">
                  <c:v>0.27945600106482754</c:v>
                </c:pt>
                <c:pt idx="95">
                  <c:v>0.28400362881554814</c:v>
                </c:pt>
                <c:pt idx="96">
                  <c:v>0.28850413004222464</c:v>
                </c:pt>
                <c:pt idx="97">
                  <c:v>0.29295847146847459</c:v>
                </c:pt>
                <c:pt idx="98">
                  <c:v>0.29736759037352967</c:v>
                </c:pt>
                <c:pt idx="99">
                  <c:v>0.30173239577597971</c:v>
                </c:pt>
                <c:pt idx="100">
                  <c:v>0.30605376955862235</c:v>
                </c:pt>
                <c:pt idx="101">
                  <c:v>0.31033256753789734</c:v>
                </c:pt>
                <c:pt idx="102">
                  <c:v>0.31456962048115195</c:v>
                </c:pt>
                <c:pt idx="103">
                  <c:v>0.31876573507476008</c:v>
                </c:pt>
                <c:pt idx="104">
                  <c:v>0.32292169484591787</c:v>
                </c:pt>
                <c:pt idx="105">
                  <c:v>0.32703826104075001</c:v>
                </c:pt>
                <c:pt idx="106">
                  <c:v>0.33111617346118938</c:v>
                </c:pt>
                <c:pt idx="107">
                  <c:v>0.33515615126292947</c:v>
                </c:pt>
                <c:pt idx="108">
                  <c:v>0.3391588937166034</c:v>
                </c:pt>
                <c:pt idx="109">
                  <c:v>0.3431250809342048</c:v>
                </c:pt>
                <c:pt idx="110">
                  <c:v>0.34705537456263724</c:v>
                </c:pt>
                <c:pt idx="111">
                  <c:v>0.35095041844616137</c:v>
                </c:pt>
                <c:pt idx="112">
                  <c:v>0.35481083925939949</c:v>
                </c:pt>
                <c:pt idx="113">
                  <c:v>0.35863724711245232</c:v>
                </c:pt>
                <c:pt idx="114">
                  <c:v>0.36243023612959147</c:v>
                </c:pt>
                <c:pt idx="115">
                  <c:v>0.36619038500289824</c:v>
                </c:pt>
                <c:pt idx="116">
                  <c:v>0.36991825752214136</c:v>
                </c:pt>
                <c:pt idx="117">
                  <c:v>0.3736144030821052</c:v>
                </c:pt>
                <c:pt idx="118">
                  <c:v>0.37727935716851052</c:v>
                </c:pt>
                <c:pt idx="119">
                  <c:v>0.38091364182360454</c:v>
                </c:pt>
              </c:numCache>
            </c:numRef>
          </c:xVal>
          <c:yVal>
            <c:numRef>
              <c:f>Sheet1!$C$17:$C$136</c:f>
              <c:numCache>
                <c:formatCode>0.00E+00</c:formatCode>
                <c:ptCount val="120"/>
                <c:pt idx="0">
                  <c:v>0.41254189326964602</c:v>
                </c:pt>
                <c:pt idx="1">
                  <c:v>0.37832566638064385</c:v>
                </c:pt>
                <c:pt idx="2">
                  <c:v>0.35700046844758454</c:v>
                </c:pt>
                <c:pt idx="3">
                  <c:v>0.34119638432258698</c:v>
                </c:pt>
                <c:pt idx="4">
                  <c:v>0.32851490381489123</c:v>
                </c:pt>
                <c:pt idx="5">
                  <c:v>0.31785918363653209</c:v>
                </c:pt>
                <c:pt idx="6">
                  <c:v>0.30863184154786433</c:v>
                </c:pt>
                <c:pt idx="7">
                  <c:v>0.30047004102305325</c:v>
                </c:pt>
                <c:pt idx="8">
                  <c:v>0.29313620515505673</c:v>
                </c:pt>
                <c:pt idx="9">
                  <c:v>0.28646595574113182</c:v>
                </c:pt>
                <c:pt idx="10">
                  <c:v>0.2803406503759639</c:v>
                </c:pt>
                <c:pt idx="11">
                  <c:v>0.2746717431547574</c:v>
                </c:pt>
                <c:pt idx="12">
                  <c:v>0.26939133012422173</c:v>
                </c:pt>
                <c:pt idx="13">
                  <c:v>0.26444615225464935</c:v>
                </c:pt>
                <c:pt idx="14">
                  <c:v>0.25979363808861344</c:v>
                </c:pt>
                <c:pt idx="15">
                  <c:v>0.25539920435768315</c:v>
                </c:pt>
                <c:pt idx="16">
                  <c:v>0.25123436203665883</c:v>
                </c:pt>
                <c:pt idx="17">
                  <c:v>0.24727535484224333</c:v>
                </c:pt>
                <c:pt idx="18">
                  <c:v>0.243502159570159</c:v>
                </c:pt>
                <c:pt idx="19">
                  <c:v>0.23989773833564032</c:v>
                </c:pt>
                <c:pt idx="20">
                  <c:v>0.23644746995181243</c:v>
                </c:pt>
                <c:pt idx="21">
                  <c:v>0.23313871112814422</c:v>
                </c:pt>
                <c:pt idx="22">
                  <c:v>0.2299604533508072</c:v>
                </c:pt>
                <c:pt idx="23">
                  <c:v>0.22690305136348946</c:v>
                </c:pt>
                <c:pt idx="24">
                  <c:v>0.22395800596955714</c:v>
                </c:pt>
                <c:pt idx="25">
                  <c:v>0.22111778856451961</c:v>
                </c:pt>
                <c:pt idx="26">
                  <c:v>0.21837569809407162</c:v>
                </c:pt>
                <c:pt idx="27">
                  <c:v>0.21572574347266435</c:v>
                </c:pt>
                <c:pt idx="28">
                  <c:v>0.21316254618708094</c:v>
                </c:pt>
                <c:pt idx="29">
                  <c:v>0.21068125904554741</c:v>
                </c:pt>
                <c:pt idx="30">
                  <c:v>0.20827749794815109</c:v>
                </c:pt>
                <c:pt idx="31">
                  <c:v>0.20594728423961656</c:v>
                </c:pt>
                <c:pt idx="32">
                  <c:v>0.2036869957239146</c:v>
                </c:pt>
                <c:pt idx="33">
                  <c:v>0.2014933248161663</c:v>
                </c:pt>
                <c:pt idx="34">
                  <c:v>0.19936324261249352</c:v>
                </c:pt>
                <c:pt idx="35">
                  <c:v>0.19729396789565928</c:v>
                </c:pt>
                <c:pt idx="36">
                  <c:v>0.19528294028014229</c:v>
                </c:pt>
                <c:pt idx="37">
                  <c:v>0.19332779684691159</c:v>
                </c:pt>
                <c:pt idx="38">
                  <c:v>0.19142635173467584</c:v>
                </c:pt>
                <c:pt idx="39">
                  <c:v>0.18957657824757371</c:v>
                </c:pt>
                <c:pt idx="40">
                  <c:v>0.18777659311427108</c:v>
                </c:pt>
                <c:pt idx="41">
                  <c:v>0.18602464259414384</c:v>
                </c:pt>
                <c:pt idx="42">
                  <c:v>0.18431909017564685</c:v>
                </c:pt>
                <c:pt idx="43">
                  <c:v>0.18265840565240937</c:v>
                </c:pt>
                <c:pt idx="44">
                  <c:v>0.1810411553958533</c:v>
                </c:pt>
                <c:pt idx="45">
                  <c:v>0.17946599367060803</c:v>
                </c:pt>
                <c:pt idx="46">
                  <c:v>0.17793165486180162</c:v>
                </c:pt>
                <c:pt idx="47">
                  <c:v>0.17643694650231664</c:v>
                </c:pt>
                <c:pt idx="48">
                  <c:v>0.17498074300400759</c:v>
                </c:pt>
                <c:pt idx="49">
                  <c:v>0.17356198001024326</c:v>
                </c:pt>
                <c:pt idx="50">
                  <c:v>0.17217964929840973</c:v>
                </c:pt>
                <c:pt idx="51">
                  <c:v>0.17083279417054736</c:v>
                </c:pt>
                <c:pt idx="52">
                  <c:v>0.16952050527839638</c:v>
                </c:pt>
                <c:pt idx="53">
                  <c:v>0.16824191683602679</c:v>
                </c:pt>
                <c:pt idx="54">
                  <c:v>0.16699620317912289</c:v>
                </c:pt>
                <c:pt idx="55">
                  <c:v>0.16578257563505047</c:v>
                </c:pt>
                <c:pt idx="56">
                  <c:v>0.16460027967217639</c:v>
                </c:pt>
                <c:pt idx="57">
                  <c:v>0.16344859230065575</c:v>
                </c:pt>
                <c:pt idx="58">
                  <c:v>0.16232681970013954</c:v>
                </c:pt>
                <c:pt idx="59">
                  <c:v>0.16123429505265635</c:v>
                </c:pt>
                <c:pt idx="60">
                  <c:v>0.16017037656136079</c:v>
                </c:pt>
                <c:pt idx="61">
                  <c:v>0.15913444563795862</c:v>
                </c:pt>
                <c:pt idx="62">
                  <c:v>0.15812590524347067</c:v>
                </c:pt>
                <c:pt idx="63">
                  <c:v>0.1571441783686163</c:v>
                </c:pt>
                <c:pt idx="64">
                  <c:v>0.1561887066415146</c:v>
                </c:pt>
                <c:pt idx="65">
                  <c:v>0.1552589490516503</c:v>
                </c:pt>
                <c:pt idx="66">
                  <c:v>0.15435438078014699</c:v>
                </c:pt>
                <c:pt idx="67">
                  <c:v>0.15347449212736011</c:v>
                </c:pt>
                <c:pt idx="68">
                  <c:v>0.15261878752965849</c:v>
                </c:pt>
                <c:pt idx="69">
                  <c:v>0.15178678465802131</c:v>
                </c:pt>
                <c:pt idx="70">
                  <c:v>0.1509780135917527</c:v>
                </c:pt>
                <c:pt idx="71">
                  <c:v>0.15019201606121521</c:v>
                </c:pt>
                <c:pt idx="72">
                  <c:v>0.14942834475401881</c:v>
                </c:pt>
                <c:pt idx="73">
                  <c:v>0.14868656267958094</c:v>
                </c:pt>
                <c:pt idx="74">
                  <c:v>0.1479662425874004</c:v>
                </c:pt>
                <c:pt idx="75">
                  <c:v>0.1472669664347753</c:v>
                </c:pt>
                <c:pt idx="76">
                  <c:v>0.14658832490003881</c:v>
                </c:pt>
                <c:pt idx="77">
                  <c:v>0.1459299169377016</c:v>
                </c:pt>
                <c:pt idx="78">
                  <c:v>0.14529134937217167</c:v>
                </c:pt>
                <c:pt idx="79">
                  <c:v>0.14467223652697861</c:v>
                </c:pt>
                <c:pt idx="80">
                  <c:v>0.14407219988666298</c:v>
                </c:pt>
                <c:pt idx="81">
                  <c:v>0.14349086778870332</c:v>
                </c:pt>
                <c:pt idx="82">
                  <c:v>0.14292787514304828</c:v>
                </c:pt>
                <c:pt idx="83">
                  <c:v>0.14238286317699761</c:v>
                </c:pt>
                <c:pt idx="84">
                  <c:v>0.14185547920334082</c:v>
                </c:pt>
                <c:pt idx="85">
                  <c:v>0.14134537640981099</c:v>
                </c:pt>
                <c:pt idx="86">
                  <c:v>0.14085221366804937</c:v>
                </c:pt>
                <c:pt idx="87">
                  <c:v>0.14037565536040741</c:v>
                </c:pt>
                <c:pt idx="88">
                  <c:v>0.13991537122302697</c:v>
                </c:pt>
                <c:pt idx="89">
                  <c:v>0.13947103620375337</c:v>
                </c:pt>
                <c:pt idx="90">
                  <c:v>0.13904233033353705</c:v>
                </c:pt>
                <c:pt idx="91">
                  <c:v>0.13862893861007486</c:v>
                </c:pt>
                <c:pt idx="92">
                  <c:v>0.13823055089253117</c:v>
                </c:pt>
                <c:pt idx="93">
                  <c:v>0.13784686180626343</c:v>
                </c:pt>
                <c:pt idx="94">
                  <c:v>0.13747757065655331</c:v>
                </c:pt>
                <c:pt idx="95">
                  <c:v>0.13712238135041907</c:v>
                </c:pt>
                <c:pt idx="96">
                  <c:v>0.13678100232565218</c:v>
                </c:pt>
                <c:pt idx="97">
                  <c:v>0.1364531464862869</c:v>
                </c:pt>
                <c:pt idx="98">
                  <c:v>0.13613853114377084</c:v>
                </c:pt>
                <c:pt idx="99">
                  <c:v>0.13583687796316274</c:v>
                </c:pt>
                <c:pt idx="100">
                  <c:v>0.13554791291373569</c:v>
                </c:pt>
                <c:pt idx="101">
                  <c:v>0.13527136622341551</c:v>
                </c:pt>
                <c:pt idx="102">
                  <c:v>0.135006972336531</c:v>
                </c:pt>
                <c:pt idx="103">
                  <c:v>0.13475446987439657</c:v>
                </c:pt>
                <c:pt idx="104">
                  <c:v>0.13451360159829054</c:v>
                </c:pt>
                <c:pt idx="105">
                  <c:v>0.13428411437443055</c:v>
                </c:pt>
                <c:pt idx="106">
                  <c:v>0.13406575914058547</c:v>
                </c:pt>
                <c:pt idx="107">
                  <c:v>0.13385829087399584</c:v>
                </c:pt>
                <c:pt idx="108">
                  <c:v>0.13366146856030989</c:v>
                </c:pt>
                <c:pt idx="109">
                  <c:v>0.13347505516326952</c:v>
                </c:pt>
                <c:pt idx="110">
                  <c:v>0.13329881759491069</c:v>
                </c:pt>
                <c:pt idx="111">
                  <c:v>0.13313252668606795</c:v>
                </c:pt>
                <c:pt idx="112">
                  <c:v>0.13297595715699903</c:v>
                </c:pt>
                <c:pt idx="113">
                  <c:v>0.13282888758796488</c:v>
                </c:pt>
                <c:pt idx="114">
                  <c:v>0.13269110038962573</c:v>
                </c:pt>
                <c:pt idx="115">
                  <c:v>0.13256238177313026</c:v>
                </c:pt>
                <c:pt idx="116">
                  <c:v>0.13244252171979407</c:v>
                </c:pt>
                <c:pt idx="117">
                  <c:v>0.13233131395028105</c:v>
                </c:pt>
                <c:pt idx="118">
                  <c:v>0.13222855589321508</c:v>
                </c:pt>
                <c:pt idx="119">
                  <c:v>0.13213404865316464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1-46F1-9C45-D5560B432ACD}"/>
            </c:ext>
          </c:extLst>
        </c:ser>
        <c:ser>
          <c:idx val="1"/>
          <c:order val="1"/>
          <c:tx>
            <c:strRef>
              <c:f>Sheet1!$D$16</c:f>
              <c:strCache>
                <c:ptCount val="1"/>
                <c:pt idx="0">
                  <c:v>a_new =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Sheet1!$B$17:$B$136</c:f>
              <c:numCache>
                <c:formatCode>General</c:formatCode>
                <c:ptCount val="120"/>
                <c:pt idx="0">
                  <c:v>-1.6982676042240201</c:v>
                </c:pt>
                <c:pt idx="1">
                  <c:v>-1.3972376085600391</c:v>
                </c:pt>
                <c:pt idx="2">
                  <c:v>-1.2211463495043577</c:v>
                </c:pt>
                <c:pt idx="3">
                  <c:v>-1.0962076128960578</c:v>
                </c:pt>
                <c:pt idx="4">
                  <c:v>-0.99929759988800149</c:v>
                </c:pt>
                <c:pt idx="5">
                  <c:v>-0.9201163538403766</c:v>
                </c:pt>
                <c:pt idx="6">
                  <c:v>-0.85316956420976342</c:v>
                </c:pt>
                <c:pt idx="7">
                  <c:v>-0.79517761723207658</c:v>
                </c:pt>
                <c:pt idx="8">
                  <c:v>-0.74402509478469536</c:v>
                </c:pt>
                <c:pt idx="9">
                  <c:v>-0.69826760422402023</c:v>
                </c:pt>
                <c:pt idx="10">
                  <c:v>-0.6568749190657952</c:v>
                </c:pt>
                <c:pt idx="11">
                  <c:v>-0.61908635817639546</c:v>
                </c:pt>
                <c:pt idx="12">
                  <c:v>-0.58432425191718351</c:v>
                </c:pt>
                <c:pt idx="13">
                  <c:v>-0.55213956854578217</c:v>
                </c:pt>
                <c:pt idx="14">
                  <c:v>-0.522176345168339</c:v>
                </c:pt>
                <c:pt idx="15">
                  <c:v>-0.49414762156809544</c:v>
                </c:pt>
                <c:pt idx="16">
                  <c:v>-0.46781868284574629</c:v>
                </c:pt>
                <c:pt idx="17">
                  <c:v>-0.44299509912071416</c:v>
                </c:pt>
                <c:pt idx="18">
                  <c:v>-0.41951400327119126</c:v>
                </c:pt>
                <c:pt idx="19">
                  <c:v>-0.39723760856003903</c:v>
                </c:pt>
                <c:pt idx="20">
                  <c:v>-0.37604830949010098</c:v>
                </c:pt>
                <c:pt idx="21">
                  <c:v>-0.35584492340181401</c:v>
                </c:pt>
                <c:pt idx="22">
                  <c:v>-0.33653976820642734</c:v>
                </c:pt>
                <c:pt idx="23">
                  <c:v>-0.31805636251241426</c:v>
                </c:pt>
                <c:pt idx="24">
                  <c:v>-0.30032759555198268</c:v>
                </c:pt>
                <c:pt idx="25">
                  <c:v>-0.28329425625320231</c:v>
                </c:pt>
                <c:pt idx="26">
                  <c:v>-0.26690384006503293</c:v>
                </c:pt>
                <c:pt idx="27">
                  <c:v>-0.25110957288180102</c:v>
                </c:pt>
                <c:pt idx="28">
                  <c:v>-0.23586960632506415</c:v>
                </c:pt>
                <c:pt idx="29">
                  <c:v>-0.22114634950435783</c:v>
                </c:pt>
                <c:pt idx="30">
                  <c:v>-0.20690591038974759</c:v>
                </c:pt>
                <c:pt idx="31">
                  <c:v>-0.19311762590411424</c:v>
                </c:pt>
                <c:pt idx="32">
                  <c:v>-0.17975366434613274</c:v>
                </c:pt>
                <c:pt idx="33">
                  <c:v>-0.16678868718176512</c:v>
                </c:pt>
                <c:pt idx="34">
                  <c:v>-0.15419955987374462</c:v>
                </c:pt>
                <c:pt idx="35">
                  <c:v>-0.14196510345673299</c:v>
                </c:pt>
                <c:pt idx="36">
                  <c:v>-0.13006588015702528</c:v>
                </c:pt>
                <c:pt idx="37">
                  <c:v>-0.11848400760721006</c:v>
                </c:pt>
                <c:pt idx="38">
                  <c:v>-0.10720299719752102</c:v>
                </c:pt>
                <c:pt idx="39">
                  <c:v>-9.6207612896057851E-2</c:v>
                </c:pt>
                <c:pt idx="40">
                  <c:v>-8.5483747504284752E-2</c:v>
                </c:pt>
                <c:pt idx="41">
                  <c:v>-7.5018313826119801E-2</c:v>
                </c:pt>
                <c:pt idx="42">
                  <c:v>-6.4799148644433743E-2</c:v>
                </c:pt>
                <c:pt idx="43">
                  <c:v>-5.4814927737832794E-2</c:v>
                </c:pt>
                <c:pt idx="44">
                  <c:v>-4.5055090448676553E-2</c:v>
                </c:pt>
                <c:pt idx="45">
                  <c:v>-3.5509772542446166E-2</c:v>
                </c:pt>
                <c:pt idx="46">
                  <c:v>-2.6169746288302789E-2</c:v>
                </c:pt>
                <c:pt idx="47">
                  <c:v>-1.7026366848433044E-2</c:v>
                </c:pt>
                <c:pt idx="48">
                  <c:v>-8.0715241955066075E-3</c:v>
                </c:pt>
                <c:pt idx="49">
                  <c:v>7.0240011199852856E-4</c:v>
                </c:pt>
                <c:pt idx="50">
                  <c:v>9.3025718739161295E-3</c:v>
                </c:pt>
                <c:pt idx="51">
                  <c:v>1.773573941077887E-2</c:v>
                </c:pt>
                <c:pt idx="52">
                  <c:v>2.6008265376768792E-2</c:v>
                </c:pt>
                <c:pt idx="53">
                  <c:v>3.4126155598948292E-2</c:v>
                </c:pt>
                <c:pt idx="54">
                  <c:v>4.2095085270223577E-2</c:v>
                </c:pt>
                <c:pt idx="55">
                  <c:v>4.9920422782180188E-2</c:v>
                </c:pt>
                <c:pt idx="56">
                  <c:v>5.760725144847112E-2</c:v>
                </c:pt>
                <c:pt idx="57">
                  <c:v>6.5160389338917032E-2</c:v>
                </c:pt>
                <c:pt idx="58">
                  <c:v>7.2584407418123983E-2</c:v>
                </c:pt>
                <c:pt idx="59">
                  <c:v>7.9883646159623373E-2</c:v>
                </c:pt>
                <c:pt idx="60">
                  <c:v>8.7062230786746811E-2</c:v>
                </c:pt>
                <c:pt idx="61">
                  <c:v>9.4124085274233604E-2</c:v>
                </c:pt>
                <c:pt idx="62">
                  <c:v>0.10107294522956146</c:v>
                </c:pt>
                <c:pt idx="63">
                  <c:v>0.10791236975986696</c:v>
                </c:pt>
                <c:pt idx="64">
                  <c:v>0.11464575241883532</c:v>
                </c:pt>
                <c:pt idx="65">
                  <c:v>0.12127633131784844</c:v>
                </c:pt>
                <c:pt idx="66">
                  <c:v>0.12780719847680616</c:v>
                </c:pt>
                <c:pt idx="67">
                  <c:v>0.13424130848221608</c:v>
                </c:pt>
                <c:pt idx="68">
                  <c:v>0.14058148651323504</c:v>
                </c:pt>
                <c:pt idx="69">
                  <c:v>0.14683043579023658</c:v>
                </c:pt>
                <c:pt idx="70">
                  <c:v>0.15299074449505506</c:v>
                </c:pt>
                <c:pt idx="71">
                  <c:v>0.1590648922072482</c:v>
                </c:pt>
                <c:pt idx="72">
                  <c:v>0.16505525589643566</c:v>
                </c:pt>
                <c:pt idx="73">
                  <c:v>0.17096411550695592</c:v>
                </c:pt>
                <c:pt idx="74">
                  <c:v>0.17679365916767981</c:v>
                </c:pt>
                <c:pt idx="75">
                  <c:v>0.18254598805677114</c:v>
                </c:pt>
                <c:pt idx="76">
                  <c:v>0.18822312094846161</c:v>
                </c:pt>
                <c:pt idx="77">
                  <c:v>0.19382699846646018</c:v>
                </c:pt>
                <c:pt idx="78">
                  <c:v>0.19935948706642118</c:v>
                </c:pt>
                <c:pt idx="79">
                  <c:v>0.20482238276792333</c:v>
                </c:pt>
                <c:pt idx="80">
                  <c:v>0.21021741465462948</c:v>
                </c:pt>
                <c:pt idx="81">
                  <c:v>0.21554624815969645</c:v>
                </c:pt>
                <c:pt idx="82">
                  <c:v>0.22081048815205367</c:v>
                </c:pt>
                <c:pt idx="83">
                  <c:v>0.22601168183786141</c:v>
                </c:pt>
                <c:pt idx="84">
                  <c:v>0.23115132149027251</c:v>
                </c:pt>
                <c:pt idx="85">
                  <c:v>0.23623084701954744</c:v>
                </c:pt>
                <c:pt idx="86">
                  <c:v>0.24125164839459828</c:v>
                </c:pt>
                <c:pt idx="87">
                  <c:v>0.24621506792614839</c:v>
                </c:pt>
                <c:pt idx="88">
                  <c:v>0.25112240242089251</c:v>
                </c:pt>
                <c:pt idx="89">
                  <c:v>0.25597490521530464</c:v>
                </c:pt>
                <c:pt idx="90">
                  <c:v>0.26077378809707336</c:v>
                </c:pt>
                <c:pt idx="91">
                  <c:v>0.265520223121535</c:v>
                </c:pt>
                <c:pt idx="92">
                  <c:v>0.2702153443299149</c:v>
                </c:pt>
                <c:pt idx="93">
                  <c:v>0.27486024937567843</c:v>
                </c:pt>
                <c:pt idx="94">
                  <c:v>0.27945600106482754</c:v>
                </c:pt>
                <c:pt idx="95">
                  <c:v>0.28400362881554814</c:v>
                </c:pt>
                <c:pt idx="96">
                  <c:v>0.28850413004222464</c:v>
                </c:pt>
                <c:pt idx="97">
                  <c:v>0.29295847146847459</c:v>
                </c:pt>
                <c:pt idx="98">
                  <c:v>0.29736759037352967</c:v>
                </c:pt>
                <c:pt idx="99">
                  <c:v>0.30173239577597971</c:v>
                </c:pt>
                <c:pt idx="100">
                  <c:v>0.30605376955862235</c:v>
                </c:pt>
                <c:pt idx="101">
                  <c:v>0.31033256753789734</c:v>
                </c:pt>
                <c:pt idx="102">
                  <c:v>0.31456962048115195</c:v>
                </c:pt>
                <c:pt idx="103">
                  <c:v>0.31876573507476008</c:v>
                </c:pt>
                <c:pt idx="104">
                  <c:v>0.32292169484591787</c:v>
                </c:pt>
                <c:pt idx="105">
                  <c:v>0.32703826104075001</c:v>
                </c:pt>
                <c:pt idx="106">
                  <c:v>0.33111617346118938</c:v>
                </c:pt>
                <c:pt idx="107">
                  <c:v>0.33515615126292947</c:v>
                </c:pt>
                <c:pt idx="108">
                  <c:v>0.3391588937166034</c:v>
                </c:pt>
                <c:pt idx="109">
                  <c:v>0.3431250809342048</c:v>
                </c:pt>
                <c:pt idx="110">
                  <c:v>0.34705537456263724</c:v>
                </c:pt>
                <c:pt idx="111">
                  <c:v>0.35095041844616137</c:v>
                </c:pt>
                <c:pt idx="112">
                  <c:v>0.35481083925939949</c:v>
                </c:pt>
                <c:pt idx="113">
                  <c:v>0.35863724711245232</c:v>
                </c:pt>
                <c:pt idx="114">
                  <c:v>0.36243023612959147</c:v>
                </c:pt>
                <c:pt idx="115">
                  <c:v>0.36619038500289824</c:v>
                </c:pt>
                <c:pt idx="116">
                  <c:v>0.36991825752214136</c:v>
                </c:pt>
                <c:pt idx="117">
                  <c:v>0.3736144030821052</c:v>
                </c:pt>
                <c:pt idx="118">
                  <c:v>0.37727935716851052</c:v>
                </c:pt>
                <c:pt idx="119">
                  <c:v>0.38091364182360454</c:v>
                </c:pt>
              </c:numCache>
            </c:numRef>
          </c:xVal>
          <c:yVal>
            <c:numRef>
              <c:f>Sheet1!$D$17:$D$136</c:f>
              <c:numCache>
                <c:formatCode>0.00E+00</c:formatCode>
                <c:ptCount val="120"/>
                <c:pt idx="0">
                  <c:v>0.59050871592286891</c:v>
                </c:pt>
                <c:pt idx="1">
                  <c:v>0.56713317635342908</c:v>
                </c:pt>
                <c:pt idx="2">
                  <c:v>0.55313566541144887</c:v>
                </c:pt>
                <c:pt idx="3">
                  <c:v>0.54306970321790005</c:v>
                </c:pt>
                <c:pt idx="4">
                  <c:v>0.53519320988487773</c:v>
                </c:pt>
                <c:pt idx="5">
                  <c:v>0.52871938729391621</c:v>
                </c:pt>
                <c:pt idx="6">
                  <c:v>0.52322398979366147</c:v>
                </c:pt>
                <c:pt idx="7">
                  <c:v>0.51845151695290359</c:v>
                </c:pt>
                <c:pt idx="8">
                  <c:v>0.51423590369700856</c:v>
                </c:pt>
                <c:pt idx="9">
                  <c:v>0.51046299932223449</c:v>
                </c:pt>
                <c:pt idx="10">
                  <c:v>0.50705089501113187</c:v>
                </c:pt>
                <c:pt idx="11">
                  <c:v>0.50393878235956846</c:v>
                </c:pt>
                <c:pt idx="12">
                  <c:v>0.50108025168077508</c:v>
                </c:pt>
                <c:pt idx="13">
                  <c:v>0.49843906078944161</c:v>
                </c:pt>
                <c:pt idx="14">
                  <c:v>0.4959863549228839</c:v>
                </c:pt>
                <c:pt idx="15">
                  <c:v>0.49369877806706097</c:v>
                </c:pt>
                <c:pt idx="16">
                  <c:v>0.49155715287882695</c:v>
                </c:pt>
                <c:pt idx="17">
                  <c:v>0.48954553515554494</c:v>
                </c:pt>
                <c:pt idx="18">
                  <c:v>0.48765052198649667</c:v>
                </c:pt>
                <c:pt idx="19">
                  <c:v>0.48586073594902363</c:v>
                </c:pt>
                <c:pt idx="20">
                  <c:v>0.48416643411639426</c:v>
                </c:pt>
                <c:pt idx="21">
                  <c:v>0.48255920725322793</c:v>
                </c:pt>
                <c:pt idx="22">
                  <c:v>0.48103174529721038</c:v>
                </c:pt>
                <c:pt idx="23">
                  <c:v>0.47957765231131633</c:v>
                </c:pt>
                <c:pt idx="24">
                  <c:v>0.47819129887131123</c:v>
                </c:pt>
                <c:pt idx="25">
                  <c:v>0.4768677031400167</c:v>
                </c:pt>
                <c:pt idx="26">
                  <c:v>0.47560243417842663</c:v>
                </c:pt>
                <c:pt idx="27">
                  <c:v>0.47439153267654904</c:v>
                </c:pt>
                <c:pt idx="28">
                  <c:v>0.47323144546334928</c:v>
                </c:pt>
                <c:pt idx="29">
                  <c:v>0.47211897101407452</c:v>
                </c:pt>
                <c:pt idx="30">
                  <c:v>0.47105121380791876</c:v>
                </c:pt>
                <c:pt idx="31">
                  <c:v>0.47002554586324868</c:v>
                </c:pt>
                <c:pt idx="32">
                  <c:v>0.46903957413570713</c:v>
                </c:pt>
                <c:pt idx="33">
                  <c:v>0.46809111273751464</c:v>
                </c:pt>
                <c:pt idx="34">
                  <c:v>0.46717815914631483</c:v>
                </c:pt>
                <c:pt idx="35">
                  <c:v>0.46629887373484502</c:v>
                </c:pt>
                <c:pt idx="36">
                  <c:v>0.46545156208012572</c:v>
                </c:pt>
                <c:pt idx="37">
                  <c:v>0.46463465961123934</c:v>
                </c:pt>
                <c:pt idx="38">
                  <c:v>0.46384671823439622</c:v>
                </c:pt>
                <c:pt idx="39">
                  <c:v>0.46308639463757723</c:v>
                </c:pt>
                <c:pt idx="40">
                  <c:v>0.46235244002813919</c:v>
                </c:pt>
                <c:pt idx="41">
                  <c:v>0.46164369109807019</c:v>
                </c:pt>
                <c:pt idx="42">
                  <c:v>0.46095906204515574</c:v>
                </c:pt>
                <c:pt idx="43">
                  <c:v>0.46029753750574387</c:v>
                </c:pt>
                <c:pt idx="44">
                  <c:v>0.45965816627732942</c:v>
                </c:pt>
                <c:pt idx="45">
                  <c:v>0.45904005572776568</c:v>
                </c:pt>
                <c:pt idx="46">
                  <c:v>0.45844236680332107</c:v>
                </c:pt>
                <c:pt idx="47">
                  <c:v>0.45786430956063051</c:v>
                </c:pt>
                <c:pt idx="48">
                  <c:v>0.45730513915831522</c:v>
                </c:pt>
                <c:pt idx="49">
                  <c:v>0.45676415225305012</c:v>
                </c:pt>
                <c:pt idx="50">
                  <c:v>0.45624068375244098</c:v>
                </c:pt>
                <c:pt idx="51">
                  <c:v>0.4557341038834905</c:v>
                </c:pt>
                <c:pt idx="52">
                  <c:v>0.45524381554087512</c:v>
                </c:pt>
                <c:pt idx="53">
                  <c:v>0.45476925188388895</c:v>
                </c:pt>
                <c:pt idx="54">
                  <c:v>0.45430987415487062</c:v>
                </c:pt>
                <c:pt idx="55">
                  <c:v>0.45386516969532126</c:v>
                </c:pt>
                <c:pt idx="56">
                  <c:v>0.45343465013883777</c:v>
                </c:pt>
                <c:pt idx="57">
                  <c:v>0.45301784976249831</c:v>
                </c:pt>
                <c:pt idx="58">
                  <c:v>0.45261432398050894</c:v>
                </c:pt>
                <c:pt idx="59">
                  <c:v>0.45222364796580306</c:v>
                </c:pt>
                <c:pt idx="60">
                  <c:v>0.45184541538692152</c:v>
                </c:pt>
                <c:pt idx="61">
                  <c:v>0.45147923724892591</c:v>
                </c:pt>
                <c:pt idx="62">
                  <c:v>0.45112474082834181</c:v>
                </c:pt>
                <c:pt idx="63">
                  <c:v>0.45078156869321867</c:v>
                </c:pt>
                <c:pt idx="64">
                  <c:v>0.45044937780034794</c:v>
                </c:pt>
                <c:pt idx="65">
                  <c:v>0.45012783866252315</c:v>
                </c:pt>
                <c:pt idx="66">
                  <c:v>0.44981663457946297</c:v>
                </c:pt>
                <c:pt idx="67">
                  <c:v>0.44951546092667671</c:v>
                </c:pt>
                <c:pt idx="68">
                  <c:v>0.44922402449712606</c:v>
                </c:pt>
                <c:pt idx="69">
                  <c:v>0.44894204289105294</c:v>
                </c:pt>
                <c:pt idx="70">
                  <c:v>0.44866924394979757</c:v>
                </c:pt>
                <c:pt idx="71">
                  <c:v>0.44840536522983737</c:v>
                </c:pt>
                <c:pt idx="72">
                  <c:v>0.44815015351363813</c:v>
                </c:pt>
                <c:pt idx="73">
                  <c:v>0.44790336435423261</c:v>
                </c:pt>
                <c:pt idx="74">
                  <c:v>0.44766476165073005</c:v>
                </c:pt>
                <c:pt idx="75">
                  <c:v>0.44743411725221932</c:v>
                </c:pt>
                <c:pt idx="76">
                  <c:v>0.44721121058776114</c:v>
                </c:pt>
                <c:pt idx="77">
                  <c:v>0.4469958283203726</c:v>
                </c:pt>
                <c:pt idx="78">
                  <c:v>0.44678776402309628</c:v>
                </c:pt>
                <c:pt idx="79">
                  <c:v>0.44658681787541549</c:v>
                </c:pt>
                <c:pt idx="80">
                  <c:v>0.44639279637842955</c:v>
                </c:pt>
                <c:pt idx="81">
                  <c:v>0.44620551208734149</c:v>
                </c:pt>
                <c:pt idx="82">
                  <c:v>0.44602478335993651</c:v>
                </c:pt>
                <c:pt idx="83">
                  <c:v>0.44585043411984154</c:v>
                </c:pt>
                <c:pt idx="84">
                  <c:v>0.44568229363345924</c:v>
                </c:pt>
                <c:pt idx="85">
                  <c:v>0.44552019629956469</c:v>
                </c:pt>
                <c:pt idx="86">
                  <c:v>0.44536398145063477</c:v>
                </c:pt>
                <c:pt idx="87">
                  <c:v>0.44521349316506054</c:v>
                </c:pt>
                <c:pt idx="88">
                  <c:v>0.44506858008946099</c:v>
                </c:pt>
                <c:pt idx="89">
                  <c:v>0.44492909527038144</c:v>
                </c:pt>
                <c:pt idx="90">
                  <c:v>0.44479489599471794</c:v>
                </c:pt>
                <c:pt idx="91">
                  <c:v>0.44466584363826217</c:v>
                </c:pt>
                <c:pt idx="92">
                  <c:v>0.44454180352181072</c:v>
                </c:pt>
                <c:pt idx="93">
                  <c:v>0.4444226447743258</c:v>
                </c:pt>
                <c:pt idx="94">
                  <c:v>0.44430824020267629</c:v>
                </c:pt>
                <c:pt idx="95">
                  <c:v>0.44419846616752434</c:v>
                </c:pt>
                <c:pt idx="96">
                  <c:v>0.44409320246495732</c:v>
                </c:pt>
                <c:pt idx="97">
                  <c:v>0.44399233221349621</c:v>
                </c:pt>
                <c:pt idx="98">
                  <c:v>0.44389574174613905</c:v>
                </c:pt>
                <c:pt idx="99">
                  <c:v>0.44380332050712584</c:v>
                </c:pt>
                <c:pt idx="100">
                  <c:v>0.4437149609531339</c:v>
                </c:pt>
                <c:pt idx="101">
                  <c:v>0.44363055845863558</c:v>
                </c:pt>
                <c:pt idx="102">
                  <c:v>0.44355001122516996</c:v>
                </c:pt>
                <c:pt idx="103">
                  <c:v>0.44347322019429891</c:v>
                </c:pt>
                <c:pt idx="104">
                  <c:v>0.4434000889640361</c:v>
                </c:pt>
                <c:pt idx="105">
                  <c:v>0.44333052370854936</c:v>
                </c:pt>
                <c:pt idx="106">
                  <c:v>0.4432644331009572</c:v>
                </c:pt>
                <c:pt idx="107">
                  <c:v>0.4432017282390478</c:v>
                </c:pt>
                <c:pt idx="108">
                  <c:v>0.44314232257376435</c:v>
                </c:pt>
                <c:pt idx="109">
                  <c:v>0.44308613184031087</c:v>
                </c:pt>
                <c:pt idx="110">
                  <c:v>0.44303307399174247</c:v>
                </c:pt>
                <c:pt idx="111">
                  <c:v>0.44298306913491414</c:v>
                </c:pt>
                <c:pt idx="112">
                  <c:v>0.44293603946867044</c:v>
                </c:pt>
                <c:pt idx="113">
                  <c:v>0.44289190922416694</c:v>
                </c:pt>
                <c:pt idx="114">
                  <c:v>0.44285060460722103</c:v>
                </c:pt>
                <c:pt idx="115">
                  <c:v>0.44281205374259702</c:v>
                </c:pt>
                <c:pt idx="116">
                  <c:v>0.44277618662013613</c:v>
                </c:pt>
                <c:pt idx="117">
                  <c:v>0.44274293504264906</c:v>
                </c:pt>
                <c:pt idx="118">
                  <c:v>0.44271223257549208</c:v>
                </c:pt>
                <c:pt idx="119">
                  <c:v>0.4426840144977548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71-46F1-9C45-D5560B432ACD}"/>
            </c:ext>
          </c:extLst>
        </c:ser>
        <c:ser>
          <c:idx val="2"/>
          <c:order val="2"/>
          <c:tx>
            <c:strRef>
              <c:f>Sheet1!$E$16</c:f>
              <c:strCache>
                <c:ptCount val="1"/>
                <c:pt idx="0">
                  <c:v>a_new = -0.13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Sheet1!$B$17:$B$136</c:f>
              <c:numCache>
                <c:formatCode>General</c:formatCode>
                <c:ptCount val="120"/>
                <c:pt idx="0">
                  <c:v>-1.6982676042240201</c:v>
                </c:pt>
                <c:pt idx="1">
                  <c:v>-1.3972376085600391</c:v>
                </c:pt>
                <c:pt idx="2">
                  <c:v>-1.2211463495043577</c:v>
                </c:pt>
                <c:pt idx="3">
                  <c:v>-1.0962076128960578</c:v>
                </c:pt>
                <c:pt idx="4">
                  <c:v>-0.99929759988800149</c:v>
                </c:pt>
                <c:pt idx="5">
                  <c:v>-0.9201163538403766</c:v>
                </c:pt>
                <c:pt idx="6">
                  <c:v>-0.85316956420976342</c:v>
                </c:pt>
                <c:pt idx="7">
                  <c:v>-0.79517761723207658</c:v>
                </c:pt>
                <c:pt idx="8">
                  <c:v>-0.74402509478469536</c:v>
                </c:pt>
                <c:pt idx="9">
                  <c:v>-0.69826760422402023</c:v>
                </c:pt>
                <c:pt idx="10">
                  <c:v>-0.6568749190657952</c:v>
                </c:pt>
                <c:pt idx="11">
                  <c:v>-0.61908635817639546</c:v>
                </c:pt>
                <c:pt idx="12">
                  <c:v>-0.58432425191718351</c:v>
                </c:pt>
                <c:pt idx="13">
                  <c:v>-0.55213956854578217</c:v>
                </c:pt>
                <c:pt idx="14">
                  <c:v>-0.522176345168339</c:v>
                </c:pt>
                <c:pt idx="15">
                  <c:v>-0.49414762156809544</c:v>
                </c:pt>
                <c:pt idx="16">
                  <c:v>-0.46781868284574629</c:v>
                </c:pt>
                <c:pt idx="17">
                  <c:v>-0.44299509912071416</c:v>
                </c:pt>
                <c:pt idx="18">
                  <c:v>-0.41951400327119126</c:v>
                </c:pt>
                <c:pt idx="19">
                  <c:v>-0.39723760856003903</c:v>
                </c:pt>
                <c:pt idx="20">
                  <c:v>-0.37604830949010098</c:v>
                </c:pt>
                <c:pt idx="21">
                  <c:v>-0.35584492340181401</c:v>
                </c:pt>
                <c:pt idx="22">
                  <c:v>-0.33653976820642734</c:v>
                </c:pt>
                <c:pt idx="23">
                  <c:v>-0.31805636251241426</c:v>
                </c:pt>
                <c:pt idx="24">
                  <c:v>-0.30032759555198268</c:v>
                </c:pt>
                <c:pt idx="25">
                  <c:v>-0.28329425625320231</c:v>
                </c:pt>
                <c:pt idx="26">
                  <c:v>-0.26690384006503293</c:v>
                </c:pt>
                <c:pt idx="27">
                  <c:v>-0.25110957288180102</c:v>
                </c:pt>
                <c:pt idx="28">
                  <c:v>-0.23586960632506415</c:v>
                </c:pt>
                <c:pt idx="29">
                  <c:v>-0.22114634950435783</c:v>
                </c:pt>
                <c:pt idx="30">
                  <c:v>-0.20690591038974759</c:v>
                </c:pt>
                <c:pt idx="31">
                  <c:v>-0.19311762590411424</c:v>
                </c:pt>
                <c:pt idx="32">
                  <c:v>-0.17975366434613274</c:v>
                </c:pt>
                <c:pt idx="33">
                  <c:v>-0.16678868718176512</c:v>
                </c:pt>
                <c:pt idx="34">
                  <c:v>-0.15419955987374462</c:v>
                </c:pt>
                <c:pt idx="35">
                  <c:v>-0.14196510345673299</c:v>
                </c:pt>
                <c:pt idx="36">
                  <c:v>-0.13006588015702528</c:v>
                </c:pt>
                <c:pt idx="37">
                  <c:v>-0.11848400760721006</c:v>
                </c:pt>
                <c:pt idx="38">
                  <c:v>-0.10720299719752102</c:v>
                </c:pt>
                <c:pt idx="39">
                  <c:v>-9.6207612896057851E-2</c:v>
                </c:pt>
                <c:pt idx="40">
                  <c:v>-8.5483747504284752E-2</c:v>
                </c:pt>
                <c:pt idx="41">
                  <c:v>-7.5018313826119801E-2</c:v>
                </c:pt>
                <c:pt idx="42">
                  <c:v>-6.4799148644433743E-2</c:v>
                </c:pt>
                <c:pt idx="43">
                  <c:v>-5.4814927737832794E-2</c:v>
                </c:pt>
                <c:pt idx="44">
                  <c:v>-4.5055090448676553E-2</c:v>
                </c:pt>
                <c:pt idx="45">
                  <c:v>-3.5509772542446166E-2</c:v>
                </c:pt>
                <c:pt idx="46">
                  <c:v>-2.6169746288302789E-2</c:v>
                </c:pt>
                <c:pt idx="47">
                  <c:v>-1.7026366848433044E-2</c:v>
                </c:pt>
                <c:pt idx="48">
                  <c:v>-8.0715241955066075E-3</c:v>
                </c:pt>
                <c:pt idx="49">
                  <c:v>7.0240011199852856E-4</c:v>
                </c:pt>
                <c:pt idx="50">
                  <c:v>9.3025718739161295E-3</c:v>
                </c:pt>
                <c:pt idx="51">
                  <c:v>1.773573941077887E-2</c:v>
                </c:pt>
                <c:pt idx="52">
                  <c:v>2.6008265376768792E-2</c:v>
                </c:pt>
                <c:pt idx="53">
                  <c:v>3.4126155598948292E-2</c:v>
                </c:pt>
                <c:pt idx="54">
                  <c:v>4.2095085270223577E-2</c:v>
                </c:pt>
                <c:pt idx="55">
                  <c:v>4.9920422782180188E-2</c:v>
                </c:pt>
                <c:pt idx="56">
                  <c:v>5.760725144847112E-2</c:v>
                </c:pt>
                <c:pt idx="57">
                  <c:v>6.5160389338917032E-2</c:v>
                </c:pt>
                <c:pt idx="58">
                  <c:v>7.2584407418123983E-2</c:v>
                </c:pt>
                <c:pt idx="59">
                  <c:v>7.9883646159623373E-2</c:v>
                </c:pt>
                <c:pt idx="60">
                  <c:v>8.7062230786746811E-2</c:v>
                </c:pt>
                <c:pt idx="61">
                  <c:v>9.4124085274233604E-2</c:v>
                </c:pt>
                <c:pt idx="62">
                  <c:v>0.10107294522956146</c:v>
                </c:pt>
                <c:pt idx="63">
                  <c:v>0.10791236975986696</c:v>
                </c:pt>
                <c:pt idx="64">
                  <c:v>0.11464575241883532</c:v>
                </c:pt>
                <c:pt idx="65">
                  <c:v>0.12127633131784844</c:v>
                </c:pt>
                <c:pt idx="66">
                  <c:v>0.12780719847680616</c:v>
                </c:pt>
                <c:pt idx="67">
                  <c:v>0.13424130848221608</c:v>
                </c:pt>
                <c:pt idx="68">
                  <c:v>0.14058148651323504</c:v>
                </c:pt>
                <c:pt idx="69">
                  <c:v>0.14683043579023658</c:v>
                </c:pt>
                <c:pt idx="70">
                  <c:v>0.15299074449505506</c:v>
                </c:pt>
                <c:pt idx="71">
                  <c:v>0.1590648922072482</c:v>
                </c:pt>
                <c:pt idx="72">
                  <c:v>0.16505525589643566</c:v>
                </c:pt>
                <c:pt idx="73">
                  <c:v>0.17096411550695592</c:v>
                </c:pt>
                <c:pt idx="74">
                  <c:v>0.17679365916767981</c:v>
                </c:pt>
                <c:pt idx="75">
                  <c:v>0.18254598805677114</c:v>
                </c:pt>
                <c:pt idx="76">
                  <c:v>0.18822312094846161</c:v>
                </c:pt>
                <c:pt idx="77">
                  <c:v>0.19382699846646018</c:v>
                </c:pt>
                <c:pt idx="78">
                  <c:v>0.19935948706642118</c:v>
                </c:pt>
                <c:pt idx="79">
                  <c:v>0.20482238276792333</c:v>
                </c:pt>
                <c:pt idx="80">
                  <c:v>0.21021741465462948</c:v>
                </c:pt>
                <c:pt idx="81">
                  <c:v>0.21554624815969645</c:v>
                </c:pt>
                <c:pt idx="82">
                  <c:v>0.22081048815205367</c:v>
                </c:pt>
                <c:pt idx="83">
                  <c:v>0.22601168183786141</c:v>
                </c:pt>
                <c:pt idx="84">
                  <c:v>0.23115132149027251</c:v>
                </c:pt>
                <c:pt idx="85">
                  <c:v>0.23623084701954744</c:v>
                </c:pt>
                <c:pt idx="86">
                  <c:v>0.24125164839459828</c:v>
                </c:pt>
                <c:pt idx="87">
                  <c:v>0.24621506792614839</c:v>
                </c:pt>
                <c:pt idx="88">
                  <c:v>0.25112240242089251</c:v>
                </c:pt>
                <c:pt idx="89">
                  <c:v>0.25597490521530464</c:v>
                </c:pt>
                <c:pt idx="90">
                  <c:v>0.26077378809707336</c:v>
                </c:pt>
                <c:pt idx="91">
                  <c:v>0.265520223121535</c:v>
                </c:pt>
                <c:pt idx="92">
                  <c:v>0.2702153443299149</c:v>
                </c:pt>
                <c:pt idx="93">
                  <c:v>0.27486024937567843</c:v>
                </c:pt>
                <c:pt idx="94">
                  <c:v>0.27945600106482754</c:v>
                </c:pt>
                <c:pt idx="95">
                  <c:v>0.28400362881554814</c:v>
                </c:pt>
                <c:pt idx="96">
                  <c:v>0.28850413004222464</c:v>
                </c:pt>
                <c:pt idx="97">
                  <c:v>0.29295847146847459</c:v>
                </c:pt>
                <c:pt idx="98">
                  <c:v>0.29736759037352967</c:v>
                </c:pt>
                <c:pt idx="99">
                  <c:v>0.30173239577597971</c:v>
                </c:pt>
                <c:pt idx="100">
                  <c:v>0.30605376955862235</c:v>
                </c:pt>
                <c:pt idx="101">
                  <c:v>0.31033256753789734</c:v>
                </c:pt>
                <c:pt idx="102">
                  <c:v>0.31456962048115195</c:v>
                </c:pt>
                <c:pt idx="103">
                  <c:v>0.31876573507476008</c:v>
                </c:pt>
                <c:pt idx="104">
                  <c:v>0.32292169484591787</c:v>
                </c:pt>
                <c:pt idx="105">
                  <c:v>0.32703826104075001</c:v>
                </c:pt>
                <c:pt idx="106">
                  <c:v>0.33111617346118938</c:v>
                </c:pt>
                <c:pt idx="107">
                  <c:v>0.33515615126292947</c:v>
                </c:pt>
                <c:pt idx="108">
                  <c:v>0.3391588937166034</c:v>
                </c:pt>
                <c:pt idx="109">
                  <c:v>0.3431250809342048</c:v>
                </c:pt>
                <c:pt idx="110">
                  <c:v>0.34705537456263724</c:v>
                </c:pt>
                <c:pt idx="111">
                  <c:v>0.35095041844616137</c:v>
                </c:pt>
                <c:pt idx="112">
                  <c:v>0.35481083925939949</c:v>
                </c:pt>
                <c:pt idx="113">
                  <c:v>0.35863724711245232</c:v>
                </c:pt>
                <c:pt idx="114">
                  <c:v>0.36243023612959147</c:v>
                </c:pt>
                <c:pt idx="115">
                  <c:v>0.36619038500289824</c:v>
                </c:pt>
                <c:pt idx="116">
                  <c:v>0.36991825752214136</c:v>
                </c:pt>
                <c:pt idx="117">
                  <c:v>0.3736144030821052</c:v>
                </c:pt>
                <c:pt idx="118">
                  <c:v>0.37727935716851052</c:v>
                </c:pt>
                <c:pt idx="119">
                  <c:v>0.38091364182360454</c:v>
                </c:pt>
              </c:numCache>
            </c:numRef>
          </c:xVal>
          <c:yVal>
            <c:numRef>
              <c:f>Sheet1!$E$17:$E$136</c:f>
              <c:numCache>
                <c:formatCode>0.00E+00</c:formatCode>
                <c:ptCount val="120"/>
                <c:pt idx="0">
                  <c:v>0.39220871938972146</c:v>
                </c:pt>
                <c:pt idx="1">
                  <c:v>0.35604378341038267</c:v>
                </c:pt>
                <c:pt idx="2">
                  <c:v>0.33329596507401055</c:v>
                </c:pt>
                <c:pt idx="3">
                  <c:v>0.31630971932210328</c:v>
                </c:pt>
                <c:pt idx="4">
                  <c:v>0.30258702531887993</c:v>
                </c:pt>
                <c:pt idx="5">
                  <c:v>0.29098337836533528</c:v>
                </c:pt>
                <c:pt idx="6">
                  <c:v>0.28087449061822489</c:v>
                </c:pt>
                <c:pt idx="7">
                  <c:v>0.2718806933476825</c:v>
                </c:pt>
                <c:pt idx="8">
                  <c:v>0.2637531054519146</c:v>
                </c:pt>
                <c:pt idx="9">
                  <c:v>0.25631935093063374</c:v>
                </c:pt>
                <c:pt idx="10">
                  <c:v>0.24945489795961046</c:v>
                </c:pt>
                <c:pt idx="11">
                  <c:v>0.24306672407076682</c:v>
                </c:pt>
                <c:pt idx="12">
                  <c:v>0.237083433855929</c:v>
                </c:pt>
                <c:pt idx="13">
                  <c:v>0.23144898639896963</c:v>
                </c:pt>
                <c:pt idx="14">
                  <c:v>0.22611855353804719</c:v>
                </c:pt>
                <c:pt idx="15">
                  <c:v>0.22105569309420392</c:v>
                </c:pt>
                <c:pt idx="16">
                  <c:v>0.21623036449765379</c:v>
                </c:pt>
                <c:pt idx="17">
                  <c:v>0.21161750158051346</c:v>
                </c:pt>
                <c:pt idx="18">
                  <c:v>0.20719596419368894</c:v>
                </c:pt>
                <c:pt idx="19">
                  <c:v>0.20294775367413309</c:v>
                </c:pt>
                <c:pt idx="20">
                  <c:v>0.19885741602825502</c:v>
                </c:pt>
                <c:pt idx="21">
                  <c:v>0.19491158120879717</c:v>
                </c:pt>
                <c:pt idx="22">
                  <c:v>0.19109860273725193</c:v>
                </c:pt>
                <c:pt idx="23">
                  <c:v>0.18740827244517139</c:v>
                </c:pt>
                <c:pt idx="24">
                  <c:v>0.18383159222691145</c:v>
                </c:pt>
                <c:pt idx="25">
                  <c:v>0.18036058960450546</c:v>
                </c:pt>
                <c:pt idx="26">
                  <c:v>0.17698816734712625</c:v>
                </c:pt>
                <c:pt idx="27">
                  <c:v>0.17370797983873695</c:v>
                </c:pt>
                <c:pt idx="28">
                  <c:v>0.17051433065810237</c:v>
                </c:pt>
                <c:pt idx="29">
                  <c:v>0.16740208713106985</c:v>
                </c:pt>
                <c:pt idx="30">
                  <c:v>0.16436660857474469</c:v>
                </c:pt>
                <c:pt idx="31">
                  <c:v>0.16140368567196559</c:v>
                </c:pt>
                <c:pt idx="32">
                  <c:v>0.15850948895840672</c:v>
                </c:pt>
                <c:pt idx="33">
                  <c:v>0.15568052482020464</c:v>
                </c:pt>
                <c:pt idx="34">
                  <c:v>0.15291359772037674</c:v>
                </c:pt>
                <c:pt idx="35">
                  <c:v>0.15020577762135079</c:v>
                </c:pt>
                <c:pt idx="36">
                  <c:v>0.14755437176606756</c:v>
                </c:pt>
                <c:pt idx="37">
                  <c:v>0.14495690013415014</c:v>
                </c:pt>
                <c:pt idx="38">
                  <c:v>0.14241107401206232</c:v>
                </c:pt>
                <c:pt idx="39">
                  <c:v>0.1399147772141302</c:v>
                </c:pt>
                <c:pt idx="40">
                  <c:v>0.13746604957015304</c:v>
                </c:pt>
                <c:pt idx="41">
                  <c:v>0.13506307235917672</c:v>
                </c:pt>
                <c:pt idx="42">
                  <c:v>0.13270415542099462</c:v>
                </c:pt>
                <c:pt idx="43">
                  <c:v>0.1303877257194917</c:v>
                </c:pt>
                <c:pt idx="44">
                  <c:v>0.12811231716695615</c:v>
                </c:pt>
                <c:pt idx="45">
                  <c:v>0.12587656154741431</c:v>
                </c:pt>
                <c:pt idx="46">
                  <c:v>0.12367918040107054</c:v>
                </c:pt>
                <c:pt idx="47">
                  <c:v>0.12151897775196517</c:v>
                </c:pt>
                <c:pt idx="48">
                  <c:v>0.11939483357773824</c:v>
                </c:pt>
                <c:pt idx="49">
                  <c:v>0.11730569793448797</c:v>
                </c:pt>
                <c:pt idx="50">
                  <c:v>0.11525058566161227</c:v>
                </c:pt>
                <c:pt idx="51">
                  <c:v>0.11322857160159645</c:v>
                </c:pt>
                <c:pt idx="52">
                  <c:v>0.11123878627827648</c:v>
                </c:pt>
                <c:pt idx="53">
                  <c:v>0.1092804119844074</c:v>
                </c:pt>
                <c:pt idx="54">
                  <c:v>0.10735267923561176</c:v>
                </c:pt>
                <c:pt idx="55">
                  <c:v>0.10545486355314526</c:v>
                </c:pt>
                <c:pt idx="56">
                  <c:v>0.10358628254252557</c:v>
                </c:pt>
                <c:pt idx="57">
                  <c:v>0.1017462932390524</c:v>
                </c:pt>
                <c:pt idx="58">
                  <c:v>9.9934289694693229E-2</c:v>
                </c:pt>
                <c:pt idx="59">
                  <c:v>9.8149700783794064E-2</c:v>
                </c:pt>
                <c:pt idx="60">
                  <c:v>9.6391988207679247E-2</c:v>
                </c:pt>
                <c:pt idx="61">
                  <c:v>9.4660644680467171E-2</c:v>
                </c:pt>
                <c:pt idx="62">
                  <c:v>9.2955192280411741E-2</c:v>
                </c:pt>
                <c:pt idx="63">
                  <c:v>9.1275180952812951E-2</c:v>
                </c:pt>
                <c:pt idx="64">
                  <c:v>8.9620187152060576E-2</c:v>
                </c:pt>
                <c:pt idx="65">
                  <c:v>8.7989812611712057E-2</c:v>
                </c:pt>
                <c:pt idx="66">
                  <c:v>8.6383683232679226E-2</c:v>
                </c:pt>
                <c:pt idx="67">
                  <c:v>8.4801448080633474E-2</c:v>
                </c:pt>
                <c:pt idx="68">
                  <c:v>8.3242778484648741E-2</c:v>
                </c:pt>
                <c:pt idx="69">
                  <c:v>8.170736722990031E-2</c:v>
                </c:pt>
                <c:pt idx="70">
                  <c:v>8.0194927837941937E-2</c:v>
                </c:pt>
                <c:pt idx="71">
                  <c:v>7.8705193928695641E-2</c:v>
                </c:pt>
                <c:pt idx="72">
                  <c:v>7.7237918658824276E-2</c:v>
                </c:pt>
                <c:pt idx="73">
                  <c:v>7.5792874231620247E-2</c:v>
                </c:pt>
                <c:pt idx="74">
                  <c:v>7.4369851473931811E-2</c:v>
                </c:pt>
                <c:pt idx="75">
                  <c:v>7.2968659475986616E-2</c:v>
                </c:pt>
                <c:pt idx="76">
                  <c:v>7.1589125290232425E-2</c:v>
                </c:pt>
                <c:pt idx="77">
                  <c:v>7.0231093685530349E-2</c:v>
                </c:pt>
                <c:pt idx="78">
                  <c:v>6.8894426953184706E-2</c:v>
                </c:pt>
                <c:pt idx="79">
                  <c:v>6.7579004761385036E-2</c:v>
                </c:pt>
                <c:pt idx="80">
                  <c:v>6.6284724054670605E-2</c:v>
                </c:pt>
                <c:pt idx="81">
                  <c:v>6.5011498994996184E-2</c:v>
                </c:pt>
                <c:pt idx="82">
                  <c:v>6.3759260940886492E-2</c:v>
                </c:pt>
                <c:pt idx="83">
                  <c:v>6.2527958461002689E-2</c:v>
                </c:pt>
                <c:pt idx="84">
                  <c:v>6.1317557378215232E-2</c:v>
                </c:pt>
                <c:pt idx="85">
                  <c:v>6.0128040839964245E-2</c:v>
                </c:pt>
                <c:pt idx="86">
                  <c:v>5.8959409410297627E-2</c:v>
                </c:pt>
                <c:pt idx="87">
                  <c:v>5.7811681178505256E-2</c:v>
                </c:pt>
                <c:pt idx="88">
                  <c:v>5.6684891878689331E-2</c:v>
                </c:pt>
                <c:pt idx="89">
                  <c:v>5.55790950139523E-2</c:v>
                </c:pt>
                <c:pt idx="90">
                  <c:v>5.4494361978113817E-2</c:v>
                </c:pt>
                <c:pt idx="91">
                  <c:v>5.3430782166997724E-2</c:v>
                </c:pt>
                <c:pt idx="92">
                  <c:v>5.2388463070354579E-2</c:v>
                </c:pt>
                <c:pt idx="93">
                  <c:v>5.1367530334408149E-2</c:v>
                </c:pt>
                <c:pt idx="94">
                  <c:v>5.0368127783836314E-2</c:v>
                </c:pt>
                <c:pt idx="95">
                  <c:v>4.9390417390734936E-2</c:v>
                </c:pt>
                <c:pt idx="96">
                  <c:v>4.8434579176775357E-2</c:v>
                </c:pt>
                <c:pt idx="97">
                  <c:v>4.7500811033384785E-2</c:v>
                </c:pt>
                <c:pt idx="98">
                  <c:v>4.6589328443375558E-2</c:v>
                </c:pt>
                <c:pt idx="99">
                  <c:v>4.5700364086081705E-2</c:v>
                </c:pt>
                <c:pt idx="100">
                  <c:v>4.4834167306764247E-2</c:v>
                </c:pt>
                <c:pt idx="101">
                  <c:v>4.3991003429913418E-2</c:v>
                </c:pt>
                <c:pt idx="102">
                  <c:v>4.3171152895169512E-2</c:v>
                </c:pt>
                <c:pt idx="103">
                  <c:v>4.2374910194015819E-2</c:v>
                </c:pt>
                <c:pt idx="104">
                  <c:v>4.1602582585278089E-2</c:v>
                </c:pt>
                <c:pt idx="105">
                  <c:v>4.0854488567921225E-2</c:v>
                </c:pt>
                <c:pt idx="106">
                  <c:v>4.0130956090812644E-2</c:v>
                </c:pt>
                <c:pt idx="107">
                  <c:v>3.9432320481155192E-2</c:v>
                </c:pt>
                <c:pt idx="108">
                  <c:v>3.8758922076342198E-2</c:v>
                </c:pt>
                <c:pt idx="109">
                  <c:v>3.811110354816688E-2</c:v>
                </c:pt>
                <c:pt idx="110">
                  <c:v>3.7489206913757532E-2</c:v>
                </c:pt>
                <c:pt idx="111">
                  <c:v>3.6893570234362738E-2</c:v>
                </c:pt>
                <c:pt idx="112">
                  <c:v>3.6324524011214485E-2</c:v>
                </c:pt>
                <c:pt idx="113">
                  <c:v>3.5782387297069312E-2</c:v>
                </c:pt>
                <c:pt idx="114">
                  <c:v>3.5267463552557797E-2</c:v>
                </c:pt>
                <c:pt idx="115">
                  <c:v>3.4780036287882052E-2</c:v>
                </c:pt>
                <c:pt idx="116">
                  <c:v>3.4320364542343912E-2</c:v>
                </c:pt>
                <c:pt idx="117">
                  <c:v>3.3888678266186606E-2</c:v>
                </c:pt>
                <c:pt idx="118">
                  <c:v>3.3485173680695771E-2</c:v>
                </c:pt>
                <c:pt idx="119">
                  <c:v>3.3110008702779532E-2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71-46F1-9C45-D5560B432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341199"/>
        <c:axId val="2124319119"/>
      </c:scatterChart>
      <c:valAx>
        <c:axId val="212434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Log-strike</a:t>
                </a:r>
              </a:p>
            </c:rich>
          </c:tx>
          <c:layout>
            <c:manualLayout>
              <c:xMode val="edge"/>
              <c:yMode val="edge"/>
              <c:x val="0.47896013549303601"/>
              <c:y val="0.861728033778910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19119"/>
        <c:crosses val="autoZero"/>
        <c:crossBetween val="midCat"/>
      </c:valAx>
      <c:valAx>
        <c:axId val="212431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41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3047440961466022E-2"/>
          <c:y val="0.90409941450072062"/>
          <c:w val="0.9348015923225913"/>
          <c:h val="9.5900585499279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Implied Vol when chaning "b"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549293396921658E-2"/>
          <c:y val="0.14164163607316221"/>
          <c:w val="0.92387485961227878"/>
          <c:h val="0.647563129266715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Optimized SVI Implied Vol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Sheet1!$B$17:$B$136</c:f>
              <c:numCache>
                <c:formatCode>General</c:formatCode>
                <c:ptCount val="120"/>
                <c:pt idx="0">
                  <c:v>-1.6982676042240201</c:v>
                </c:pt>
                <c:pt idx="1">
                  <c:v>-1.3972376085600391</c:v>
                </c:pt>
                <c:pt idx="2">
                  <c:v>-1.2211463495043577</c:v>
                </c:pt>
                <c:pt idx="3">
                  <c:v>-1.0962076128960578</c:v>
                </c:pt>
                <c:pt idx="4">
                  <c:v>-0.99929759988800149</c:v>
                </c:pt>
                <c:pt idx="5">
                  <c:v>-0.9201163538403766</c:v>
                </c:pt>
                <c:pt idx="6">
                  <c:v>-0.85316956420976342</c:v>
                </c:pt>
                <c:pt idx="7">
                  <c:v>-0.79517761723207658</c:v>
                </c:pt>
                <c:pt idx="8">
                  <c:v>-0.74402509478469536</c:v>
                </c:pt>
                <c:pt idx="9">
                  <c:v>-0.69826760422402023</c:v>
                </c:pt>
                <c:pt idx="10">
                  <c:v>-0.6568749190657952</c:v>
                </c:pt>
                <c:pt idx="11">
                  <c:v>-0.61908635817639546</c:v>
                </c:pt>
                <c:pt idx="12">
                  <c:v>-0.58432425191718351</c:v>
                </c:pt>
                <c:pt idx="13">
                  <c:v>-0.55213956854578217</c:v>
                </c:pt>
                <c:pt idx="14">
                  <c:v>-0.522176345168339</c:v>
                </c:pt>
                <c:pt idx="15">
                  <c:v>-0.49414762156809544</c:v>
                </c:pt>
                <c:pt idx="16">
                  <c:v>-0.46781868284574629</c:v>
                </c:pt>
                <c:pt idx="17">
                  <c:v>-0.44299509912071416</c:v>
                </c:pt>
                <c:pt idx="18">
                  <c:v>-0.41951400327119126</c:v>
                </c:pt>
                <c:pt idx="19">
                  <c:v>-0.39723760856003903</c:v>
                </c:pt>
                <c:pt idx="20">
                  <c:v>-0.37604830949010098</c:v>
                </c:pt>
                <c:pt idx="21">
                  <c:v>-0.35584492340181401</c:v>
                </c:pt>
                <c:pt idx="22">
                  <c:v>-0.33653976820642734</c:v>
                </c:pt>
                <c:pt idx="23">
                  <c:v>-0.31805636251241426</c:v>
                </c:pt>
                <c:pt idx="24">
                  <c:v>-0.30032759555198268</c:v>
                </c:pt>
                <c:pt idx="25">
                  <c:v>-0.28329425625320231</c:v>
                </c:pt>
                <c:pt idx="26">
                  <c:v>-0.26690384006503293</c:v>
                </c:pt>
                <c:pt idx="27">
                  <c:v>-0.25110957288180102</c:v>
                </c:pt>
                <c:pt idx="28">
                  <c:v>-0.23586960632506415</c:v>
                </c:pt>
                <c:pt idx="29">
                  <c:v>-0.22114634950435783</c:v>
                </c:pt>
                <c:pt idx="30">
                  <c:v>-0.20690591038974759</c:v>
                </c:pt>
                <c:pt idx="31">
                  <c:v>-0.19311762590411424</c:v>
                </c:pt>
                <c:pt idx="32">
                  <c:v>-0.17975366434613274</c:v>
                </c:pt>
                <c:pt idx="33">
                  <c:v>-0.16678868718176512</c:v>
                </c:pt>
                <c:pt idx="34">
                  <c:v>-0.15419955987374462</c:v>
                </c:pt>
                <c:pt idx="35">
                  <c:v>-0.14196510345673299</c:v>
                </c:pt>
                <c:pt idx="36">
                  <c:v>-0.13006588015702528</c:v>
                </c:pt>
                <c:pt idx="37">
                  <c:v>-0.11848400760721006</c:v>
                </c:pt>
                <c:pt idx="38">
                  <c:v>-0.10720299719752102</c:v>
                </c:pt>
                <c:pt idx="39">
                  <c:v>-9.6207612896057851E-2</c:v>
                </c:pt>
                <c:pt idx="40">
                  <c:v>-8.5483747504284752E-2</c:v>
                </c:pt>
                <c:pt idx="41">
                  <c:v>-7.5018313826119801E-2</c:v>
                </c:pt>
                <c:pt idx="42">
                  <c:v>-6.4799148644433743E-2</c:v>
                </c:pt>
                <c:pt idx="43">
                  <c:v>-5.4814927737832794E-2</c:v>
                </c:pt>
                <c:pt idx="44">
                  <c:v>-4.5055090448676553E-2</c:v>
                </c:pt>
                <c:pt idx="45">
                  <c:v>-3.5509772542446166E-2</c:v>
                </c:pt>
                <c:pt idx="46">
                  <c:v>-2.6169746288302789E-2</c:v>
                </c:pt>
                <c:pt idx="47">
                  <c:v>-1.7026366848433044E-2</c:v>
                </c:pt>
                <c:pt idx="48">
                  <c:v>-8.0715241955066075E-3</c:v>
                </c:pt>
                <c:pt idx="49">
                  <c:v>7.0240011199852856E-4</c:v>
                </c:pt>
                <c:pt idx="50">
                  <c:v>9.3025718739161295E-3</c:v>
                </c:pt>
                <c:pt idx="51">
                  <c:v>1.773573941077887E-2</c:v>
                </c:pt>
                <c:pt idx="52">
                  <c:v>2.6008265376768792E-2</c:v>
                </c:pt>
                <c:pt idx="53">
                  <c:v>3.4126155598948292E-2</c:v>
                </c:pt>
                <c:pt idx="54">
                  <c:v>4.2095085270223577E-2</c:v>
                </c:pt>
                <c:pt idx="55">
                  <c:v>4.9920422782180188E-2</c:v>
                </c:pt>
                <c:pt idx="56">
                  <c:v>5.760725144847112E-2</c:v>
                </c:pt>
                <c:pt idx="57">
                  <c:v>6.5160389338917032E-2</c:v>
                </c:pt>
                <c:pt idx="58">
                  <c:v>7.2584407418123983E-2</c:v>
                </c:pt>
                <c:pt idx="59">
                  <c:v>7.9883646159623373E-2</c:v>
                </c:pt>
                <c:pt idx="60">
                  <c:v>8.7062230786746811E-2</c:v>
                </c:pt>
                <c:pt idx="61">
                  <c:v>9.4124085274233604E-2</c:v>
                </c:pt>
                <c:pt idx="62">
                  <c:v>0.10107294522956146</c:v>
                </c:pt>
                <c:pt idx="63">
                  <c:v>0.10791236975986696</c:v>
                </c:pt>
                <c:pt idx="64">
                  <c:v>0.11464575241883532</c:v>
                </c:pt>
                <c:pt idx="65">
                  <c:v>0.12127633131784844</c:v>
                </c:pt>
                <c:pt idx="66">
                  <c:v>0.12780719847680616</c:v>
                </c:pt>
                <c:pt idx="67">
                  <c:v>0.13424130848221608</c:v>
                </c:pt>
                <c:pt idx="68">
                  <c:v>0.14058148651323504</c:v>
                </c:pt>
                <c:pt idx="69">
                  <c:v>0.14683043579023658</c:v>
                </c:pt>
                <c:pt idx="70">
                  <c:v>0.15299074449505506</c:v>
                </c:pt>
                <c:pt idx="71">
                  <c:v>0.1590648922072482</c:v>
                </c:pt>
                <c:pt idx="72">
                  <c:v>0.16505525589643566</c:v>
                </c:pt>
                <c:pt idx="73">
                  <c:v>0.17096411550695592</c:v>
                </c:pt>
                <c:pt idx="74">
                  <c:v>0.17679365916767981</c:v>
                </c:pt>
                <c:pt idx="75">
                  <c:v>0.18254598805677114</c:v>
                </c:pt>
                <c:pt idx="76">
                  <c:v>0.18822312094846161</c:v>
                </c:pt>
                <c:pt idx="77">
                  <c:v>0.19382699846646018</c:v>
                </c:pt>
                <c:pt idx="78">
                  <c:v>0.19935948706642118</c:v>
                </c:pt>
                <c:pt idx="79">
                  <c:v>0.20482238276792333</c:v>
                </c:pt>
                <c:pt idx="80">
                  <c:v>0.21021741465462948</c:v>
                </c:pt>
                <c:pt idx="81">
                  <c:v>0.21554624815969645</c:v>
                </c:pt>
                <c:pt idx="82">
                  <c:v>0.22081048815205367</c:v>
                </c:pt>
                <c:pt idx="83">
                  <c:v>0.22601168183786141</c:v>
                </c:pt>
                <c:pt idx="84">
                  <c:v>0.23115132149027251</c:v>
                </c:pt>
                <c:pt idx="85">
                  <c:v>0.23623084701954744</c:v>
                </c:pt>
                <c:pt idx="86">
                  <c:v>0.24125164839459828</c:v>
                </c:pt>
                <c:pt idx="87">
                  <c:v>0.24621506792614839</c:v>
                </c:pt>
                <c:pt idx="88">
                  <c:v>0.25112240242089251</c:v>
                </c:pt>
                <c:pt idx="89">
                  <c:v>0.25597490521530464</c:v>
                </c:pt>
                <c:pt idx="90">
                  <c:v>0.26077378809707336</c:v>
                </c:pt>
                <c:pt idx="91">
                  <c:v>0.265520223121535</c:v>
                </c:pt>
                <c:pt idx="92">
                  <c:v>0.2702153443299149</c:v>
                </c:pt>
                <c:pt idx="93">
                  <c:v>0.27486024937567843</c:v>
                </c:pt>
                <c:pt idx="94">
                  <c:v>0.27945600106482754</c:v>
                </c:pt>
                <c:pt idx="95">
                  <c:v>0.28400362881554814</c:v>
                </c:pt>
                <c:pt idx="96">
                  <c:v>0.28850413004222464</c:v>
                </c:pt>
                <c:pt idx="97">
                  <c:v>0.29295847146847459</c:v>
                </c:pt>
                <c:pt idx="98">
                  <c:v>0.29736759037352967</c:v>
                </c:pt>
                <c:pt idx="99">
                  <c:v>0.30173239577597971</c:v>
                </c:pt>
                <c:pt idx="100">
                  <c:v>0.30605376955862235</c:v>
                </c:pt>
                <c:pt idx="101">
                  <c:v>0.31033256753789734</c:v>
                </c:pt>
                <c:pt idx="102">
                  <c:v>0.31456962048115195</c:v>
                </c:pt>
                <c:pt idx="103">
                  <c:v>0.31876573507476008</c:v>
                </c:pt>
                <c:pt idx="104">
                  <c:v>0.32292169484591787</c:v>
                </c:pt>
                <c:pt idx="105">
                  <c:v>0.32703826104075001</c:v>
                </c:pt>
                <c:pt idx="106">
                  <c:v>0.33111617346118938</c:v>
                </c:pt>
                <c:pt idx="107">
                  <c:v>0.33515615126292947</c:v>
                </c:pt>
                <c:pt idx="108">
                  <c:v>0.3391588937166034</c:v>
                </c:pt>
                <c:pt idx="109">
                  <c:v>0.3431250809342048</c:v>
                </c:pt>
                <c:pt idx="110">
                  <c:v>0.34705537456263724</c:v>
                </c:pt>
                <c:pt idx="111">
                  <c:v>0.35095041844616137</c:v>
                </c:pt>
                <c:pt idx="112">
                  <c:v>0.35481083925939949</c:v>
                </c:pt>
                <c:pt idx="113">
                  <c:v>0.35863724711245232</c:v>
                </c:pt>
                <c:pt idx="114">
                  <c:v>0.36243023612959147</c:v>
                </c:pt>
                <c:pt idx="115">
                  <c:v>0.36619038500289824</c:v>
                </c:pt>
                <c:pt idx="116">
                  <c:v>0.36991825752214136</c:v>
                </c:pt>
                <c:pt idx="117">
                  <c:v>0.3736144030821052</c:v>
                </c:pt>
                <c:pt idx="118">
                  <c:v>0.37727935716851052</c:v>
                </c:pt>
                <c:pt idx="119">
                  <c:v>0.38091364182360454</c:v>
                </c:pt>
              </c:numCache>
            </c:numRef>
          </c:xVal>
          <c:yVal>
            <c:numRef>
              <c:f>Sheet1!$C$17:$C$136</c:f>
              <c:numCache>
                <c:formatCode>0.00E+00</c:formatCode>
                <c:ptCount val="120"/>
                <c:pt idx="0">
                  <c:v>0.41254189326964602</c:v>
                </c:pt>
                <c:pt idx="1">
                  <c:v>0.37832566638064385</c:v>
                </c:pt>
                <c:pt idx="2">
                  <c:v>0.35700046844758454</c:v>
                </c:pt>
                <c:pt idx="3">
                  <c:v>0.34119638432258698</c:v>
                </c:pt>
                <c:pt idx="4">
                  <c:v>0.32851490381489123</c:v>
                </c:pt>
                <c:pt idx="5">
                  <c:v>0.31785918363653209</c:v>
                </c:pt>
                <c:pt idx="6">
                  <c:v>0.30863184154786433</c:v>
                </c:pt>
                <c:pt idx="7">
                  <c:v>0.30047004102305325</c:v>
                </c:pt>
                <c:pt idx="8">
                  <c:v>0.29313620515505673</c:v>
                </c:pt>
                <c:pt idx="9">
                  <c:v>0.28646595574113182</c:v>
                </c:pt>
                <c:pt idx="10">
                  <c:v>0.2803406503759639</c:v>
                </c:pt>
                <c:pt idx="11">
                  <c:v>0.2746717431547574</c:v>
                </c:pt>
                <c:pt idx="12">
                  <c:v>0.26939133012422173</c:v>
                </c:pt>
                <c:pt idx="13">
                  <c:v>0.26444615225464935</c:v>
                </c:pt>
                <c:pt idx="14">
                  <c:v>0.25979363808861344</c:v>
                </c:pt>
                <c:pt idx="15">
                  <c:v>0.25539920435768315</c:v>
                </c:pt>
                <c:pt idx="16">
                  <c:v>0.25123436203665883</c:v>
                </c:pt>
                <c:pt idx="17">
                  <c:v>0.24727535484224333</c:v>
                </c:pt>
                <c:pt idx="18">
                  <c:v>0.243502159570159</c:v>
                </c:pt>
                <c:pt idx="19">
                  <c:v>0.23989773833564032</c:v>
                </c:pt>
                <c:pt idx="20">
                  <c:v>0.23644746995181243</c:v>
                </c:pt>
                <c:pt idx="21">
                  <c:v>0.23313871112814422</c:v>
                </c:pt>
                <c:pt idx="22">
                  <c:v>0.2299604533508072</c:v>
                </c:pt>
                <c:pt idx="23">
                  <c:v>0.22690305136348946</c:v>
                </c:pt>
                <c:pt idx="24">
                  <c:v>0.22395800596955714</c:v>
                </c:pt>
                <c:pt idx="25">
                  <c:v>0.22111778856451961</c:v>
                </c:pt>
                <c:pt idx="26">
                  <c:v>0.21837569809407162</c:v>
                </c:pt>
                <c:pt idx="27">
                  <c:v>0.21572574347266435</c:v>
                </c:pt>
                <c:pt idx="28">
                  <c:v>0.21316254618708094</c:v>
                </c:pt>
                <c:pt idx="29">
                  <c:v>0.21068125904554741</c:v>
                </c:pt>
                <c:pt idx="30">
                  <c:v>0.20827749794815109</c:v>
                </c:pt>
                <c:pt idx="31">
                  <c:v>0.20594728423961656</c:v>
                </c:pt>
                <c:pt idx="32">
                  <c:v>0.2036869957239146</c:v>
                </c:pt>
                <c:pt idx="33">
                  <c:v>0.2014933248161663</c:v>
                </c:pt>
                <c:pt idx="34">
                  <c:v>0.19936324261249352</c:v>
                </c:pt>
                <c:pt idx="35">
                  <c:v>0.19729396789565928</c:v>
                </c:pt>
                <c:pt idx="36">
                  <c:v>0.19528294028014229</c:v>
                </c:pt>
                <c:pt idx="37">
                  <c:v>0.19332779684691159</c:v>
                </c:pt>
                <c:pt idx="38">
                  <c:v>0.19142635173467584</c:v>
                </c:pt>
                <c:pt idx="39">
                  <c:v>0.18957657824757371</c:v>
                </c:pt>
                <c:pt idx="40">
                  <c:v>0.18777659311427108</c:v>
                </c:pt>
                <c:pt idx="41">
                  <c:v>0.18602464259414384</c:v>
                </c:pt>
                <c:pt idx="42">
                  <c:v>0.18431909017564685</c:v>
                </c:pt>
                <c:pt idx="43">
                  <c:v>0.18265840565240937</c:v>
                </c:pt>
                <c:pt idx="44">
                  <c:v>0.1810411553958533</c:v>
                </c:pt>
                <c:pt idx="45">
                  <c:v>0.17946599367060803</c:v>
                </c:pt>
                <c:pt idx="46">
                  <c:v>0.17793165486180162</c:v>
                </c:pt>
                <c:pt idx="47">
                  <c:v>0.17643694650231664</c:v>
                </c:pt>
                <c:pt idx="48">
                  <c:v>0.17498074300400759</c:v>
                </c:pt>
                <c:pt idx="49">
                  <c:v>0.17356198001024326</c:v>
                </c:pt>
                <c:pt idx="50">
                  <c:v>0.17217964929840973</c:v>
                </c:pt>
                <c:pt idx="51">
                  <c:v>0.17083279417054736</c:v>
                </c:pt>
                <c:pt idx="52">
                  <c:v>0.16952050527839638</c:v>
                </c:pt>
                <c:pt idx="53">
                  <c:v>0.16824191683602679</c:v>
                </c:pt>
                <c:pt idx="54">
                  <c:v>0.16699620317912289</c:v>
                </c:pt>
                <c:pt idx="55">
                  <c:v>0.16578257563505047</c:v>
                </c:pt>
                <c:pt idx="56">
                  <c:v>0.16460027967217639</c:v>
                </c:pt>
                <c:pt idx="57">
                  <c:v>0.16344859230065575</c:v>
                </c:pt>
                <c:pt idx="58">
                  <c:v>0.16232681970013954</c:v>
                </c:pt>
                <c:pt idx="59">
                  <c:v>0.16123429505265635</c:v>
                </c:pt>
                <c:pt idx="60">
                  <c:v>0.16017037656136079</c:v>
                </c:pt>
                <c:pt idx="61">
                  <c:v>0.15913444563795862</c:v>
                </c:pt>
                <c:pt idx="62">
                  <c:v>0.15812590524347067</c:v>
                </c:pt>
                <c:pt idx="63">
                  <c:v>0.1571441783686163</c:v>
                </c:pt>
                <c:pt idx="64">
                  <c:v>0.1561887066415146</c:v>
                </c:pt>
                <c:pt idx="65">
                  <c:v>0.1552589490516503</c:v>
                </c:pt>
                <c:pt idx="66">
                  <c:v>0.15435438078014699</c:v>
                </c:pt>
                <c:pt idx="67">
                  <c:v>0.15347449212736011</c:v>
                </c:pt>
                <c:pt idx="68">
                  <c:v>0.15261878752965849</c:v>
                </c:pt>
                <c:pt idx="69">
                  <c:v>0.15178678465802131</c:v>
                </c:pt>
                <c:pt idx="70">
                  <c:v>0.1509780135917527</c:v>
                </c:pt>
                <c:pt idx="71">
                  <c:v>0.15019201606121521</c:v>
                </c:pt>
                <c:pt idx="72">
                  <c:v>0.14942834475401881</c:v>
                </c:pt>
                <c:pt idx="73">
                  <c:v>0.14868656267958094</c:v>
                </c:pt>
                <c:pt idx="74">
                  <c:v>0.1479662425874004</c:v>
                </c:pt>
                <c:pt idx="75">
                  <c:v>0.1472669664347753</c:v>
                </c:pt>
                <c:pt idx="76">
                  <c:v>0.14658832490003881</c:v>
                </c:pt>
                <c:pt idx="77">
                  <c:v>0.1459299169377016</c:v>
                </c:pt>
                <c:pt idx="78">
                  <c:v>0.14529134937217167</c:v>
                </c:pt>
                <c:pt idx="79">
                  <c:v>0.14467223652697861</c:v>
                </c:pt>
                <c:pt idx="80">
                  <c:v>0.14407219988666298</c:v>
                </c:pt>
                <c:pt idx="81">
                  <c:v>0.14349086778870332</c:v>
                </c:pt>
                <c:pt idx="82">
                  <c:v>0.14292787514304828</c:v>
                </c:pt>
                <c:pt idx="83">
                  <c:v>0.14238286317699761</c:v>
                </c:pt>
                <c:pt idx="84">
                  <c:v>0.14185547920334082</c:v>
                </c:pt>
                <c:pt idx="85">
                  <c:v>0.14134537640981099</c:v>
                </c:pt>
                <c:pt idx="86">
                  <c:v>0.14085221366804937</c:v>
                </c:pt>
                <c:pt idx="87">
                  <c:v>0.14037565536040741</c:v>
                </c:pt>
                <c:pt idx="88">
                  <c:v>0.13991537122302697</c:v>
                </c:pt>
                <c:pt idx="89">
                  <c:v>0.13947103620375337</c:v>
                </c:pt>
                <c:pt idx="90">
                  <c:v>0.13904233033353705</c:v>
                </c:pt>
                <c:pt idx="91">
                  <c:v>0.13862893861007486</c:v>
                </c:pt>
                <c:pt idx="92">
                  <c:v>0.13823055089253117</c:v>
                </c:pt>
                <c:pt idx="93">
                  <c:v>0.13784686180626343</c:v>
                </c:pt>
                <c:pt idx="94">
                  <c:v>0.13747757065655331</c:v>
                </c:pt>
                <c:pt idx="95">
                  <c:v>0.13712238135041907</c:v>
                </c:pt>
                <c:pt idx="96">
                  <c:v>0.13678100232565218</c:v>
                </c:pt>
                <c:pt idx="97">
                  <c:v>0.1364531464862869</c:v>
                </c:pt>
                <c:pt idx="98">
                  <c:v>0.13613853114377084</c:v>
                </c:pt>
                <c:pt idx="99">
                  <c:v>0.13583687796316274</c:v>
                </c:pt>
                <c:pt idx="100">
                  <c:v>0.13554791291373569</c:v>
                </c:pt>
                <c:pt idx="101">
                  <c:v>0.13527136622341551</c:v>
                </c:pt>
                <c:pt idx="102">
                  <c:v>0.135006972336531</c:v>
                </c:pt>
                <c:pt idx="103">
                  <c:v>0.13475446987439657</c:v>
                </c:pt>
                <c:pt idx="104">
                  <c:v>0.13451360159829054</c:v>
                </c:pt>
                <c:pt idx="105">
                  <c:v>0.13428411437443055</c:v>
                </c:pt>
                <c:pt idx="106">
                  <c:v>0.13406575914058547</c:v>
                </c:pt>
                <c:pt idx="107">
                  <c:v>0.13385829087399584</c:v>
                </c:pt>
                <c:pt idx="108">
                  <c:v>0.13366146856030989</c:v>
                </c:pt>
                <c:pt idx="109">
                  <c:v>0.13347505516326952</c:v>
                </c:pt>
                <c:pt idx="110">
                  <c:v>0.13329881759491069</c:v>
                </c:pt>
                <c:pt idx="111">
                  <c:v>0.13313252668606795</c:v>
                </c:pt>
                <c:pt idx="112">
                  <c:v>0.13297595715699903</c:v>
                </c:pt>
                <c:pt idx="113">
                  <c:v>0.13282888758796488</c:v>
                </c:pt>
                <c:pt idx="114">
                  <c:v>0.13269110038962573</c:v>
                </c:pt>
                <c:pt idx="115">
                  <c:v>0.13256238177313026</c:v>
                </c:pt>
                <c:pt idx="116">
                  <c:v>0.13244252171979407</c:v>
                </c:pt>
                <c:pt idx="117">
                  <c:v>0.13233131395028105</c:v>
                </c:pt>
                <c:pt idx="118">
                  <c:v>0.13222855589321508</c:v>
                </c:pt>
                <c:pt idx="119">
                  <c:v>0.13213404865316464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D-4C51-8C0B-5F6C8EE2C1E2}"/>
            </c:ext>
          </c:extLst>
        </c:ser>
        <c:ser>
          <c:idx val="1"/>
          <c:order val="1"/>
          <c:tx>
            <c:strRef>
              <c:f>Sheet1!$F$16</c:f>
              <c:strCache>
                <c:ptCount val="1"/>
                <c:pt idx="0">
                  <c:v>b_new = 0.5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Sheet1!$B$17:$B$136</c:f>
              <c:numCache>
                <c:formatCode>General</c:formatCode>
                <c:ptCount val="120"/>
                <c:pt idx="0">
                  <c:v>-1.6982676042240201</c:v>
                </c:pt>
                <c:pt idx="1">
                  <c:v>-1.3972376085600391</c:v>
                </c:pt>
                <c:pt idx="2">
                  <c:v>-1.2211463495043577</c:v>
                </c:pt>
                <c:pt idx="3">
                  <c:v>-1.0962076128960578</c:v>
                </c:pt>
                <c:pt idx="4">
                  <c:v>-0.99929759988800149</c:v>
                </c:pt>
                <c:pt idx="5">
                  <c:v>-0.9201163538403766</c:v>
                </c:pt>
                <c:pt idx="6">
                  <c:v>-0.85316956420976342</c:v>
                </c:pt>
                <c:pt idx="7">
                  <c:v>-0.79517761723207658</c:v>
                </c:pt>
                <c:pt idx="8">
                  <c:v>-0.74402509478469536</c:v>
                </c:pt>
                <c:pt idx="9">
                  <c:v>-0.69826760422402023</c:v>
                </c:pt>
                <c:pt idx="10">
                  <c:v>-0.6568749190657952</c:v>
                </c:pt>
                <c:pt idx="11">
                  <c:v>-0.61908635817639546</c:v>
                </c:pt>
                <c:pt idx="12">
                  <c:v>-0.58432425191718351</c:v>
                </c:pt>
                <c:pt idx="13">
                  <c:v>-0.55213956854578217</c:v>
                </c:pt>
                <c:pt idx="14">
                  <c:v>-0.522176345168339</c:v>
                </c:pt>
                <c:pt idx="15">
                  <c:v>-0.49414762156809544</c:v>
                </c:pt>
                <c:pt idx="16">
                  <c:v>-0.46781868284574629</c:v>
                </c:pt>
                <c:pt idx="17">
                  <c:v>-0.44299509912071416</c:v>
                </c:pt>
                <c:pt idx="18">
                  <c:v>-0.41951400327119126</c:v>
                </c:pt>
                <c:pt idx="19">
                  <c:v>-0.39723760856003903</c:v>
                </c:pt>
                <c:pt idx="20">
                  <c:v>-0.37604830949010098</c:v>
                </c:pt>
                <c:pt idx="21">
                  <c:v>-0.35584492340181401</c:v>
                </c:pt>
                <c:pt idx="22">
                  <c:v>-0.33653976820642734</c:v>
                </c:pt>
                <c:pt idx="23">
                  <c:v>-0.31805636251241426</c:v>
                </c:pt>
                <c:pt idx="24">
                  <c:v>-0.30032759555198268</c:v>
                </c:pt>
                <c:pt idx="25">
                  <c:v>-0.28329425625320231</c:v>
                </c:pt>
                <c:pt idx="26">
                  <c:v>-0.26690384006503293</c:v>
                </c:pt>
                <c:pt idx="27">
                  <c:v>-0.25110957288180102</c:v>
                </c:pt>
                <c:pt idx="28">
                  <c:v>-0.23586960632506415</c:v>
                </c:pt>
                <c:pt idx="29">
                  <c:v>-0.22114634950435783</c:v>
                </c:pt>
                <c:pt idx="30">
                  <c:v>-0.20690591038974759</c:v>
                </c:pt>
                <c:pt idx="31">
                  <c:v>-0.19311762590411424</c:v>
                </c:pt>
                <c:pt idx="32">
                  <c:v>-0.17975366434613274</c:v>
                </c:pt>
                <c:pt idx="33">
                  <c:v>-0.16678868718176512</c:v>
                </c:pt>
                <c:pt idx="34">
                  <c:v>-0.15419955987374462</c:v>
                </c:pt>
                <c:pt idx="35">
                  <c:v>-0.14196510345673299</c:v>
                </c:pt>
                <c:pt idx="36">
                  <c:v>-0.13006588015702528</c:v>
                </c:pt>
                <c:pt idx="37">
                  <c:v>-0.11848400760721006</c:v>
                </c:pt>
                <c:pt idx="38">
                  <c:v>-0.10720299719752102</c:v>
                </c:pt>
                <c:pt idx="39">
                  <c:v>-9.6207612896057851E-2</c:v>
                </c:pt>
                <c:pt idx="40">
                  <c:v>-8.5483747504284752E-2</c:v>
                </c:pt>
                <c:pt idx="41">
                  <c:v>-7.5018313826119801E-2</c:v>
                </c:pt>
                <c:pt idx="42">
                  <c:v>-6.4799148644433743E-2</c:v>
                </c:pt>
                <c:pt idx="43">
                  <c:v>-5.4814927737832794E-2</c:v>
                </c:pt>
                <c:pt idx="44">
                  <c:v>-4.5055090448676553E-2</c:v>
                </c:pt>
                <c:pt idx="45">
                  <c:v>-3.5509772542446166E-2</c:v>
                </c:pt>
                <c:pt idx="46">
                  <c:v>-2.6169746288302789E-2</c:v>
                </c:pt>
                <c:pt idx="47">
                  <c:v>-1.7026366848433044E-2</c:v>
                </c:pt>
                <c:pt idx="48">
                  <c:v>-8.0715241955066075E-3</c:v>
                </c:pt>
                <c:pt idx="49">
                  <c:v>7.0240011199852856E-4</c:v>
                </c:pt>
                <c:pt idx="50">
                  <c:v>9.3025718739161295E-3</c:v>
                </c:pt>
                <c:pt idx="51">
                  <c:v>1.773573941077887E-2</c:v>
                </c:pt>
                <c:pt idx="52">
                  <c:v>2.6008265376768792E-2</c:v>
                </c:pt>
                <c:pt idx="53">
                  <c:v>3.4126155598948292E-2</c:v>
                </c:pt>
                <c:pt idx="54">
                  <c:v>4.2095085270223577E-2</c:v>
                </c:pt>
                <c:pt idx="55">
                  <c:v>4.9920422782180188E-2</c:v>
                </c:pt>
                <c:pt idx="56">
                  <c:v>5.760725144847112E-2</c:v>
                </c:pt>
                <c:pt idx="57">
                  <c:v>6.5160389338917032E-2</c:v>
                </c:pt>
                <c:pt idx="58">
                  <c:v>7.2584407418123983E-2</c:v>
                </c:pt>
                <c:pt idx="59">
                  <c:v>7.9883646159623373E-2</c:v>
                </c:pt>
                <c:pt idx="60">
                  <c:v>8.7062230786746811E-2</c:v>
                </c:pt>
                <c:pt idx="61">
                  <c:v>9.4124085274233604E-2</c:v>
                </c:pt>
                <c:pt idx="62">
                  <c:v>0.10107294522956146</c:v>
                </c:pt>
                <c:pt idx="63">
                  <c:v>0.10791236975986696</c:v>
                </c:pt>
                <c:pt idx="64">
                  <c:v>0.11464575241883532</c:v>
                </c:pt>
                <c:pt idx="65">
                  <c:v>0.12127633131784844</c:v>
                </c:pt>
                <c:pt idx="66">
                  <c:v>0.12780719847680616</c:v>
                </c:pt>
                <c:pt idx="67">
                  <c:v>0.13424130848221608</c:v>
                </c:pt>
                <c:pt idx="68">
                  <c:v>0.14058148651323504</c:v>
                </c:pt>
                <c:pt idx="69">
                  <c:v>0.14683043579023658</c:v>
                </c:pt>
                <c:pt idx="70">
                  <c:v>0.15299074449505506</c:v>
                </c:pt>
                <c:pt idx="71">
                  <c:v>0.1590648922072482</c:v>
                </c:pt>
                <c:pt idx="72">
                  <c:v>0.16505525589643566</c:v>
                </c:pt>
                <c:pt idx="73">
                  <c:v>0.17096411550695592</c:v>
                </c:pt>
                <c:pt idx="74">
                  <c:v>0.17679365916767981</c:v>
                </c:pt>
                <c:pt idx="75">
                  <c:v>0.18254598805677114</c:v>
                </c:pt>
                <c:pt idx="76">
                  <c:v>0.18822312094846161</c:v>
                </c:pt>
                <c:pt idx="77">
                  <c:v>0.19382699846646018</c:v>
                </c:pt>
                <c:pt idx="78">
                  <c:v>0.19935948706642118</c:v>
                </c:pt>
                <c:pt idx="79">
                  <c:v>0.20482238276792333</c:v>
                </c:pt>
                <c:pt idx="80">
                  <c:v>0.21021741465462948</c:v>
                </c:pt>
                <c:pt idx="81">
                  <c:v>0.21554624815969645</c:v>
                </c:pt>
                <c:pt idx="82">
                  <c:v>0.22081048815205367</c:v>
                </c:pt>
                <c:pt idx="83">
                  <c:v>0.22601168183786141</c:v>
                </c:pt>
                <c:pt idx="84">
                  <c:v>0.23115132149027251</c:v>
                </c:pt>
                <c:pt idx="85">
                  <c:v>0.23623084701954744</c:v>
                </c:pt>
                <c:pt idx="86">
                  <c:v>0.24125164839459828</c:v>
                </c:pt>
                <c:pt idx="87">
                  <c:v>0.24621506792614839</c:v>
                </c:pt>
                <c:pt idx="88">
                  <c:v>0.25112240242089251</c:v>
                </c:pt>
                <c:pt idx="89">
                  <c:v>0.25597490521530464</c:v>
                </c:pt>
                <c:pt idx="90">
                  <c:v>0.26077378809707336</c:v>
                </c:pt>
                <c:pt idx="91">
                  <c:v>0.265520223121535</c:v>
                </c:pt>
                <c:pt idx="92">
                  <c:v>0.2702153443299149</c:v>
                </c:pt>
                <c:pt idx="93">
                  <c:v>0.27486024937567843</c:v>
                </c:pt>
                <c:pt idx="94">
                  <c:v>0.27945600106482754</c:v>
                </c:pt>
                <c:pt idx="95">
                  <c:v>0.28400362881554814</c:v>
                </c:pt>
                <c:pt idx="96">
                  <c:v>0.28850413004222464</c:v>
                </c:pt>
                <c:pt idx="97">
                  <c:v>0.29295847146847459</c:v>
                </c:pt>
                <c:pt idx="98">
                  <c:v>0.29736759037352967</c:v>
                </c:pt>
                <c:pt idx="99">
                  <c:v>0.30173239577597971</c:v>
                </c:pt>
                <c:pt idx="100">
                  <c:v>0.30605376955862235</c:v>
                </c:pt>
                <c:pt idx="101">
                  <c:v>0.31033256753789734</c:v>
                </c:pt>
                <c:pt idx="102">
                  <c:v>0.31456962048115195</c:v>
                </c:pt>
                <c:pt idx="103">
                  <c:v>0.31876573507476008</c:v>
                </c:pt>
                <c:pt idx="104">
                  <c:v>0.32292169484591787</c:v>
                </c:pt>
                <c:pt idx="105">
                  <c:v>0.32703826104075001</c:v>
                </c:pt>
                <c:pt idx="106">
                  <c:v>0.33111617346118938</c:v>
                </c:pt>
                <c:pt idx="107">
                  <c:v>0.33515615126292947</c:v>
                </c:pt>
                <c:pt idx="108">
                  <c:v>0.3391588937166034</c:v>
                </c:pt>
                <c:pt idx="109">
                  <c:v>0.3431250809342048</c:v>
                </c:pt>
                <c:pt idx="110">
                  <c:v>0.34705537456263724</c:v>
                </c:pt>
                <c:pt idx="111">
                  <c:v>0.35095041844616137</c:v>
                </c:pt>
                <c:pt idx="112">
                  <c:v>0.35481083925939949</c:v>
                </c:pt>
                <c:pt idx="113">
                  <c:v>0.35863724711245232</c:v>
                </c:pt>
                <c:pt idx="114">
                  <c:v>0.36243023612959147</c:v>
                </c:pt>
                <c:pt idx="115">
                  <c:v>0.36619038500289824</c:v>
                </c:pt>
                <c:pt idx="116">
                  <c:v>0.36991825752214136</c:v>
                </c:pt>
                <c:pt idx="117">
                  <c:v>0.3736144030821052</c:v>
                </c:pt>
                <c:pt idx="118">
                  <c:v>0.37727935716851052</c:v>
                </c:pt>
                <c:pt idx="119">
                  <c:v>0.38091364182360454</c:v>
                </c:pt>
              </c:numCache>
            </c:numRef>
          </c:xVal>
          <c:yVal>
            <c:numRef>
              <c:f>Sheet1!$F$17:$F$136</c:f>
              <c:numCache>
                <c:formatCode>0.00E+00</c:formatCode>
                <c:ptCount val="120"/>
                <c:pt idx="0">
                  <c:v>0.59568355771448744</c:v>
                </c:pt>
                <c:pt idx="1">
                  <c:v>0.54957038962094973</c:v>
                </c:pt>
                <c:pt idx="2">
                  <c:v>0.52098427684379456</c:v>
                </c:pt>
                <c:pt idx="3">
                  <c:v>0.49988994067684828</c:v>
                </c:pt>
                <c:pt idx="4">
                  <c:v>0.48302706620707736</c:v>
                </c:pt>
                <c:pt idx="5">
                  <c:v>0.46890653723865816</c:v>
                </c:pt>
                <c:pt idx="6">
                  <c:v>0.45671811639715632</c:v>
                </c:pt>
                <c:pt idx="7">
                  <c:v>0.44597008237964025</c:v>
                </c:pt>
                <c:pt idx="8">
                  <c:v>0.43634068861462544</c:v>
                </c:pt>
                <c:pt idx="9">
                  <c:v>0.42760745104425313</c:v>
                </c:pt>
                <c:pt idx="10">
                  <c:v>0.41960986905592423</c:v>
                </c:pt>
                <c:pt idx="11">
                  <c:v>0.41222820777069108</c:v>
                </c:pt>
                <c:pt idx="12">
                  <c:v>0.4053706775092441</c:v>
                </c:pt>
                <c:pt idx="13">
                  <c:v>0.39896530543827996</c:v>
                </c:pt>
                <c:pt idx="14">
                  <c:v>0.3929545740662409</c:v>
                </c:pt>
                <c:pt idx="15">
                  <c:v>0.3872917655128118</c:v>
                </c:pt>
                <c:pt idx="16">
                  <c:v>0.38193839752723574</c:v>
                </c:pt>
                <c:pt idx="17">
                  <c:v>0.37686238096986463</c:v>
                </c:pt>
                <c:pt idx="18">
                  <c:v>0.37203666742513902</c:v>
                </c:pt>
                <c:pt idx="19">
                  <c:v>0.36743823792720876</c:v>
                </c:pt>
                <c:pt idx="20">
                  <c:v>0.36304733419275675</c:v>
                </c:pt>
                <c:pt idx="21">
                  <c:v>0.35884686554879103</c:v>
                </c:pt>
                <c:pt idx="22">
                  <c:v>0.35482194531998262</c:v>
                </c:pt>
                <c:pt idx="23">
                  <c:v>0.35095952406900505</c:v>
                </c:pt>
                <c:pt idx="24">
                  <c:v>0.34724809629958303</c:v>
                </c:pt>
                <c:pt idx="25">
                  <c:v>0.34367746358212869</c:v>
                </c:pt>
                <c:pt idx="26">
                  <c:v>0.34023854151226313</c:v>
                </c:pt>
                <c:pt idx="27">
                  <c:v>0.33692320108027268</c:v>
                </c:pt>
                <c:pt idx="28">
                  <c:v>0.33372413731654477</c:v>
                </c:pt>
                <c:pt idx="29">
                  <c:v>0.33063475975084233</c:v>
                </c:pt>
                <c:pt idx="30">
                  <c:v>0.32764910046166296</c:v>
                </c:pt>
                <c:pt idx="31">
                  <c:v>0.32476173641897527</c:v>
                </c:pt>
                <c:pt idx="32">
                  <c:v>0.32196772352481551</c:v>
                </c:pt>
                <c:pt idx="33">
                  <c:v>0.31926254029170809</c:v>
                </c:pt>
                <c:pt idx="34">
                  <c:v>0.31664203951150033</c:v>
                </c:pt>
                <c:pt idx="35">
                  <c:v>0.31410240658782701</c:v>
                </c:pt>
                <c:pt idx="36">
                  <c:v>0.31164012345653475</c:v>
                </c:pt>
                <c:pt idx="37">
                  <c:v>0.30925193721652106</c:v>
                </c:pt>
                <c:pt idx="38">
                  <c:v>0.30693483275084876</c:v>
                </c:pt>
                <c:pt idx="39">
                  <c:v>0.30468600874387775</c:v>
                </c:pt>
                <c:pt idx="40">
                  <c:v>0.30250285660144449</c:v>
                </c:pt>
                <c:pt idx="41">
                  <c:v>0.30038294186310177</c:v>
                </c:pt>
                <c:pt idx="42">
                  <c:v>0.29832398776215263</c:v>
                </c:pt>
                <c:pt idx="43">
                  <c:v>0.29632386064379962</c:v>
                </c:pt>
                <c:pt idx="44">
                  <c:v>0.29438055699661464</c:v>
                </c:pt>
                <c:pt idx="45">
                  <c:v>0.29249219188961345</c:v>
                </c:pt>
                <c:pt idx="46">
                  <c:v>0.29065698863798939</c:v>
                </c:pt>
                <c:pt idx="47">
                  <c:v>0.28887326954620768</c:v>
                </c:pt>
                <c:pt idx="48">
                  <c:v>0.28713944759862065</c:v>
                </c:pt>
                <c:pt idx="49">
                  <c:v>0.28545401898579759</c:v>
                </c:pt>
                <c:pt idx="50">
                  <c:v>0.28381555636996697</c:v>
                </c:pt>
                <c:pt idx="51">
                  <c:v>0.28222270280583855</c:v>
                </c:pt>
                <c:pt idx="52">
                  <c:v>0.28067416624400143</c:v>
                </c:pt>
                <c:pt idx="53">
                  <c:v>0.27916871455340875</c:v>
                </c:pt>
                <c:pt idx="54">
                  <c:v>0.27770517100741865</c:v>
                </c:pt>
                <c:pt idx="55">
                  <c:v>0.2762824101846893</c:v>
                </c:pt>
                <c:pt idx="56">
                  <c:v>0.27489935424209594</c:v>
                </c:pt>
                <c:pt idx="57">
                  <c:v>0.27355496952190117</c:v>
                </c:pt>
                <c:pt idx="58">
                  <c:v>0.27224826345979192</c:v>
                </c:pt>
                <c:pt idx="59">
                  <c:v>0.27097828176419286</c:v>
                </c:pt>
                <c:pt idx="60">
                  <c:v>0.26974410584057185</c:v>
                </c:pt>
                <c:pt idx="61">
                  <c:v>0.26854485043733262</c:v>
                </c:pt>
                <c:pt idx="62">
                  <c:v>0.26737966149240805</c:v>
                </c:pt>
                <c:pt idx="63">
                  <c:v>0.26624771416187437</c:v>
                </c:pt>
                <c:pt idx="64">
                  <c:v>0.26514821101384489</c:v>
                </c:pt>
                <c:pt idx="65">
                  <c:v>0.26408038037260811</c:v>
                </c:pt>
                <c:pt idx="66">
                  <c:v>0.26304347479948431</c:v>
                </c:pt>
                <c:pt idx="67">
                  <c:v>0.26203676969820427</c:v>
                </c:pt>
                <c:pt idx="68">
                  <c:v>0.26105956203379993</c:v>
                </c:pt>
                <c:pt idx="69">
                  <c:v>0.26011116915504473</c:v>
                </c:pt>
                <c:pt idx="70">
                  <c:v>0.25919092771141955</c:v>
                </c:pt>
                <c:pt idx="71">
                  <c:v>0.25829819265641557</c:v>
                </c:pt>
                <c:pt idx="72">
                  <c:v>0.25743233632973211</c:v>
                </c:pt>
                <c:pt idx="73">
                  <c:v>0.25659274761160139</c:v>
                </c:pt>
                <c:pt idx="74">
                  <c:v>0.25577883114307098</c:v>
                </c:pt>
                <c:pt idx="75">
                  <c:v>0.25499000660662113</c:v>
                </c:pt>
                <c:pt idx="76">
                  <c:v>0.25422570806198119</c:v>
                </c:pt>
                <c:pt idx="77">
                  <c:v>0.25348538333245385</c:v>
                </c:pt>
                <c:pt idx="78">
                  <c:v>0.25276849343745605</c:v>
                </c:pt>
                <c:pt idx="79">
                  <c:v>0.25207451206734999</c:v>
                </c:pt>
                <c:pt idx="80">
                  <c:v>0.25140292509696721</c:v>
                </c:pt>
                <c:pt idx="81">
                  <c:v>0.25075323013453249</c:v>
                </c:pt>
                <c:pt idx="82">
                  <c:v>0.2501249361029651</c:v>
                </c:pt>
                <c:pt idx="83">
                  <c:v>0.24951756285079008</c:v>
                </c:pt>
                <c:pt idx="84">
                  <c:v>0.24893064079011804</c:v>
                </c:pt>
                <c:pt idx="85">
                  <c:v>0.24836371055936482</c:v>
                </c:pt>
                <c:pt idx="86">
                  <c:v>0.24781632270857248</c:v>
                </c:pt>
                <c:pt idx="87">
                  <c:v>0.24728803740537264</c:v>
                </c:pt>
                <c:pt idx="88">
                  <c:v>0.24677842415979312</c:v>
                </c:pt>
                <c:pt idx="89">
                  <c:v>0.24628706156625907</c:v>
                </c:pt>
                <c:pt idx="90">
                  <c:v>0.24581353706127837</c:v>
                </c:pt>
                <c:pt idx="91">
                  <c:v>0.24535744669542561</c:v>
                </c:pt>
                <c:pt idx="92">
                  <c:v>0.24491839491835657</c:v>
                </c:pt>
                <c:pt idx="93">
                  <c:v>0.24449599437569286</c:v>
                </c:pt>
                <c:pt idx="94">
                  <c:v>0.24408986571671451</c:v>
                </c:pt>
                <c:pt idx="95">
                  <c:v>0.24369963741189021</c:v>
                </c:pt>
                <c:pt idx="96">
                  <c:v>0.24332494557935877</c:v>
                </c:pt>
                <c:pt idx="97">
                  <c:v>0.24296543381955335</c:v>
                </c:pt>
                <c:pt idx="98">
                  <c:v>0.24262075305723083</c:v>
                </c:pt>
                <c:pt idx="99">
                  <c:v>0.24229056139023594</c:v>
                </c:pt>
                <c:pt idx="100">
                  <c:v>0.24197452394438884</c:v>
                </c:pt>
                <c:pt idx="101">
                  <c:v>0.2416723127339423</c:v>
                </c:pt>
                <c:pt idx="102">
                  <c:v>0.24138360652710528</c:v>
                </c:pt>
                <c:pt idx="103">
                  <c:v>0.24110809071617761</c:v>
                </c:pt>
                <c:pt idx="104">
                  <c:v>0.24084545719188383</c:v>
                </c:pt>
                <c:pt idx="105">
                  <c:v>0.24059540422153372</c:v>
                </c:pt>
                <c:pt idx="106">
                  <c:v>0.24035763633067539</c:v>
                </c:pt>
                <c:pt idx="107">
                  <c:v>0.24013186418793808</c:v>
                </c:pt>
                <c:pt idx="108">
                  <c:v>0.23991780449279571</c:v>
                </c:pt>
                <c:pt idx="109">
                  <c:v>0.23971517986600685</c:v>
                </c:pt>
                <c:pt idx="110">
                  <c:v>0.23952371874251613</c:v>
                </c:pt>
                <c:pt idx="111">
                  <c:v>0.23934315526662281</c:v>
                </c:pt>
                <c:pt idx="112">
                  <c:v>0.23917322918924569</c:v>
                </c:pt>
                <c:pt idx="113">
                  <c:v>0.23901368576713128</c:v>
                </c:pt>
                <c:pt idx="114">
                  <c:v>0.2388642756638715</c:v>
                </c:pt>
                <c:pt idx="115">
                  <c:v>0.23872475485261191</c:v>
                </c:pt>
                <c:pt idx="116">
                  <c:v>0.23859488452034683</c:v>
                </c:pt>
                <c:pt idx="117">
                  <c:v>0.23847443097371038</c:v>
                </c:pt>
                <c:pt idx="118">
                  <c:v>0.23836316554618417</c:v>
                </c:pt>
                <c:pt idx="119">
                  <c:v>0.23826086450665349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AD-4C51-8C0B-5F6C8EE2C1E2}"/>
            </c:ext>
          </c:extLst>
        </c:ser>
        <c:ser>
          <c:idx val="2"/>
          <c:order val="2"/>
          <c:tx>
            <c:strRef>
              <c:f>Sheet1!$G$16</c:f>
              <c:strCache>
                <c:ptCount val="1"/>
                <c:pt idx="0">
                  <c:v>b_new = 0.16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Sheet1!$B$17:$B$136</c:f>
              <c:numCache>
                <c:formatCode>General</c:formatCode>
                <c:ptCount val="120"/>
                <c:pt idx="0">
                  <c:v>-1.6982676042240201</c:v>
                </c:pt>
                <c:pt idx="1">
                  <c:v>-1.3972376085600391</c:v>
                </c:pt>
                <c:pt idx="2">
                  <c:v>-1.2211463495043577</c:v>
                </c:pt>
                <c:pt idx="3">
                  <c:v>-1.0962076128960578</c:v>
                </c:pt>
                <c:pt idx="4">
                  <c:v>-0.99929759988800149</c:v>
                </c:pt>
                <c:pt idx="5">
                  <c:v>-0.9201163538403766</c:v>
                </c:pt>
                <c:pt idx="6">
                  <c:v>-0.85316956420976342</c:v>
                </c:pt>
                <c:pt idx="7">
                  <c:v>-0.79517761723207658</c:v>
                </c:pt>
                <c:pt idx="8">
                  <c:v>-0.74402509478469536</c:v>
                </c:pt>
                <c:pt idx="9">
                  <c:v>-0.69826760422402023</c:v>
                </c:pt>
                <c:pt idx="10">
                  <c:v>-0.6568749190657952</c:v>
                </c:pt>
                <c:pt idx="11">
                  <c:v>-0.61908635817639546</c:v>
                </c:pt>
                <c:pt idx="12">
                  <c:v>-0.58432425191718351</c:v>
                </c:pt>
                <c:pt idx="13">
                  <c:v>-0.55213956854578217</c:v>
                </c:pt>
                <c:pt idx="14">
                  <c:v>-0.522176345168339</c:v>
                </c:pt>
                <c:pt idx="15">
                  <c:v>-0.49414762156809544</c:v>
                </c:pt>
                <c:pt idx="16">
                  <c:v>-0.46781868284574629</c:v>
                </c:pt>
                <c:pt idx="17">
                  <c:v>-0.44299509912071416</c:v>
                </c:pt>
                <c:pt idx="18">
                  <c:v>-0.41951400327119126</c:v>
                </c:pt>
                <c:pt idx="19">
                  <c:v>-0.39723760856003903</c:v>
                </c:pt>
                <c:pt idx="20">
                  <c:v>-0.37604830949010098</c:v>
                </c:pt>
                <c:pt idx="21">
                  <c:v>-0.35584492340181401</c:v>
                </c:pt>
                <c:pt idx="22">
                  <c:v>-0.33653976820642734</c:v>
                </c:pt>
                <c:pt idx="23">
                  <c:v>-0.31805636251241426</c:v>
                </c:pt>
                <c:pt idx="24">
                  <c:v>-0.30032759555198268</c:v>
                </c:pt>
                <c:pt idx="25">
                  <c:v>-0.28329425625320231</c:v>
                </c:pt>
                <c:pt idx="26">
                  <c:v>-0.26690384006503293</c:v>
                </c:pt>
                <c:pt idx="27">
                  <c:v>-0.25110957288180102</c:v>
                </c:pt>
                <c:pt idx="28">
                  <c:v>-0.23586960632506415</c:v>
                </c:pt>
                <c:pt idx="29">
                  <c:v>-0.22114634950435783</c:v>
                </c:pt>
                <c:pt idx="30">
                  <c:v>-0.20690591038974759</c:v>
                </c:pt>
                <c:pt idx="31">
                  <c:v>-0.19311762590411424</c:v>
                </c:pt>
                <c:pt idx="32">
                  <c:v>-0.17975366434613274</c:v>
                </c:pt>
                <c:pt idx="33">
                  <c:v>-0.16678868718176512</c:v>
                </c:pt>
                <c:pt idx="34">
                  <c:v>-0.15419955987374462</c:v>
                </c:pt>
                <c:pt idx="35">
                  <c:v>-0.14196510345673299</c:v>
                </c:pt>
                <c:pt idx="36">
                  <c:v>-0.13006588015702528</c:v>
                </c:pt>
                <c:pt idx="37">
                  <c:v>-0.11848400760721006</c:v>
                </c:pt>
                <c:pt idx="38">
                  <c:v>-0.10720299719752102</c:v>
                </c:pt>
                <c:pt idx="39">
                  <c:v>-9.6207612896057851E-2</c:v>
                </c:pt>
                <c:pt idx="40">
                  <c:v>-8.5483747504284752E-2</c:v>
                </c:pt>
                <c:pt idx="41">
                  <c:v>-7.5018313826119801E-2</c:v>
                </c:pt>
                <c:pt idx="42">
                  <c:v>-6.4799148644433743E-2</c:v>
                </c:pt>
                <c:pt idx="43">
                  <c:v>-5.4814927737832794E-2</c:v>
                </c:pt>
                <c:pt idx="44">
                  <c:v>-4.5055090448676553E-2</c:v>
                </c:pt>
                <c:pt idx="45">
                  <c:v>-3.5509772542446166E-2</c:v>
                </c:pt>
                <c:pt idx="46">
                  <c:v>-2.6169746288302789E-2</c:v>
                </c:pt>
                <c:pt idx="47">
                  <c:v>-1.7026366848433044E-2</c:v>
                </c:pt>
                <c:pt idx="48">
                  <c:v>-8.0715241955066075E-3</c:v>
                </c:pt>
                <c:pt idx="49">
                  <c:v>7.0240011199852856E-4</c:v>
                </c:pt>
                <c:pt idx="50">
                  <c:v>9.3025718739161295E-3</c:v>
                </c:pt>
                <c:pt idx="51">
                  <c:v>1.773573941077887E-2</c:v>
                </c:pt>
                <c:pt idx="52">
                  <c:v>2.6008265376768792E-2</c:v>
                </c:pt>
                <c:pt idx="53">
                  <c:v>3.4126155598948292E-2</c:v>
                </c:pt>
                <c:pt idx="54">
                  <c:v>4.2095085270223577E-2</c:v>
                </c:pt>
                <c:pt idx="55">
                  <c:v>4.9920422782180188E-2</c:v>
                </c:pt>
                <c:pt idx="56">
                  <c:v>5.760725144847112E-2</c:v>
                </c:pt>
                <c:pt idx="57">
                  <c:v>6.5160389338917032E-2</c:v>
                </c:pt>
                <c:pt idx="58">
                  <c:v>7.2584407418123983E-2</c:v>
                </c:pt>
                <c:pt idx="59">
                  <c:v>7.9883646159623373E-2</c:v>
                </c:pt>
                <c:pt idx="60">
                  <c:v>8.7062230786746811E-2</c:v>
                </c:pt>
                <c:pt idx="61">
                  <c:v>9.4124085274233604E-2</c:v>
                </c:pt>
                <c:pt idx="62">
                  <c:v>0.10107294522956146</c:v>
                </c:pt>
                <c:pt idx="63">
                  <c:v>0.10791236975986696</c:v>
                </c:pt>
                <c:pt idx="64">
                  <c:v>0.11464575241883532</c:v>
                </c:pt>
                <c:pt idx="65">
                  <c:v>0.12127633131784844</c:v>
                </c:pt>
                <c:pt idx="66">
                  <c:v>0.12780719847680616</c:v>
                </c:pt>
                <c:pt idx="67">
                  <c:v>0.13424130848221608</c:v>
                </c:pt>
                <c:pt idx="68">
                  <c:v>0.14058148651323504</c:v>
                </c:pt>
                <c:pt idx="69">
                  <c:v>0.14683043579023658</c:v>
                </c:pt>
                <c:pt idx="70">
                  <c:v>0.15299074449505506</c:v>
                </c:pt>
                <c:pt idx="71">
                  <c:v>0.1590648922072482</c:v>
                </c:pt>
                <c:pt idx="72">
                  <c:v>0.16505525589643566</c:v>
                </c:pt>
                <c:pt idx="73">
                  <c:v>0.17096411550695592</c:v>
                </c:pt>
                <c:pt idx="74">
                  <c:v>0.17679365916767981</c:v>
                </c:pt>
                <c:pt idx="75">
                  <c:v>0.18254598805677114</c:v>
                </c:pt>
                <c:pt idx="76">
                  <c:v>0.18822312094846161</c:v>
                </c:pt>
                <c:pt idx="77">
                  <c:v>0.19382699846646018</c:v>
                </c:pt>
                <c:pt idx="78">
                  <c:v>0.19935948706642118</c:v>
                </c:pt>
                <c:pt idx="79">
                  <c:v>0.20482238276792333</c:v>
                </c:pt>
                <c:pt idx="80">
                  <c:v>0.21021741465462948</c:v>
                </c:pt>
                <c:pt idx="81">
                  <c:v>0.21554624815969645</c:v>
                </c:pt>
                <c:pt idx="82">
                  <c:v>0.22081048815205367</c:v>
                </c:pt>
                <c:pt idx="83">
                  <c:v>0.22601168183786141</c:v>
                </c:pt>
                <c:pt idx="84">
                  <c:v>0.23115132149027251</c:v>
                </c:pt>
                <c:pt idx="85">
                  <c:v>0.23623084701954744</c:v>
                </c:pt>
                <c:pt idx="86">
                  <c:v>0.24125164839459828</c:v>
                </c:pt>
                <c:pt idx="87">
                  <c:v>0.24621506792614839</c:v>
                </c:pt>
                <c:pt idx="88">
                  <c:v>0.25112240242089251</c:v>
                </c:pt>
                <c:pt idx="89">
                  <c:v>0.25597490521530464</c:v>
                </c:pt>
                <c:pt idx="90">
                  <c:v>0.26077378809707336</c:v>
                </c:pt>
                <c:pt idx="91">
                  <c:v>0.265520223121535</c:v>
                </c:pt>
                <c:pt idx="92">
                  <c:v>0.2702153443299149</c:v>
                </c:pt>
                <c:pt idx="93">
                  <c:v>0.27486024937567843</c:v>
                </c:pt>
                <c:pt idx="94">
                  <c:v>0.27945600106482754</c:v>
                </c:pt>
                <c:pt idx="95">
                  <c:v>0.28400362881554814</c:v>
                </c:pt>
                <c:pt idx="96">
                  <c:v>0.28850413004222464</c:v>
                </c:pt>
                <c:pt idx="97">
                  <c:v>0.29295847146847459</c:v>
                </c:pt>
                <c:pt idx="98">
                  <c:v>0.29736759037352967</c:v>
                </c:pt>
                <c:pt idx="99">
                  <c:v>0.30173239577597971</c:v>
                </c:pt>
                <c:pt idx="100">
                  <c:v>0.30605376955862235</c:v>
                </c:pt>
                <c:pt idx="101">
                  <c:v>0.31033256753789734</c:v>
                </c:pt>
                <c:pt idx="102">
                  <c:v>0.31456962048115195</c:v>
                </c:pt>
                <c:pt idx="103">
                  <c:v>0.31876573507476008</c:v>
                </c:pt>
                <c:pt idx="104">
                  <c:v>0.32292169484591787</c:v>
                </c:pt>
                <c:pt idx="105">
                  <c:v>0.32703826104075001</c:v>
                </c:pt>
                <c:pt idx="106">
                  <c:v>0.33111617346118938</c:v>
                </c:pt>
                <c:pt idx="107">
                  <c:v>0.33515615126292947</c:v>
                </c:pt>
                <c:pt idx="108">
                  <c:v>0.3391588937166034</c:v>
                </c:pt>
                <c:pt idx="109">
                  <c:v>0.3431250809342048</c:v>
                </c:pt>
                <c:pt idx="110">
                  <c:v>0.34705537456263724</c:v>
                </c:pt>
                <c:pt idx="111">
                  <c:v>0.35095041844616137</c:v>
                </c:pt>
                <c:pt idx="112">
                  <c:v>0.35481083925939949</c:v>
                </c:pt>
                <c:pt idx="113">
                  <c:v>0.35863724711245232</c:v>
                </c:pt>
                <c:pt idx="114">
                  <c:v>0.36243023612959147</c:v>
                </c:pt>
                <c:pt idx="115">
                  <c:v>0.36619038500289824</c:v>
                </c:pt>
                <c:pt idx="116">
                  <c:v>0.36991825752214136</c:v>
                </c:pt>
                <c:pt idx="117">
                  <c:v>0.3736144030821052</c:v>
                </c:pt>
                <c:pt idx="118">
                  <c:v>0.37727935716851052</c:v>
                </c:pt>
                <c:pt idx="119">
                  <c:v>0.38091364182360454</c:v>
                </c:pt>
              </c:numCache>
            </c:numRef>
          </c:xVal>
          <c:yVal>
            <c:numRef>
              <c:f>Sheet1!$G$17:$G$136</c:f>
              <c:numCache>
                <c:formatCode>0.00E+00</c:formatCode>
                <c:ptCount val="120"/>
                <c:pt idx="0">
                  <c:v>0.31197966944638272</c:v>
                </c:pt>
                <c:pt idx="1">
                  <c:v>0.28360483433331835</c:v>
                </c:pt>
                <c:pt idx="2">
                  <c:v>0.26577950109015974</c:v>
                </c:pt>
                <c:pt idx="3">
                  <c:v>0.25248297119330376</c:v>
                </c:pt>
                <c:pt idx="4">
                  <c:v>0.24175134496045095</c:v>
                </c:pt>
                <c:pt idx="5">
                  <c:v>0.23268505509094783</c:v>
                </c:pt>
                <c:pt idx="6">
                  <c:v>0.22479351850163964</c:v>
                </c:pt>
                <c:pt idx="7">
                  <c:v>0.21777843431041263</c:v>
                </c:pt>
                <c:pt idx="8">
                  <c:v>0.21144429229196304</c:v>
                </c:pt>
                <c:pt idx="9">
                  <c:v>0.2056557029361695</c:v>
                </c:pt>
                <c:pt idx="10">
                  <c:v>0.20031487053324648</c:v>
                </c:pt>
                <c:pt idx="11">
                  <c:v>0.19534875566539261</c:v>
                </c:pt>
                <c:pt idx="12">
                  <c:v>0.19070130945750444</c:v>
                </c:pt>
                <c:pt idx="13">
                  <c:v>0.18632854486561348</c:v>
                </c:pt>
                <c:pt idx="14">
                  <c:v>0.18219528253853223</c:v>
                </c:pt>
                <c:pt idx="15">
                  <c:v>0.17827293000542616</c:v>
                </c:pt>
                <c:pt idx="16">
                  <c:v>0.17453792278941846</c:v>
                </c:pt>
                <c:pt idx="17">
                  <c:v>0.17097060329401034</c:v>
                </c:pt>
                <c:pt idx="18">
                  <c:v>0.16755439731814517</c:v>
                </c:pt>
                <c:pt idx="19">
                  <c:v>0.16427519785703015</c:v>
                </c:pt>
                <c:pt idx="20">
                  <c:v>0.16112089636809757</c:v>
                </c:pt>
                <c:pt idx="21">
                  <c:v>0.15808102094296836</c:v>
                </c:pt>
                <c:pt idx="22">
                  <c:v>0.15514645330022819</c:v>
                </c:pt>
                <c:pt idx="23">
                  <c:v>0.15230920478075952</c:v>
                </c:pt>
                <c:pt idx="24">
                  <c:v>0.14956223712090153</c:v>
                </c:pt>
                <c:pt idx="25">
                  <c:v>0.14689931763486261</c:v>
                </c:pt>
                <c:pt idx="26">
                  <c:v>0.14431490114175724</c:v>
                </c:pt>
                <c:pt idx="27">
                  <c:v>0.14180403289824536</c:v>
                </c:pt>
                <c:pt idx="28">
                  <c:v>0.1393622681886485</c:v>
                </c:pt>
                <c:pt idx="29">
                  <c:v>0.13698560524226203</c:v>
                </c:pt>
                <c:pt idx="30">
                  <c:v>0.13467042890143902</c:v>
                </c:pt>
                <c:pt idx="31">
                  <c:v>0.13241346302860404</c:v>
                </c:pt>
                <c:pt idx="32">
                  <c:v>0.13021173006757258</c:v>
                </c:pt>
                <c:pt idx="33">
                  <c:v>0.12806251650094333</c:v>
                </c:pt>
                <c:pt idx="34">
                  <c:v>0.12596334319694183</c:v>
                </c:pt>
                <c:pt idx="35">
                  <c:v>0.12391193983468422</c:v>
                </c:pt>
                <c:pt idx="36">
                  <c:v>0.12190622275007575</c:v>
                </c:pt>
                <c:pt idx="37">
                  <c:v>0.11994427566551262</c:v>
                </c:pt>
                <c:pt idx="38">
                  <c:v>0.11802433286268987</c:v>
                </c:pt>
                <c:pt idx="39">
                  <c:v>0.11614476443472396</c:v>
                </c:pt>
                <c:pt idx="40">
                  <c:v>0.11430406331570474</c:v>
                </c:pt>
                <c:pt idx="41">
                  <c:v>0.11250083383591357</c:v>
                </c:pt>
                <c:pt idx="42">
                  <c:v>0.11073378159175226</c:v>
                </c:pt>
                <c:pt idx="43">
                  <c:v>0.10900170445282242</c:v>
                </c:pt>
                <c:pt idx="44">
                  <c:v>0.10730348455606463</c:v>
                </c:pt>
                <c:pt idx="45">
                  <c:v>0.10563808115956423</c:v>
                </c:pt>
                <c:pt idx="46">
                  <c:v>0.10400452424747254</c:v>
                </c:pt>
                <c:pt idx="47">
                  <c:v>0.10240190879319994</c:v>
                </c:pt>
                <c:pt idx="48">
                  <c:v>0.10082938960118154</c:v>
                </c:pt>
                <c:pt idx="49">
                  <c:v>9.9286176658565303E-2</c:v>
                </c:pt>
                <c:pt idx="50">
                  <c:v>9.7771530937486001E-2</c:v>
                </c:pt>
                <c:pt idx="51">
                  <c:v>9.6284760596473354E-2</c:v>
                </c:pt>
                <c:pt idx="52">
                  <c:v>9.482521753623685E-2</c:v>
                </c:pt>
                <c:pt idx="53">
                  <c:v>9.3392294270772502E-2</c:v>
                </c:pt>
                <c:pt idx="54">
                  <c:v>9.198542107960811E-2</c:v>
                </c:pt>
                <c:pt idx="55">
                  <c:v>9.0604063411180547E-2</c:v>
                </c:pt>
                <c:pt idx="56">
                  <c:v>8.9247719510924001E-2</c:v>
                </c:pt>
                <c:pt idx="57">
                  <c:v>8.7915918250739897E-2</c:v>
                </c:pt>
                <c:pt idx="58">
                  <c:v>8.6608217139188703E-2</c:v>
                </c:pt>
                <c:pt idx="59">
                  <c:v>8.5324200494053898E-2</c:v>
                </c:pt>
                <c:pt idx="60">
                  <c:v>8.4063477760934979E-2</c:v>
                </c:pt>
                <c:pt idx="61">
                  <c:v>8.2825681963269823E-2</c:v>
                </c:pt>
                <c:pt idx="62">
                  <c:v>8.1610468270706768E-2</c:v>
                </c:pt>
                <c:pt idx="63">
                  <c:v>8.0417512674075833E-2</c:v>
                </c:pt>
                <c:pt idx="64">
                  <c:v>7.9246510756368987E-2</c:v>
                </c:pt>
                <c:pt idx="65">
                  <c:v>7.8097176550160741E-2</c:v>
                </c:pt>
                <c:pt idx="66">
                  <c:v>7.6969241472795852E-2</c:v>
                </c:pt>
                <c:pt idx="67">
                  <c:v>7.5862453331460702E-2</c:v>
                </c:pt>
                <c:pt idx="68">
                  <c:v>7.477657539095485E-2</c:v>
                </c:pt>
                <c:pt idx="69">
                  <c:v>7.3711385497595303E-2</c:v>
                </c:pt>
                <c:pt idx="70">
                  <c:v>7.2666675253239416E-2</c:v>
                </c:pt>
                <c:pt idx="71">
                  <c:v>7.1642249233900973E-2</c:v>
                </c:pt>
                <c:pt idx="72">
                  <c:v>7.0637924247876294E-2</c:v>
                </c:pt>
                <c:pt idx="73">
                  <c:v>6.9653528628695074E-2</c:v>
                </c:pt>
                <c:pt idx="74">
                  <c:v>6.8688901558568619E-2</c:v>
                </c:pt>
                <c:pt idx="75">
                  <c:v>6.7743892418343013E-2</c:v>
                </c:pt>
                <c:pt idx="76">
                  <c:v>6.681836016026399E-2</c:v>
                </c:pt>
                <c:pt idx="77">
                  <c:v>6.5912172700147542E-2</c:v>
                </c:pt>
                <c:pt idx="78">
                  <c:v>6.5025206325816015E-2</c:v>
                </c:pt>
                <c:pt idx="79">
                  <c:v>6.4157345118913356E-2</c:v>
                </c:pt>
                <c:pt idx="80">
                  <c:v>6.3308480387459565E-2</c:v>
                </c:pt>
                <c:pt idx="81">
                  <c:v>6.2478510106742345E-2</c:v>
                </c:pt>
                <c:pt idx="82">
                  <c:v>6.1667338366380692E-2</c:v>
                </c:pt>
                <c:pt idx="83">
                  <c:v>6.0874874821629683E-2</c:v>
                </c:pt>
                <c:pt idx="84">
                  <c:v>6.010103414723364E-2</c:v>
                </c:pt>
                <c:pt idx="85">
                  <c:v>5.9345735492374152E-2</c:v>
                </c:pt>
                <c:pt idx="86">
                  <c:v>5.860890193550395E-2</c:v>
                </c:pt>
                <c:pt idx="87">
                  <c:v>5.7890459938111101E-2</c:v>
                </c:pt>
                <c:pt idx="88">
                  <c:v>5.7190338796712648E-2</c:v>
                </c:pt>
                <c:pt idx="89">
                  <c:v>5.6508470092644203E-2</c:v>
                </c:pt>
                <c:pt idx="90">
                  <c:v>5.5844787139483341E-2</c:v>
                </c:pt>
                <c:pt idx="91">
                  <c:v>5.5199224428222643E-2</c:v>
                </c:pt>
                <c:pt idx="92">
                  <c:v>5.4571717070590983E-2</c:v>
                </c:pt>
                <c:pt idx="93">
                  <c:v>5.3962200241211081E-2</c:v>
                </c:pt>
                <c:pt idx="94">
                  <c:v>5.3370608619566287E-2</c:v>
                </c:pt>
                <c:pt idx="95">
                  <c:v>5.2796875833040498E-2</c:v>
                </c:pt>
                <c:pt idx="96">
                  <c:v>5.2240933902573602E-2</c:v>
                </c:pt>
                <c:pt idx="97">
                  <c:v>5.1702712692752749E-2</c:v>
                </c:pt>
                <c:pt idx="98">
                  <c:v>5.1182139368418596E-2</c:v>
                </c:pt>
                <c:pt idx="99">
                  <c:v>5.0679137860113126E-2</c:v>
                </c:pt>
                <c:pt idx="100">
                  <c:v>5.0193628340916806E-2</c:v>
                </c:pt>
                <c:pt idx="101">
                  <c:v>4.9725526717420546E-2</c:v>
                </c:pt>
                <c:pt idx="102">
                  <c:v>4.9274744137743562E-2</c:v>
                </c:pt>
                <c:pt idx="103">
                  <c:v>4.8841186519636273E-2</c:v>
                </c:pt>
                <c:pt idx="104">
                  <c:v>4.8424754101795364E-2</c:v>
                </c:pt>
                <c:pt idx="105">
                  <c:v>4.8025341021560281E-2</c:v>
                </c:pt>
                <c:pt idx="106">
                  <c:v>4.7642834922156756E-2</c:v>
                </c:pt>
                <c:pt idx="107">
                  <c:v>4.7277116592591831E-2</c:v>
                </c:pt>
                <c:pt idx="108">
                  <c:v>4.6928059643198565E-2</c:v>
                </c:pt>
                <c:pt idx="109">
                  <c:v>4.6595530219659224E-2</c:v>
                </c:pt>
                <c:pt idx="110">
                  <c:v>4.6279386758121627E-2</c:v>
                </c:pt>
                <c:pt idx="111">
                  <c:v>4.597947978374918E-2</c:v>
                </c:pt>
                <c:pt idx="112">
                  <c:v>4.5695651754728214E-2</c:v>
                </c:pt>
                <c:pt idx="113">
                  <c:v>4.5427736953387872E-2</c:v>
                </c:pt>
                <c:pt idx="114">
                  <c:v>4.5175561425687377E-2</c:v>
                </c:pt>
                <c:pt idx="115">
                  <c:v>4.493894296988328E-2</c:v>
                </c:pt>
                <c:pt idx="116">
                  <c:v>4.4717691174730567E-2</c:v>
                </c:pt>
                <c:pt idx="117">
                  <c:v>4.4511607507086499E-2</c:v>
                </c:pt>
                <c:pt idx="118">
                  <c:v>4.4320485448299918E-2</c:v>
                </c:pt>
                <c:pt idx="119">
                  <c:v>4.4144110678280224E-2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AD-4C51-8C0B-5F6C8EE2C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433215"/>
        <c:axId val="1098444255"/>
      </c:scatterChart>
      <c:valAx>
        <c:axId val="109843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Log-strike</a:t>
                </a:r>
              </a:p>
            </c:rich>
          </c:tx>
          <c:layout>
            <c:manualLayout>
              <c:xMode val="edge"/>
              <c:yMode val="edge"/>
              <c:x val="0.44560270613863634"/>
              <c:y val="0.85075822476385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44255"/>
        <c:crosses val="autoZero"/>
        <c:crossBetween val="midCat"/>
      </c:valAx>
      <c:valAx>
        <c:axId val="109844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33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958038083863488"/>
          <c:y val="0.93555623245991626"/>
          <c:w val="0.61598837825517616"/>
          <c:h val="6.44437675400837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Implied Vol when chaning "rho"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368546332795694E-2"/>
          <c:y val="0.1624617292696546"/>
          <c:w val="0.92426191078310316"/>
          <c:h val="0.6176589780882932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Optimized SVI Implied Vol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Sheet1!$B$17:$B$136</c:f>
              <c:numCache>
                <c:formatCode>General</c:formatCode>
                <c:ptCount val="120"/>
                <c:pt idx="0">
                  <c:v>-1.6982676042240201</c:v>
                </c:pt>
                <c:pt idx="1">
                  <c:v>-1.3972376085600391</c:v>
                </c:pt>
                <c:pt idx="2">
                  <c:v>-1.2211463495043577</c:v>
                </c:pt>
                <c:pt idx="3">
                  <c:v>-1.0962076128960578</c:v>
                </c:pt>
                <c:pt idx="4">
                  <c:v>-0.99929759988800149</c:v>
                </c:pt>
                <c:pt idx="5">
                  <c:v>-0.9201163538403766</c:v>
                </c:pt>
                <c:pt idx="6">
                  <c:v>-0.85316956420976342</c:v>
                </c:pt>
                <c:pt idx="7">
                  <c:v>-0.79517761723207658</c:v>
                </c:pt>
                <c:pt idx="8">
                  <c:v>-0.74402509478469536</c:v>
                </c:pt>
                <c:pt idx="9">
                  <c:v>-0.69826760422402023</c:v>
                </c:pt>
                <c:pt idx="10">
                  <c:v>-0.6568749190657952</c:v>
                </c:pt>
                <c:pt idx="11">
                  <c:v>-0.61908635817639546</c:v>
                </c:pt>
                <c:pt idx="12">
                  <c:v>-0.58432425191718351</c:v>
                </c:pt>
                <c:pt idx="13">
                  <c:v>-0.55213956854578217</c:v>
                </c:pt>
                <c:pt idx="14">
                  <c:v>-0.522176345168339</c:v>
                </c:pt>
                <c:pt idx="15">
                  <c:v>-0.49414762156809544</c:v>
                </c:pt>
                <c:pt idx="16">
                  <c:v>-0.46781868284574629</c:v>
                </c:pt>
                <c:pt idx="17">
                  <c:v>-0.44299509912071416</c:v>
                </c:pt>
                <c:pt idx="18">
                  <c:v>-0.41951400327119126</c:v>
                </c:pt>
                <c:pt idx="19">
                  <c:v>-0.39723760856003903</c:v>
                </c:pt>
                <c:pt idx="20">
                  <c:v>-0.37604830949010098</c:v>
                </c:pt>
                <c:pt idx="21">
                  <c:v>-0.35584492340181401</c:v>
                </c:pt>
                <c:pt idx="22">
                  <c:v>-0.33653976820642734</c:v>
                </c:pt>
                <c:pt idx="23">
                  <c:v>-0.31805636251241426</c:v>
                </c:pt>
                <c:pt idx="24">
                  <c:v>-0.30032759555198268</c:v>
                </c:pt>
                <c:pt idx="25">
                  <c:v>-0.28329425625320231</c:v>
                </c:pt>
                <c:pt idx="26">
                  <c:v>-0.26690384006503293</c:v>
                </c:pt>
                <c:pt idx="27">
                  <c:v>-0.25110957288180102</c:v>
                </c:pt>
                <c:pt idx="28">
                  <c:v>-0.23586960632506415</c:v>
                </c:pt>
                <c:pt idx="29">
                  <c:v>-0.22114634950435783</c:v>
                </c:pt>
                <c:pt idx="30">
                  <c:v>-0.20690591038974759</c:v>
                </c:pt>
                <c:pt idx="31">
                  <c:v>-0.19311762590411424</c:v>
                </c:pt>
                <c:pt idx="32">
                  <c:v>-0.17975366434613274</c:v>
                </c:pt>
                <c:pt idx="33">
                  <c:v>-0.16678868718176512</c:v>
                </c:pt>
                <c:pt idx="34">
                  <c:v>-0.15419955987374462</c:v>
                </c:pt>
                <c:pt idx="35">
                  <c:v>-0.14196510345673299</c:v>
                </c:pt>
                <c:pt idx="36">
                  <c:v>-0.13006588015702528</c:v>
                </c:pt>
                <c:pt idx="37">
                  <c:v>-0.11848400760721006</c:v>
                </c:pt>
                <c:pt idx="38">
                  <c:v>-0.10720299719752102</c:v>
                </c:pt>
                <c:pt idx="39">
                  <c:v>-9.6207612896057851E-2</c:v>
                </c:pt>
                <c:pt idx="40">
                  <c:v>-8.5483747504284752E-2</c:v>
                </c:pt>
                <c:pt idx="41">
                  <c:v>-7.5018313826119801E-2</c:v>
                </c:pt>
                <c:pt idx="42">
                  <c:v>-6.4799148644433743E-2</c:v>
                </c:pt>
                <c:pt idx="43">
                  <c:v>-5.4814927737832794E-2</c:v>
                </c:pt>
                <c:pt idx="44">
                  <c:v>-4.5055090448676553E-2</c:v>
                </c:pt>
                <c:pt idx="45">
                  <c:v>-3.5509772542446166E-2</c:v>
                </c:pt>
                <c:pt idx="46">
                  <c:v>-2.6169746288302789E-2</c:v>
                </c:pt>
                <c:pt idx="47">
                  <c:v>-1.7026366848433044E-2</c:v>
                </c:pt>
                <c:pt idx="48">
                  <c:v>-8.0715241955066075E-3</c:v>
                </c:pt>
                <c:pt idx="49">
                  <c:v>7.0240011199852856E-4</c:v>
                </c:pt>
                <c:pt idx="50">
                  <c:v>9.3025718739161295E-3</c:v>
                </c:pt>
                <c:pt idx="51">
                  <c:v>1.773573941077887E-2</c:v>
                </c:pt>
                <c:pt idx="52">
                  <c:v>2.6008265376768792E-2</c:v>
                </c:pt>
                <c:pt idx="53">
                  <c:v>3.4126155598948292E-2</c:v>
                </c:pt>
                <c:pt idx="54">
                  <c:v>4.2095085270223577E-2</c:v>
                </c:pt>
                <c:pt idx="55">
                  <c:v>4.9920422782180188E-2</c:v>
                </c:pt>
                <c:pt idx="56">
                  <c:v>5.760725144847112E-2</c:v>
                </c:pt>
                <c:pt idx="57">
                  <c:v>6.5160389338917032E-2</c:v>
                </c:pt>
                <c:pt idx="58">
                  <c:v>7.2584407418123983E-2</c:v>
                </c:pt>
                <c:pt idx="59">
                  <c:v>7.9883646159623373E-2</c:v>
                </c:pt>
                <c:pt idx="60">
                  <c:v>8.7062230786746811E-2</c:v>
                </c:pt>
                <c:pt idx="61">
                  <c:v>9.4124085274233604E-2</c:v>
                </c:pt>
                <c:pt idx="62">
                  <c:v>0.10107294522956146</c:v>
                </c:pt>
                <c:pt idx="63">
                  <c:v>0.10791236975986696</c:v>
                </c:pt>
                <c:pt idx="64">
                  <c:v>0.11464575241883532</c:v>
                </c:pt>
                <c:pt idx="65">
                  <c:v>0.12127633131784844</c:v>
                </c:pt>
                <c:pt idx="66">
                  <c:v>0.12780719847680616</c:v>
                </c:pt>
                <c:pt idx="67">
                  <c:v>0.13424130848221608</c:v>
                </c:pt>
                <c:pt idx="68">
                  <c:v>0.14058148651323504</c:v>
                </c:pt>
                <c:pt idx="69">
                  <c:v>0.14683043579023658</c:v>
                </c:pt>
                <c:pt idx="70">
                  <c:v>0.15299074449505506</c:v>
                </c:pt>
                <c:pt idx="71">
                  <c:v>0.1590648922072482</c:v>
                </c:pt>
                <c:pt idx="72">
                  <c:v>0.16505525589643566</c:v>
                </c:pt>
                <c:pt idx="73">
                  <c:v>0.17096411550695592</c:v>
                </c:pt>
                <c:pt idx="74">
                  <c:v>0.17679365916767981</c:v>
                </c:pt>
                <c:pt idx="75">
                  <c:v>0.18254598805677114</c:v>
                </c:pt>
                <c:pt idx="76">
                  <c:v>0.18822312094846161</c:v>
                </c:pt>
                <c:pt idx="77">
                  <c:v>0.19382699846646018</c:v>
                </c:pt>
                <c:pt idx="78">
                  <c:v>0.19935948706642118</c:v>
                </c:pt>
                <c:pt idx="79">
                  <c:v>0.20482238276792333</c:v>
                </c:pt>
                <c:pt idx="80">
                  <c:v>0.21021741465462948</c:v>
                </c:pt>
                <c:pt idx="81">
                  <c:v>0.21554624815969645</c:v>
                </c:pt>
                <c:pt idx="82">
                  <c:v>0.22081048815205367</c:v>
                </c:pt>
                <c:pt idx="83">
                  <c:v>0.22601168183786141</c:v>
                </c:pt>
                <c:pt idx="84">
                  <c:v>0.23115132149027251</c:v>
                </c:pt>
                <c:pt idx="85">
                  <c:v>0.23623084701954744</c:v>
                </c:pt>
                <c:pt idx="86">
                  <c:v>0.24125164839459828</c:v>
                </c:pt>
                <c:pt idx="87">
                  <c:v>0.24621506792614839</c:v>
                </c:pt>
                <c:pt idx="88">
                  <c:v>0.25112240242089251</c:v>
                </c:pt>
                <c:pt idx="89">
                  <c:v>0.25597490521530464</c:v>
                </c:pt>
                <c:pt idx="90">
                  <c:v>0.26077378809707336</c:v>
                </c:pt>
                <c:pt idx="91">
                  <c:v>0.265520223121535</c:v>
                </c:pt>
                <c:pt idx="92">
                  <c:v>0.2702153443299149</c:v>
                </c:pt>
                <c:pt idx="93">
                  <c:v>0.27486024937567843</c:v>
                </c:pt>
                <c:pt idx="94">
                  <c:v>0.27945600106482754</c:v>
                </c:pt>
                <c:pt idx="95">
                  <c:v>0.28400362881554814</c:v>
                </c:pt>
                <c:pt idx="96">
                  <c:v>0.28850413004222464</c:v>
                </c:pt>
                <c:pt idx="97">
                  <c:v>0.29295847146847459</c:v>
                </c:pt>
                <c:pt idx="98">
                  <c:v>0.29736759037352967</c:v>
                </c:pt>
                <c:pt idx="99">
                  <c:v>0.30173239577597971</c:v>
                </c:pt>
                <c:pt idx="100">
                  <c:v>0.30605376955862235</c:v>
                </c:pt>
                <c:pt idx="101">
                  <c:v>0.31033256753789734</c:v>
                </c:pt>
                <c:pt idx="102">
                  <c:v>0.31456962048115195</c:v>
                </c:pt>
                <c:pt idx="103">
                  <c:v>0.31876573507476008</c:v>
                </c:pt>
                <c:pt idx="104">
                  <c:v>0.32292169484591787</c:v>
                </c:pt>
                <c:pt idx="105">
                  <c:v>0.32703826104075001</c:v>
                </c:pt>
                <c:pt idx="106">
                  <c:v>0.33111617346118938</c:v>
                </c:pt>
                <c:pt idx="107">
                  <c:v>0.33515615126292947</c:v>
                </c:pt>
                <c:pt idx="108">
                  <c:v>0.3391588937166034</c:v>
                </c:pt>
                <c:pt idx="109">
                  <c:v>0.3431250809342048</c:v>
                </c:pt>
                <c:pt idx="110">
                  <c:v>0.34705537456263724</c:v>
                </c:pt>
                <c:pt idx="111">
                  <c:v>0.35095041844616137</c:v>
                </c:pt>
                <c:pt idx="112">
                  <c:v>0.35481083925939949</c:v>
                </c:pt>
                <c:pt idx="113">
                  <c:v>0.35863724711245232</c:v>
                </c:pt>
                <c:pt idx="114">
                  <c:v>0.36243023612959147</c:v>
                </c:pt>
                <c:pt idx="115">
                  <c:v>0.36619038500289824</c:v>
                </c:pt>
                <c:pt idx="116">
                  <c:v>0.36991825752214136</c:v>
                </c:pt>
                <c:pt idx="117">
                  <c:v>0.3736144030821052</c:v>
                </c:pt>
                <c:pt idx="118">
                  <c:v>0.37727935716851052</c:v>
                </c:pt>
                <c:pt idx="119">
                  <c:v>0.38091364182360454</c:v>
                </c:pt>
              </c:numCache>
            </c:numRef>
          </c:xVal>
          <c:yVal>
            <c:numRef>
              <c:f>Sheet1!$C$17:$C$136</c:f>
              <c:numCache>
                <c:formatCode>0.00E+00</c:formatCode>
                <c:ptCount val="120"/>
                <c:pt idx="0">
                  <c:v>0.41254189326964602</c:v>
                </c:pt>
                <c:pt idx="1">
                  <c:v>0.37832566638064385</c:v>
                </c:pt>
                <c:pt idx="2">
                  <c:v>0.35700046844758454</c:v>
                </c:pt>
                <c:pt idx="3">
                  <c:v>0.34119638432258698</c:v>
                </c:pt>
                <c:pt idx="4">
                  <c:v>0.32851490381489123</c:v>
                </c:pt>
                <c:pt idx="5">
                  <c:v>0.31785918363653209</c:v>
                </c:pt>
                <c:pt idx="6">
                  <c:v>0.30863184154786433</c:v>
                </c:pt>
                <c:pt idx="7">
                  <c:v>0.30047004102305325</c:v>
                </c:pt>
                <c:pt idx="8">
                  <c:v>0.29313620515505673</c:v>
                </c:pt>
                <c:pt idx="9">
                  <c:v>0.28646595574113182</c:v>
                </c:pt>
                <c:pt idx="10">
                  <c:v>0.2803406503759639</c:v>
                </c:pt>
                <c:pt idx="11">
                  <c:v>0.2746717431547574</c:v>
                </c:pt>
                <c:pt idx="12">
                  <c:v>0.26939133012422173</c:v>
                </c:pt>
                <c:pt idx="13">
                  <c:v>0.26444615225464935</c:v>
                </c:pt>
                <c:pt idx="14">
                  <c:v>0.25979363808861344</c:v>
                </c:pt>
                <c:pt idx="15">
                  <c:v>0.25539920435768315</c:v>
                </c:pt>
                <c:pt idx="16">
                  <c:v>0.25123436203665883</c:v>
                </c:pt>
                <c:pt idx="17">
                  <c:v>0.24727535484224333</c:v>
                </c:pt>
                <c:pt idx="18">
                  <c:v>0.243502159570159</c:v>
                </c:pt>
                <c:pt idx="19">
                  <c:v>0.23989773833564032</c:v>
                </c:pt>
                <c:pt idx="20">
                  <c:v>0.23644746995181243</c:v>
                </c:pt>
                <c:pt idx="21">
                  <c:v>0.23313871112814422</c:v>
                </c:pt>
                <c:pt idx="22">
                  <c:v>0.2299604533508072</c:v>
                </c:pt>
                <c:pt idx="23">
                  <c:v>0.22690305136348946</c:v>
                </c:pt>
                <c:pt idx="24">
                  <c:v>0.22395800596955714</c:v>
                </c:pt>
                <c:pt idx="25">
                  <c:v>0.22111778856451961</c:v>
                </c:pt>
                <c:pt idx="26">
                  <c:v>0.21837569809407162</c:v>
                </c:pt>
                <c:pt idx="27">
                  <c:v>0.21572574347266435</c:v>
                </c:pt>
                <c:pt idx="28">
                  <c:v>0.21316254618708094</c:v>
                </c:pt>
                <c:pt idx="29">
                  <c:v>0.21068125904554741</c:v>
                </c:pt>
                <c:pt idx="30">
                  <c:v>0.20827749794815109</c:v>
                </c:pt>
                <c:pt idx="31">
                  <c:v>0.20594728423961656</c:v>
                </c:pt>
                <c:pt idx="32">
                  <c:v>0.2036869957239146</c:v>
                </c:pt>
                <c:pt idx="33">
                  <c:v>0.2014933248161663</c:v>
                </c:pt>
                <c:pt idx="34">
                  <c:v>0.19936324261249352</c:v>
                </c:pt>
                <c:pt idx="35">
                  <c:v>0.19729396789565928</c:v>
                </c:pt>
                <c:pt idx="36">
                  <c:v>0.19528294028014229</c:v>
                </c:pt>
                <c:pt idx="37">
                  <c:v>0.19332779684691159</c:v>
                </c:pt>
                <c:pt idx="38">
                  <c:v>0.19142635173467584</c:v>
                </c:pt>
                <c:pt idx="39">
                  <c:v>0.18957657824757371</c:v>
                </c:pt>
                <c:pt idx="40">
                  <c:v>0.18777659311427108</c:v>
                </c:pt>
                <c:pt idx="41">
                  <c:v>0.18602464259414384</c:v>
                </c:pt>
                <c:pt idx="42">
                  <c:v>0.18431909017564685</c:v>
                </c:pt>
                <c:pt idx="43">
                  <c:v>0.18265840565240937</c:v>
                </c:pt>
                <c:pt idx="44">
                  <c:v>0.1810411553958533</c:v>
                </c:pt>
                <c:pt idx="45">
                  <c:v>0.17946599367060803</c:v>
                </c:pt>
                <c:pt idx="46">
                  <c:v>0.17793165486180162</c:v>
                </c:pt>
                <c:pt idx="47">
                  <c:v>0.17643694650231664</c:v>
                </c:pt>
                <c:pt idx="48">
                  <c:v>0.17498074300400759</c:v>
                </c:pt>
                <c:pt idx="49">
                  <c:v>0.17356198001024326</c:v>
                </c:pt>
                <c:pt idx="50">
                  <c:v>0.17217964929840973</c:v>
                </c:pt>
                <c:pt idx="51">
                  <c:v>0.17083279417054736</c:v>
                </c:pt>
                <c:pt idx="52">
                  <c:v>0.16952050527839638</c:v>
                </c:pt>
                <c:pt idx="53">
                  <c:v>0.16824191683602679</c:v>
                </c:pt>
                <c:pt idx="54">
                  <c:v>0.16699620317912289</c:v>
                </c:pt>
                <c:pt idx="55">
                  <c:v>0.16578257563505047</c:v>
                </c:pt>
                <c:pt idx="56">
                  <c:v>0.16460027967217639</c:v>
                </c:pt>
                <c:pt idx="57">
                  <c:v>0.16344859230065575</c:v>
                </c:pt>
                <c:pt idx="58">
                  <c:v>0.16232681970013954</c:v>
                </c:pt>
                <c:pt idx="59">
                  <c:v>0.16123429505265635</c:v>
                </c:pt>
                <c:pt idx="60">
                  <c:v>0.16017037656136079</c:v>
                </c:pt>
                <c:pt idx="61">
                  <c:v>0.15913444563795862</c:v>
                </c:pt>
                <c:pt idx="62">
                  <c:v>0.15812590524347067</c:v>
                </c:pt>
                <c:pt idx="63">
                  <c:v>0.1571441783686163</c:v>
                </c:pt>
                <c:pt idx="64">
                  <c:v>0.1561887066415146</c:v>
                </c:pt>
                <c:pt idx="65">
                  <c:v>0.1552589490516503</c:v>
                </c:pt>
                <c:pt idx="66">
                  <c:v>0.15435438078014699</c:v>
                </c:pt>
                <c:pt idx="67">
                  <c:v>0.15347449212736011</c:v>
                </c:pt>
                <c:pt idx="68">
                  <c:v>0.15261878752965849</c:v>
                </c:pt>
                <c:pt idx="69">
                  <c:v>0.15178678465802131</c:v>
                </c:pt>
                <c:pt idx="70">
                  <c:v>0.1509780135917527</c:v>
                </c:pt>
                <c:pt idx="71">
                  <c:v>0.15019201606121521</c:v>
                </c:pt>
                <c:pt idx="72">
                  <c:v>0.14942834475401881</c:v>
                </c:pt>
                <c:pt idx="73">
                  <c:v>0.14868656267958094</c:v>
                </c:pt>
                <c:pt idx="74">
                  <c:v>0.1479662425874004</c:v>
                </c:pt>
                <c:pt idx="75">
                  <c:v>0.1472669664347753</c:v>
                </c:pt>
                <c:pt idx="76">
                  <c:v>0.14658832490003881</c:v>
                </c:pt>
                <c:pt idx="77">
                  <c:v>0.1459299169377016</c:v>
                </c:pt>
                <c:pt idx="78">
                  <c:v>0.14529134937217167</c:v>
                </c:pt>
                <c:pt idx="79">
                  <c:v>0.14467223652697861</c:v>
                </c:pt>
                <c:pt idx="80">
                  <c:v>0.14407219988666298</c:v>
                </c:pt>
                <c:pt idx="81">
                  <c:v>0.14349086778870332</c:v>
                </c:pt>
                <c:pt idx="82">
                  <c:v>0.14292787514304828</c:v>
                </c:pt>
                <c:pt idx="83">
                  <c:v>0.14238286317699761</c:v>
                </c:pt>
                <c:pt idx="84">
                  <c:v>0.14185547920334082</c:v>
                </c:pt>
                <c:pt idx="85">
                  <c:v>0.14134537640981099</c:v>
                </c:pt>
                <c:pt idx="86">
                  <c:v>0.14085221366804937</c:v>
                </c:pt>
                <c:pt idx="87">
                  <c:v>0.14037565536040741</c:v>
                </c:pt>
                <c:pt idx="88">
                  <c:v>0.13991537122302697</c:v>
                </c:pt>
                <c:pt idx="89">
                  <c:v>0.13947103620375337</c:v>
                </c:pt>
                <c:pt idx="90">
                  <c:v>0.13904233033353705</c:v>
                </c:pt>
                <c:pt idx="91">
                  <c:v>0.13862893861007486</c:v>
                </c:pt>
                <c:pt idx="92">
                  <c:v>0.13823055089253117</c:v>
                </c:pt>
                <c:pt idx="93">
                  <c:v>0.13784686180626343</c:v>
                </c:pt>
                <c:pt idx="94">
                  <c:v>0.13747757065655331</c:v>
                </c:pt>
                <c:pt idx="95">
                  <c:v>0.13712238135041907</c:v>
                </c:pt>
                <c:pt idx="96">
                  <c:v>0.13678100232565218</c:v>
                </c:pt>
                <c:pt idx="97">
                  <c:v>0.1364531464862869</c:v>
                </c:pt>
                <c:pt idx="98">
                  <c:v>0.13613853114377084</c:v>
                </c:pt>
                <c:pt idx="99">
                  <c:v>0.13583687796316274</c:v>
                </c:pt>
                <c:pt idx="100">
                  <c:v>0.13554791291373569</c:v>
                </c:pt>
                <c:pt idx="101">
                  <c:v>0.13527136622341551</c:v>
                </c:pt>
                <c:pt idx="102">
                  <c:v>0.135006972336531</c:v>
                </c:pt>
                <c:pt idx="103">
                  <c:v>0.13475446987439657</c:v>
                </c:pt>
                <c:pt idx="104">
                  <c:v>0.13451360159829054</c:v>
                </c:pt>
                <c:pt idx="105">
                  <c:v>0.13428411437443055</c:v>
                </c:pt>
                <c:pt idx="106">
                  <c:v>0.13406575914058547</c:v>
                </c:pt>
                <c:pt idx="107">
                  <c:v>0.13385829087399584</c:v>
                </c:pt>
                <c:pt idx="108">
                  <c:v>0.13366146856030989</c:v>
                </c:pt>
                <c:pt idx="109">
                  <c:v>0.13347505516326952</c:v>
                </c:pt>
                <c:pt idx="110">
                  <c:v>0.13329881759491069</c:v>
                </c:pt>
                <c:pt idx="111">
                  <c:v>0.13313252668606795</c:v>
                </c:pt>
                <c:pt idx="112">
                  <c:v>0.13297595715699903</c:v>
                </c:pt>
                <c:pt idx="113">
                  <c:v>0.13282888758796488</c:v>
                </c:pt>
                <c:pt idx="114">
                  <c:v>0.13269110038962573</c:v>
                </c:pt>
                <c:pt idx="115">
                  <c:v>0.13256238177313026</c:v>
                </c:pt>
                <c:pt idx="116">
                  <c:v>0.13244252171979407</c:v>
                </c:pt>
                <c:pt idx="117">
                  <c:v>0.13233131395028105</c:v>
                </c:pt>
                <c:pt idx="118">
                  <c:v>0.13222855589321508</c:v>
                </c:pt>
                <c:pt idx="119">
                  <c:v>0.13213404865316464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2-4167-B1BC-E5C13F1FADD7}"/>
            </c:ext>
          </c:extLst>
        </c:ser>
        <c:ser>
          <c:idx val="1"/>
          <c:order val="1"/>
          <c:tx>
            <c:strRef>
              <c:f>Sheet1!$H$16</c:f>
              <c:strCache>
                <c:ptCount val="1"/>
                <c:pt idx="0">
                  <c:v>rho_new = 0.5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Sheet1!$B$17:$B$136</c:f>
              <c:numCache>
                <c:formatCode>General</c:formatCode>
                <c:ptCount val="120"/>
                <c:pt idx="0">
                  <c:v>-1.6982676042240201</c:v>
                </c:pt>
                <c:pt idx="1">
                  <c:v>-1.3972376085600391</c:v>
                </c:pt>
                <c:pt idx="2">
                  <c:v>-1.2211463495043577</c:v>
                </c:pt>
                <c:pt idx="3">
                  <c:v>-1.0962076128960578</c:v>
                </c:pt>
                <c:pt idx="4">
                  <c:v>-0.99929759988800149</c:v>
                </c:pt>
                <c:pt idx="5">
                  <c:v>-0.9201163538403766</c:v>
                </c:pt>
                <c:pt idx="6">
                  <c:v>-0.85316956420976342</c:v>
                </c:pt>
                <c:pt idx="7">
                  <c:v>-0.79517761723207658</c:v>
                </c:pt>
                <c:pt idx="8">
                  <c:v>-0.74402509478469536</c:v>
                </c:pt>
                <c:pt idx="9">
                  <c:v>-0.69826760422402023</c:v>
                </c:pt>
                <c:pt idx="10">
                  <c:v>-0.6568749190657952</c:v>
                </c:pt>
                <c:pt idx="11">
                  <c:v>-0.61908635817639546</c:v>
                </c:pt>
                <c:pt idx="12">
                  <c:v>-0.58432425191718351</c:v>
                </c:pt>
                <c:pt idx="13">
                  <c:v>-0.55213956854578217</c:v>
                </c:pt>
                <c:pt idx="14">
                  <c:v>-0.522176345168339</c:v>
                </c:pt>
                <c:pt idx="15">
                  <c:v>-0.49414762156809544</c:v>
                </c:pt>
                <c:pt idx="16">
                  <c:v>-0.46781868284574629</c:v>
                </c:pt>
                <c:pt idx="17">
                  <c:v>-0.44299509912071416</c:v>
                </c:pt>
                <c:pt idx="18">
                  <c:v>-0.41951400327119126</c:v>
                </c:pt>
                <c:pt idx="19">
                  <c:v>-0.39723760856003903</c:v>
                </c:pt>
                <c:pt idx="20">
                  <c:v>-0.37604830949010098</c:v>
                </c:pt>
                <c:pt idx="21">
                  <c:v>-0.35584492340181401</c:v>
                </c:pt>
                <c:pt idx="22">
                  <c:v>-0.33653976820642734</c:v>
                </c:pt>
                <c:pt idx="23">
                  <c:v>-0.31805636251241426</c:v>
                </c:pt>
                <c:pt idx="24">
                  <c:v>-0.30032759555198268</c:v>
                </c:pt>
                <c:pt idx="25">
                  <c:v>-0.28329425625320231</c:v>
                </c:pt>
                <c:pt idx="26">
                  <c:v>-0.26690384006503293</c:v>
                </c:pt>
                <c:pt idx="27">
                  <c:v>-0.25110957288180102</c:v>
                </c:pt>
                <c:pt idx="28">
                  <c:v>-0.23586960632506415</c:v>
                </c:pt>
                <c:pt idx="29">
                  <c:v>-0.22114634950435783</c:v>
                </c:pt>
                <c:pt idx="30">
                  <c:v>-0.20690591038974759</c:v>
                </c:pt>
                <c:pt idx="31">
                  <c:v>-0.19311762590411424</c:v>
                </c:pt>
                <c:pt idx="32">
                  <c:v>-0.17975366434613274</c:v>
                </c:pt>
                <c:pt idx="33">
                  <c:v>-0.16678868718176512</c:v>
                </c:pt>
                <c:pt idx="34">
                  <c:v>-0.15419955987374462</c:v>
                </c:pt>
                <c:pt idx="35">
                  <c:v>-0.14196510345673299</c:v>
                </c:pt>
                <c:pt idx="36">
                  <c:v>-0.13006588015702528</c:v>
                </c:pt>
                <c:pt idx="37">
                  <c:v>-0.11848400760721006</c:v>
                </c:pt>
                <c:pt idx="38">
                  <c:v>-0.10720299719752102</c:v>
                </c:pt>
                <c:pt idx="39">
                  <c:v>-9.6207612896057851E-2</c:v>
                </c:pt>
                <c:pt idx="40">
                  <c:v>-8.5483747504284752E-2</c:v>
                </c:pt>
                <c:pt idx="41">
                  <c:v>-7.5018313826119801E-2</c:v>
                </c:pt>
                <c:pt idx="42">
                  <c:v>-6.4799148644433743E-2</c:v>
                </c:pt>
                <c:pt idx="43">
                  <c:v>-5.4814927737832794E-2</c:v>
                </c:pt>
                <c:pt idx="44">
                  <c:v>-4.5055090448676553E-2</c:v>
                </c:pt>
                <c:pt idx="45">
                  <c:v>-3.5509772542446166E-2</c:v>
                </c:pt>
                <c:pt idx="46">
                  <c:v>-2.6169746288302789E-2</c:v>
                </c:pt>
                <c:pt idx="47">
                  <c:v>-1.7026366848433044E-2</c:v>
                </c:pt>
                <c:pt idx="48">
                  <c:v>-8.0715241955066075E-3</c:v>
                </c:pt>
                <c:pt idx="49">
                  <c:v>7.0240011199852856E-4</c:v>
                </c:pt>
                <c:pt idx="50">
                  <c:v>9.3025718739161295E-3</c:v>
                </c:pt>
                <c:pt idx="51">
                  <c:v>1.773573941077887E-2</c:v>
                </c:pt>
                <c:pt idx="52">
                  <c:v>2.6008265376768792E-2</c:v>
                </c:pt>
                <c:pt idx="53">
                  <c:v>3.4126155598948292E-2</c:v>
                </c:pt>
                <c:pt idx="54">
                  <c:v>4.2095085270223577E-2</c:v>
                </c:pt>
                <c:pt idx="55">
                  <c:v>4.9920422782180188E-2</c:v>
                </c:pt>
                <c:pt idx="56">
                  <c:v>5.760725144847112E-2</c:v>
                </c:pt>
                <c:pt idx="57">
                  <c:v>6.5160389338917032E-2</c:v>
                </c:pt>
                <c:pt idx="58">
                  <c:v>7.2584407418123983E-2</c:v>
                </c:pt>
                <c:pt idx="59">
                  <c:v>7.9883646159623373E-2</c:v>
                </c:pt>
                <c:pt idx="60">
                  <c:v>8.7062230786746811E-2</c:v>
                </c:pt>
                <c:pt idx="61">
                  <c:v>9.4124085274233604E-2</c:v>
                </c:pt>
                <c:pt idx="62">
                  <c:v>0.10107294522956146</c:v>
                </c:pt>
                <c:pt idx="63">
                  <c:v>0.10791236975986696</c:v>
                </c:pt>
                <c:pt idx="64">
                  <c:v>0.11464575241883532</c:v>
                </c:pt>
                <c:pt idx="65">
                  <c:v>0.12127633131784844</c:v>
                </c:pt>
                <c:pt idx="66">
                  <c:v>0.12780719847680616</c:v>
                </c:pt>
                <c:pt idx="67">
                  <c:v>0.13424130848221608</c:v>
                </c:pt>
                <c:pt idx="68">
                  <c:v>0.14058148651323504</c:v>
                </c:pt>
                <c:pt idx="69">
                  <c:v>0.14683043579023658</c:v>
                </c:pt>
                <c:pt idx="70">
                  <c:v>0.15299074449505506</c:v>
                </c:pt>
                <c:pt idx="71">
                  <c:v>0.1590648922072482</c:v>
                </c:pt>
                <c:pt idx="72">
                  <c:v>0.16505525589643566</c:v>
                </c:pt>
                <c:pt idx="73">
                  <c:v>0.17096411550695592</c:v>
                </c:pt>
                <c:pt idx="74">
                  <c:v>0.17679365916767981</c:v>
                </c:pt>
                <c:pt idx="75">
                  <c:v>0.18254598805677114</c:v>
                </c:pt>
                <c:pt idx="76">
                  <c:v>0.18822312094846161</c:v>
                </c:pt>
                <c:pt idx="77">
                  <c:v>0.19382699846646018</c:v>
                </c:pt>
                <c:pt idx="78">
                  <c:v>0.19935948706642118</c:v>
                </c:pt>
                <c:pt idx="79">
                  <c:v>0.20482238276792333</c:v>
                </c:pt>
                <c:pt idx="80">
                  <c:v>0.21021741465462948</c:v>
                </c:pt>
                <c:pt idx="81">
                  <c:v>0.21554624815969645</c:v>
                </c:pt>
                <c:pt idx="82">
                  <c:v>0.22081048815205367</c:v>
                </c:pt>
                <c:pt idx="83">
                  <c:v>0.22601168183786141</c:v>
                </c:pt>
                <c:pt idx="84">
                  <c:v>0.23115132149027251</c:v>
                </c:pt>
                <c:pt idx="85">
                  <c:v>0.23623084701954744</c:v>
                </c:pt>
                <c:pt idx="86">
                  <c:v>0.24125164839459828</c:v>
                </c:pt>
                <c:pt idx="87">
                  <c:v>0.24621506792614839</c:v>
                </c:pt>
                <c:pt idx="88">
                  <c:v>0.25112240242089251</c:v>
                </c:pt>
                <c:pt idx="89">
                  <c:v>0.25597490521530464</c:v>
                </c:pt>
                <c:pt idx="90">
                  <c:v>0.26077378809707336</c:v>
                </c:pt>
                <c:pt idx="91">
                  <c:v>0.265520223121535</c:v>
                </c:pt>
                <c:pt idx="92">
                  <c:v>0.2702153443299149</c:v>
                </c:pt>
                <c:pt idx="93">
                  <c:v>0.27486024937567843</c:v>
                </c:pt>
                <c:pt idx="94">
                  <c:v>0.27945600106482754</c:v>
                </c:pt>
                <c:pt idx="95">
                  <c:v>0.28400362881554814</c:v>
                </c:pt>
                <c:pt idx="96">
                  <c:v>0.28850413004222464</c:v>
                </c:pt>
                <c:pt idx="97">
                  <c:v>0.29295847146847459</c:v>
                </c:pt>
                <c:pt idx="98">
                  <c:v>0.29736759037352967</c:v>
                </c:pt>
                <c:pt idx="99">
                  <c:v>0.30173239577597971</c:v>
                </c:pt>
                <c:pt idx="100">
                  <c:v>0.30605376955862235</c:v>
                </c:pt>
                <c:pt idx="101">
                  <c:v>0.31033256753789734</c:v>
                </c:pt>
                <c:pt idx="102">
                  <c:v>0.31456962048115195</c:v>
                </c:pt>
                <c:pt idx="103">
                  <c:v>0.31876573507476008</c:v>
                </c:pt>
                <c:pt idx="104">
                  <c:v>0.32292169484591787</c:v>
                </c:pt>
                <c:pt idx="105">
                  <c:v>0.32703826104075001</c:v>
                </c:pt>
                <c:pt idx="106">
                  <c:v>0.33111617346118938</c:v>
                </c:pt>
                <c:pt idx="107">
                  <c:v>0.33515615126292947</c:v>
                </c:pt>
                <c:pt idx="108">
                  <c:v>0.3391588937166034</c:v>
                </c:pt>
                <c:pt idx="109">
                  <c:v>0.3431250809342048</c:v>
                </c:pt>
                <c:pt idx="110">
                  <c:v>0.34705537456263724</c:v>
                </c:pt>
                <c:pt idx="111">
                  <c:v>0.35095041844616137</c:v>
                </c:pt>
                <c:pt idx="112">
                  <c:v>0.35481083925939949</c:v>
                </c:pt>
                <c:pt idx="113">
                  <c:v>0.35863724711245232</c:v>
                </c:pt>
                <c:pt idx="114">
                  <c:v>0.36243023612959147</c:v>
                </c:pt>
                <c:pt idx="115">
                  <c:v>0.36619038500289824</c:v>
                </c:pt>
                <c:pt idx="116">
                  <c:v>0.36991825752214136</c:v>
                </c:pt>
                <c:pt idx="117">
                  <c:v>0.3736144030821052</c:v>
                </c:pt>
                <c:pt idx="118">
                  <c:v>0.37727935716851052</c:v>
                </c:pt>
                <c:pt idx="119">
                  <c:v>0.38091364182360454</c:v>
                </c:pt>
              </c:numCache>
            </c:numRef>
          </c:xVal>
          <c:yVal>
            <c:numRef>
              <c:f>Sheet1!$H$17:$H$136</c:f>
              <c:numCache>
                <c:formatCode>0.00E+00</c:formatCode>
                <c:ptCount val="120"/>
                <c:pt idx="0">
                  <c:v>0.52096732082100994</c:v>
                </c:pt>
                <c:pt idx="1">
                  <c:v>0.47891049576578471</c:v>
                </c:pt>
                <c:pt idx="2">
                  <c:v>0.45266434358323732</c:v>
                </c:pt>
                <c:pt idx="3">
                  <c:v>0.43318442174024713</c:v>
                </c:pt>
                <c:pt idx="4">
                  <c:v>0.4175281185191469</c:v>
                </c:pt>
                <c:pt idx="5">
                  <c:v>0.40435003592591068</c:v>
                </c:pt>
                <c:pt idx="6">
                  <c:v>0.39291752208668257</c:v>
                </c:pt>
                <c:pt idx="7">
                  <c:v>0.38278562351187567</c:v>
                </c:pt>
                <c:pt idx="8">
                  <c:v>0.37366301137721275</c:v>
                </c:pt>
                <c:pt idx="9">
                  <c:v>0.36534812025746899</c:v>
                </c:pt>
                <c:pt idx="10">
                  <c:v>0.35769546405369329</c:v>
                </c:pt>
                <c:pt idx="11">
                  <c:v>0.35059645587231769</c:v>
                </c:pt>
                <c:pt idx="12">
                  <c:v>0.34396781402058896</c:v>
                </c:pt>
                <c:pt idx="13">
                  <c:v>0.3377442085945459</c:v>
                </c:pt>
                <c:pt idx="14">
                  <c:v>0.33187340950410638</c:v>
                </c:pt>
                <c:pt idx="15">
                  <c:v>0.32631297714444651</c:v>
                </c:pt>
                <c:pt idx="16">
                  <c:v>0.32102794070749407</c:v>
                </c:pt>
                <c:pt idx="17">
                  <c:v>0.31598912934227852</c:v>
                </c:pt>
                <c:pt idx="18">
                  <c:v>0.31117194695023687</c:v>
                </c:pt>
                <c:pt idx="19">
                  <c:v>0.30655545581003057</c:v>
                </c:pt>
                <c:pt idx="20">
                  <c:v>0.3021216798097367</c:v>
                </c:pt>
                <c:pt idx="21">
                  <c:v>0.2978550668181007</c:v>
                </c:pt>
                <c:pt idx="22">
                  <c:v>0.29374206834034944</c:v>
                </c:pt>
                <c:pt idx="23">
                  <c:v>0.28977080693536678</c:v>
                </c:pt>
                <c:pt idx="24">
                  <c:v>0.28593081021150252</c:v>
                </c:pt>
                <c:pt idx="25">
                  <c:v>0.28221279596613436</c:v>
                </c:pt>
                <c:pt idx="26">
                  <c:v>0.27860849706314383</c:v>
                </c:pt>
                <c:pt idx="27">
                  <c:v>0.27511051751079069</c:v>
                </c:pt>
                <c:pt idx="28">
                  <c:v>0.27171221327365419</c:v>
                </c:pt>
                <c:pt idx="29">
                  <c:v>0.26840759286751587</c:v>
                </c:pt>
                <c:pt idx="30">
                  <c:v>0.26519123390795307</c:v>
                </c:pt>
                <c:pt idx="31">
                  <c:v>0.26205821262338286</c:v>
                </c:pt>
                <c:pt idx="32">
                  <c:v>0.25900404397872595</c:v>
                </c:pt>
                <c:pt idx="33">
                  <c:v>0.25602463054119379</c:v>
                </c:pt>
                <c:pt idx="34">
                  <c:v>0.25311621859374217</c:v>
                </c:pt>
                <c:pt idx="35">
                  <c:v>0.25027536029242192</c:v>
                </c:pt>
                <c:pt idx="36">
                  <c:v>0.24749888089155991</c:v>
                </c:pt>
                <c:pt idx="37">
                  <c:v>0.24478385024038019</c:v>
                </c:pt>
                <c:pt idx="38">
                  <c:v>0.24212755789745224</c:v>
                </c:pt>
                <c:pt idx="39">
                  <c:v>0.23952749132354934</c:v>
                </c:pt>
                <c:pt idx="40">
                  <c:v>0.23698131670540482</c:v>
                </c:pt>
                <c:pt idx="41">
                  <c:v>0.23448686203725169</c:v>
                </c:pt>
                <c:pt idx="42">
                  <c:v>0.23204210214759338</c:v>
                </c:pt>
                <c:pt idx="43">
                  <c:v>0.22964514540820891</c:v>
                </c:pt>
                <c:pt idx="44">
                  <c:v>0.22729422190315243</c:v>
                </c:pt>
                <c:pt idx="45">
                  <c:v>0.22498767286918364</c:v>
                </c:pt>
                <c:pt idx="46">
                  <c:v>0.22272394124701728</c:v>
                </c:pt>
                <c:pt idx="47">
                  <c:v>0.22050156320608472</c:v>
                </c:pt>
                <c:pt idx="48">
                  <c:v>0.2183191605250045</c:v>
                </c:pt>
                <c:pt idx="49">
                  <c:v>0.2161754337263522</c:v>
                </c:pt>
                <c:pt idx="50">
                  <c:v>0.21406915587814593</c:v>
                </c:pt>
                <c:pt idx="51">
                  <c:v>0.21199916698617075</c:v>
                </c:pt>
                <c:pt idx="52">
                  <c:v>0.20996436891120718</c:v>
                </c:pt>
                <c:pt idx="53">
                  <c:v>0.20796372075370645</c:v>
                </c:pt>
                <c:pt idx="54">
                  <c:v>0.20599623465569944</c:v>
                </c:pt>
                <c:pt idx="55">
                  <c:v>0.20406097197594361</c:v>
                </c:pt>
                <c:pt idx="56">
                  <c:v>0.20215703979965605</c:v>
                </c:pt>
                <c:pt idx="57">
                  <c:v>0.2002835877487934</c:v>
                </c:pt>
                <c:pt idx="58">
                  <c:v>0.19843980506282938</c:v>
                </c:pt>
                <c:pt idx="59">
                  <c:v>0.19662491792343742</c:v>
                </c:pt>
                <c:pt idx="60">
                  <c:v>0.19483818699949759</c:v>
                </c:pt>
                <c:pt idx="61">
                  <c:v>0.19307890519146659</c:v>
                </c:pt>
                <c:pt idx="62">
                  <c:v>0.19134639555644126</c:v>
                </c:pt>
                <c:pt idx="63">
                  <c:v>0.18964000939725395</c:v>
                </c:pt>
                <c:pt idx="64">
                  <c:v>0.18795912450069738</c:v>
                </c:pt>
                <c:pt idx="65">
                  <c:v>0.18630314351152824</c:v>
                </c:pt>
                <c:pt idx="66">
                  <c:v>0.18467149243026387</c:v>
                </c:pt>
                <c:pt idx="67">
                  <c:v>0.18306361922399311</c:v>
                </c:pt>
                <c:pt idx="68">
                  <c:v>0.1814789925404921</c:v>
                </c:pt>
                <c:pt idx="69">
                  <c:v>0.17991710051688239</c:v>
                </c:pt>
                <c:pt idx="70">
                  <c:v>0.17837744967491265</c:v>
                </c:pt>
                <c:pt idx="71">
                  <c:v>0.17685956389569332</c:v>
                </c:pt>
                <c:pt idx="72">
                  <c:v>0.17536298346738546</c:v>
                </c:pt>
                <c:pt idx="73">
                  <c:v>0.17388726419994138</c:v>
                </c:pt>
                <c:pt idx="74">
                  <c:v>0.17243197660153031</c:v>
                </c:pt>
                <c:pt idx="75">
                  <c:v>0.17099670511176443</c:v>
                </c:pt>
                <c:pt idx="76">
                  <c:v>0.1695810473872699</c:v>
                </c:pt>
                <c:pt idx="77">
                  <c:v>0.16818461363553766</c:v>
                </c:pt>
                <c:pt idx="78">
                  <c:v>0.16680702599333883</c:v>
                </c:pt>
                <c:pt idx="79">
                  <c:v>0.16544791794630406</c:v>
                </c:pt>
                <c:pt idx="80">
                  <c:v>0.16410693378655419</c:v>
                </c:pt>
                <c:pt idx="81">
                  <c:v>0.16278372810552755</c:v>
                </c:pt>
                <c:pt idx="82">
                  <c:v>0.16147796531938302</c:v>
                </c:pt>
                <c:pt idx="83">
                  <c:v>0.16018931922457286</c:v>
                </c:pt>
                <c:pt idx="84">
                  <c:v>0.15891747258137262</c:v>
                </c:pt>
                <c:pt idx="85">
                  <c:v>0.1576621167233315</c:v>
                </c:pt>
                <c:pt idx="86">
                  <c:v>0.15642295119076788</c:v>
                </c:pt>
                <c:pt idx="87">
                  <c:v>0.15519968338658258</c:v>
                </c:pt>
                <c:pt idx="88">
                  <c:v>0.15399202825279537</c:v>
                </c:pt>
                <c:pt idx="89">
                  <c:v>0.15279970796633413</c:v>
                </c:pt>
                <c:pt idx="90">
                  <c:v>0.15162245165271868</c:v>
                </c:pt>
                <c:pt idx="91">
                  <c:v>0.150459995116384</c:v>
                </c:pt>
                <c:pt idx="92">
                  <c:v>0.14931208058648324</c:v>
                </c:pt>
                <c:pt idx="93">
                  <c:v>0.14817845647709696</c:v>
                </c:pt>
                <c:pt idx="94">
                  <c:v>0.14705887716085664</c:v>
                </c:pt>
                <c:pt idx="95">
                  <c:v>0.1459531027550621</c:v>
                </c:pt>
                <c:pt idx="96">
                  <c:v>0.14486089891944287</c:v>
                </c:pt>
                <c:pt idx="97">
                  <c:v>0.14378203666477443</c:v>
                </c:pt>
                <c:pt idx="98">
                  <c:v>0.14271629217161746</c:v>
                </c:pt>
                <c:pt idx="99">
                  <c:v>0.14166344661850463</c:v>
                </c:pt>
                <c:pt idx="100">
                  <c:v>0.14062328601894444</c:v>
                </c:pt>
                <c:pt idx="101">
                  <c:v>0.13959560106666075</c:v>
                </c:pt>
                <c:pt idx="102">
                  <c:v>0.13858018698852595</c:v>
                </c:pt>
                <c:pt idx="103">
                  <c:v>0.13757684340468673</c:v>
                </c:pt>
                <c:pt idx="104">
                  <c:v>0.13658537419541644</c:v>
                </c:pt>
                <c:pt idx="105">
                  <c:v>0.1356055873742604</c:v>
                </c:pt>
                <c:pt idx="106">
                  <c:v>0.13463729496707358</c:v>
                </c:pt>
                <c:pt idx="107">
                  <c:v>0.1336803128965767</c:v>
                </c:pt>
                <c:pt idx="108">
                  <c:v>0.1327344608720839</c:v>
                </c:pt>
                <c:pt idx="109">
                  <c:v>0.13179956228408071</c:v>
                </c:pt>
                <c:pt idx="110">
                  <c:v>0.13087544410335117</c:v>
                </c:pt>
                <c:pt idx="111">
                  <c:v>0.12996193678437751</c:v>
                </c:pt>
                <c:pt idx="112">
                  <c:v>0.12905887417275203</c:v>
                </c:pt>
                <c:pt idx="113">
                  <c:v>0.12816609341636173</c:v>
                </c:pt>
                <c:pt idx="114">
                  <c:v>0.12728343488012081</c:v>
                </c:pt>
                <c:pt idx="115">
                  <c:v>0.12641074206404337</c:v>
                </c:pt>
                <c:pt idx="116">
                  <c:v>0.1255478615244624</c:v>
                </c:pt>
                <c:pt idx="117">
                  <c:v>0.12469464279821443</c:v>
                </c:pt>
                <c:pt idx="118">
                  <c:v>0.12385093832962267</c:v>
                </c:pt>
                <c:pt idx="119">
                  <c:v>0.12301660340012097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E2-4167-B1BC-E5C13F1FADD7}"/>
            </c:ext>
          </c:extLst>
        </c:ser>
        <c:ser>
          <c:idx val="2"/>
          <c:order val="2"/>
          <c:tx>
            <c:strRef>
              <c:f>Sheet1!$I$16</c:f>
              <c:strCache>
                <c:ptCount val="1"/>
                <c:pt idx="0">
                  <c:v>rho_new = -0.8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Sheet1!$B$17:$B$136</c:f>
              <c:numCache>
                <c:formatCode>General</c:formatCode>
                <c:ptCount val="120"/>
                <c:pt idx="0">
                  <c:v>-1.6982676042240201</c:v>
                </c:pt>
                <c:pt idx="1">
                  <c:v>-1.3972376085600391</c:v>
                </c:pt>
                <c:pt idx="2">
                  <c:v>-1.2211463495043577</c:v>
                </c:pt>
                <c:pt idx="3">
                  <c:v>-1.0962076128960578</c:v>
                </c:pt>
                <c:pt idx="4">
                  <c:v>-0.99929759988800149</c:v>
                </c:pt>
                <c:pt idx="5">
                  <c:v>-0.9201163538403766</c:v>
                </c:pt>
                <c:pt idx="6">
                  <c:v>-0.85316956420976342</c:v>
                </c:pt>
                <c:pt idx="7">
                  <c:v>-0.79517761723207658</c:v>
                </c:pt>
                <c:pt idx="8">
                  <c:v>-0.74402509478469536</c:v>
                </c:pt>
                <c:pt idx="9">
                  <c:v>-0.69826760422402023</c:v>
                </c:pt>
                <c:pt idx="10">
                  <c:v>-0.6568749190657952</c:v>
                </c:pt>
                <c:pt idx="11">
                  <c:v>-0.61908635817639546</c:v>
                </c:pt>
                <c:pt idx="12">
                  <c:v>-0.58432425191718351</c:v>
                </c:pt>
                <c:pt idx="13">
                  <c:v>-0.55213956854578217</c:v>
                </c:pt>
                <c:pt idx="14">
                  <c:v>-0.522176345168339</c:v>
                </c:pt>
                <c:pt idx="15">
                  <c:v>-0.49414762156809544</c:v>
                </c:pt>
                <c:pt idx="16">
                  <c:v>-0.46781868284574629</c:v>
                </c:pt>
                <c:pt idx="17">
                  <c:v>-0.44299509912071416</c:v>
                </c:pt>
                <c:pt idx="18">
                  <c:v>-0.41951400327119126</c:v>
                </c:pt>
                <c:pt idx="19">
                  <c:v>-0.39723760856003903</c:v>
                </c:pt>
                <c:pt idx="20">
                  <c:v>-0.37604830949010098</c:v>
                </c:pt>
                <c:pt idx="21">
                  <c:v>-0.35584492340181401</c:v>
                </c:pt>
                <c:pt idx="22">
                  <c:v>-0.33653976820642734</c:v>
                </c:pt>
                <c:pt idx="23">
                  <c:v>-0.31805636251241426</c:v>
                </c:pt>
                <c:pt idx="24">
                  <c:v>-0.30032759555198268</c:v>
                </c:pt>
                <c:pt idx="25">
                  <c:v>-0.28329425625320231</c:v>
                </c:pt>
                <c:pt idx="26">
                  <c:v>-0.26690384006503293</c:v>
                </c:pt>
                <c:pt idx="27">
                  <c:v>-0.25110957288180102</c:v>
                </c:pt>
                <c:pt idx="28">
                  <c:v>-0.23586960632506415</c:v>
                </c:pt>
                <c:pt idx="29">
                  <c:v>-0.22114634950435783</c:v>
                </c:pt>
                <c:pt idx="30">
                  <c:v>-0.20690591038974759</c:v>
                </c:pt>
                <c:pt idx="31">
                  <c:v>-0.19311762590411424</c:v>
                </c:pt>
                <c:pt idx="32">
                  <c:v>-0.17975366434613274</c:v>
                </c:pt>
                <c:pt idx="33">
                  <c:v>-0.16678868718176512</c:v>
                </c:pt>
                <c:pt idx="34">
                  <c:v>-0.15419955987374462</c:v>
                </c:pt>
                <c:pt idx="35">
                  <c:v>-0.14196510345673299</c:v>
                </c:pt>
                <c:pt idx="36">
                  <c:v>-0.13006588015702528</c:v>
                </c:pt>
                <c:pt idx="37">
                  <c:v>-0.11848400760721006</c:v>
                </c:pt>
                <c:pt idx="38">
                  <c:v>-0.10720299719752102</c:v>
                </c:pt>
                <c:pt idx="39">
                  <c:v>-9.6207612896057851E-2</c:v>
                </c:pt>
                <c:pt idx="40">
                  <c:v>-8.5483747504284752E-2</c:v>
                </c:pt>
                <c:pt idx="41">
                  <c:v>-7.5018313826119801E-2</c:v>
                </c:pt>
                <c:pt idx="42">
                  <c:v>-6.4799148644433743E-2</c:v>
                </c:pt>
                <c:pt idx="43">
                  <c:v>-5.4814927737832794E-2</c:v>
                </c:pt>
                <c:pt idx="44">
                  <c:v>-4.5055090448676553E-2</c:v>
                </c:pt>
                <c:pt idx="45">
                  <c:v>-3.5509772542446166E-2</c:v>
                </c:pt>
                <c:pt idx="46">
                  <c:v>-2.6169746288302789E-2</c:v>
                </c:pt>
                <c:pt idx="47">
                  <c:v>-1.7026366848433044E-2</c:v>
                </c:pt>
                <c:pt idx="48">
                  <c:v>-8.0715241955066075E-3</c:v>
                </c:pt>
                <c:pt idx="49">
                  <c:v>7.0240011199852856E-4</c:v>
                </c:pt>
                <c:pt idx="50">
                  <c:v>9.3025718739161295E-3</c:v>
                </c:pt>
                <c:pt idx="51">
                  <c:v>1.773573941077887E-2</c:v>
                </c:pt>
                <c:pt idx="52">
                  <c:v>2.6008265376768792E-2</c:v>
                </c:pt>
                <c:pt idx="53">
                  <c:v>3.4126155598948292E-2</c:v>
                </c:pt>
                <c:pt idx="54">
                  <c:v>4.2095085270223577E-2</c:v>
                </c:pt>
                <c:pt idx="55">
                  <c:v>4.9920422782180188E-2</c:v>
                </c:pt>
                <c:pt idx="56">
                  <c:v>5.760725144847112E-2</c:v>
                </c:pt>
                <c:pt idx="57">
                  <c:v>6.5160389338917032E-2</c:v>
                </c:pt>
                <c:pt idx="58">
                  <c:v>7.2584407418123983E-2</c:v>
                </c:pt>
                <c:pt idx="59">
                  <c:v>7.9883646159623373E-2</c:v>
                </c:pt>
                <c:pt idx="60">
                  <c:v>8.7062230786746811E-2</c:v>
                </c:pt>
                <c:pt idx="61">
                  <c:v>9.4124085274233604E-2</c:v>
                </c:pt>
                <c:pt idx="62">
                  <c:v>0.10107294522956146</c:v>
                </c:pt>
                <c:pt idx="63">
                  <c:v>0.10791236975986696</c:v>
                </c:pt>
                <c:pt idx="64">
                  <c:v>0.11464575241883532</c:v>
                </c:pt>
                <c:pt idx="65">
                  <c:v>0.12127633131784844</c:v>
                </c:pt>
                <c:pt idx="66">
                  <c:v>0.12780719847680616</c:v>
                </c:pt>
                <c:pt idx="67">
                  <c:v>0.13424130848221608</c:v>
                </c:pt>
                <c:pt idx="68">
                  <c:v>0.14058148651323504</c:v>
                </c:pt>
                <c:pt idx="69">
                  <c:v>0.14683043579023658</c:v>
                </c:pt>
                <c:pt idx="70">
                  <c:v>0.15299074449505506</c:v>
                </c:pt>
                <c:pt idx="71">
                  <c:v>0.1590648922072482</c:v>
                </c:pt>
                <c:pt idx="72">
                  <c:v>0.16505525589643566</c:v>
                </c:pt>
                <c:pt idx="73">
                  <c:v>0.17096411550695592</c:v>
                </c:pt>
                <c:pt idx="74">
                  <c:v>0.17679365916767981</c:v>
                </c:pt>
                <c:pt idx="75">
                  <c:v>0.18254598805677114</c:v>
                </c:pt>
                <c:pt idx="76">
                  <c:v>0.18822312094846161</c:v>
                </c:pt>
                <c:pt idx="77">
                  <c:v>0.19382699846646018</c:v>
                </c:pt>
                <c:pt idx="78">
                  <c:v>0.19935948706642118</c:v>
                </c:pt>
                <c:pt idx="79">
                  <c:v>0.20482238276792333</c:v>
                </c:pt>
                <c:pt idx="80">
                  <c:v>0.21021741465462948</c:v>
                </c:pt>
                <c:pt idx="81">
                  <c:v>0.21554624815969645</c:v>
                </c:pt>
                <c:pt idx="82">
                  <c:v>0.22081048815205367</c:v>
                </c:pt>
                <c:pt idx="83">
                  <c:v>0.22601168183786141</c:v>
                </c:pt>
                <c:pt idx="84">
                  <c:v>0.23115132149027251</c:v>
                </c:pt>
                <c:pt idx="85">
                  <c:v>0.23623084701954744</c:v>
                </c:pt>
                <c:pt idx="86">
                  <c:v>0.24125164839459828</c:v>
                </c:pt>
                <c:pt idx="87">
                  <c:v>0.24621506792614839</c:v>
                </c:pt>
                <c:pt idx="88">
                  <c:v>0.25112240242089251</c:v>
                </c:pt>
                <c:pt idx="89">
                  <c:v>0.25597490521530464</c:v>
                </c:pt>
                <c:pt idx="90">
                  <c:v>0.26077378809707336</c:v>
                </c:pt>
                <c:pt idx="91">
                  <c:v>0.265520223121535</c:v>
                </c:pt>
                <c:pt idx="92">
                  <c:v>0.2702153443299149</c:v>
                </c:pt>
                <c:pt idx="93">
                  <c:v>0.27486024937567843</c:v>
                </c:pt>
                <c:pt idx="94">
                  <c:v>0.27945600106482754</c:v>
                </c:pt>
                <c:pt idx="95">
                  <c:v>0.28400362881554814</c:v>
                </c:pt>
                <c:pt idx="96">
                  <c:v>0.28850413004222464</c:v>
                </c:pt>
                <c:pt idx="97">
                  <c:v>0.29295847146847459</c:v>
                </c:pt>
                <c:pt idx="98">
                  <c:v>0.29736759037352967</c:v>
                </c:pt>
                <c:pt idx="99">
                  <c:v>0.30173239577597971</c:v>
                </c:pt>
                <c:pt idx="100">
                  <c:v>0.30605376955862235</c:v>
                </c:pt>
                <c:pt idx="101">
                  <c:v>0.31033256753789734</c:v>
                </c:pt>
                <c:pt idx="102">
                  <c:v>0.31456962048115195</c:v>
                </c:pt>
                <c:pt idx="103">
                  <c:v>0.31876573507476008</c:v>
                </c:pt>
                <c:pt idx="104">
                  <c:v>0.32292169484591787</c:v>
                </c:pt>
                <c:pt idx="105">
                  <c:v>0.32703826104075001</c:v>
                </c:pt>
                <c:pt idx="106">
                  <c:v>0.33111617346118938</c:v>
                </c:pt>
                <c:pt idx="107">
                  <c:v>0.33515615126292947</c:v>
                </c:pt>
                <c:pt idx="108">
                  <c:v>0.3391588937166034</c:v>
                </c:pt>
                <c:pt idx="109">
                  <c:v>0.3431250809342048</c:v>
                </c:pt>
                <c:pt idx="110">
                  <c:v>0.34705537456263724</c:v>
                </c:pt>
                <c:pt idx="111">
                  <c:v>0.35095041844616137</c:v>
                </c:pt>
                <c:pt idx="112">
                  <c:v>0.35481083925939949</c:v>
                </c:pt>
                <c:pt idx="113">
                  <c:v>0.35863724711245232</c:v>
                </c:pt>
                <c:pt idx="114">
                  <c:v>0.36243023612959147</c:v>
                </c:pt>
                <c:pt idx="115">
                  <c:v>0.36619038500289824</c:v>
                </c:pt>
                <c:pt idx="116">
                  <c:v>0.36991825752214136</c:v>
                </c:pt>
                <c:pt idx="117">
                  <c:v>0.3736144030821052</c:v>
                </c:pt>
                <c:pt idx="118">
                  <c:v>0.37727935716851052</c:v>
                </c:pt>
                <c:pt idx="119">
                  <c:v>0.38091364182360454</c:v>
                </c:pt>
              </c:numCache>
            </c:numRef>
          </c:xVal>
          <c:yVal>
            <c:numRef>
              <c:f>Sheet1!$I$17:$I$136</c:f>
              <c:numCache>
                <c:formatCode>0.00E+00</c:formatCode>
                <c:ptCount val="120"/>
                <c:pt idx="0">
                  <c:v>0.2490310651081406</c:v>
                </c:pt>
                <c:pt idx="1">
                  <c:v>0.22578249320380711</c:v>
                </c:pt>
                <c:pt idx="2">
                  <c:v>0.21135016344111152</c:v>
                </c:pt>
                <c:pt idx="3">
                  <c:v>0.20070915220376342</c:v>
                </c:pt>
                <c:pt idx="4">
                  <c:v>0.1922214607302643</c:v>
                </c:pt>
                <c:pt idx="5">
                  <c:v>0.18513720437948289</c:v>
                </c:pt>
                <c:pt idx="6">
                  <c:v>0.17904763872501128</c:v>
                </c:pt>
                <c:pt idx="7">
                  <c:v>0.17370435620478938</c:v>
                </c:pt>
                <c:pt idx="8">
                  <c:v>0.16894463979628374</c:v>
                </c:pt>
                <c:pt idx="9">
                  <c:v>0.16465587886263711</c:v>
                </c:pt>
                <c:pt idx="10">
                  <c:v>0.16075678610153477</c:v>
                </c:pt>
                <c:pt idx="11">
                  <c:v>0.1571866947919538</c:v>
                </c:pt>
                <c:pt idx="12">
                  <c:v>0.15389908484361164</c:v>
                </c:pt>
                <c:pt idx="13">
                  <c:v>0.15085747401651448</c:v>
                </c:pt>
                <c:pt idx="14">
                  <c:v>0.14803270502319935</c:v>
                </c:pt>
                <c:pt idx="15">
                  <c:v>0.1454010938997389</c:v>
                </c:pt>
                <c:pt idx="16">
                  <c:v>0.14294313004426745</c:v>
                </c:pt>
                <c:pt idx="17">
                  <c:v>0.14064254108954352</c:v>
                </c:pt>
                <c:pt idx="18">
                  <c:v>0.13848560581181421</c:v>
                </c:pt>
                <c:pt idx="19">
                  <c:v>0.13646063979214187</c:v>
                </c:pt>
                <c:pt idx="20">
                  <c:v>0.1345576039872447</c:v>
                </c:pt>
                <c:pt idx="21">
                  <c:v>0.13276780242041558</c:v>
                </c:pt>
                <c:pt idx="22">
                  <c:v>0.13108364559869423</c:v>
                </c:pt>
                <c:pt idx="23">
                  <c:v>0.129498463151445</c:v>
                </c:pt>
                <c:pt idx="24">
                  <c:v>0.12800635384623618</c:v>
                </c:pt>
                <c:pt idx="25">
                  <c:v>0.12660206435064708</c:v>
                </c:pt>
                <c:pt idx="26">
                  <c:v>0.12528089036106207</c:v>
                </c:pt>
                <c:pt idx="27">
                  <c:v>0.12403859532325409</c:v>
                </c:pt>
                <c:pt idx="28">
                  <c:v>0.12287134312763921</c:v>
                </c:pt>
                <c:pt idx="29">
                  <c:v>0.1217756420092424</c:v>
                </c:pt>
                <c:pt idx="30">
                  <c:v>0.12074829750952834</c:v>
                </c:pt>
                <c:pt idx="31">
                  <c:v>0.11978637282660537</c:v>
                </c:pt>
                <c:pt idx="32">
                  <c:v>0.11888715523515987</c:v>
                </c:pt>
                <c:pt idx="33">
                  <c:v>0.11804812752829465</c:v>
                </c:pt>
                <c:pt idx="34">
                  <c:v>0.11726694364194214</c:v>
                </c:pt>
                <c:pt idx="35">
                  <c:v>0.11654140778434945</c:v>
                </c:pt>
                <c:pt idx="36">
                  <c:v>0.11586945651970686</c:v>
                </c:pt>
                <c:pt idx="37">
                  <c:v>0.11524914335470257</c:v>
                </c:pt>
                <c:pt idx="38">
                  <c:v>0.11467862545588164</c:v>
                </c:pt>
                <c:pt idx="39">
                  <c:v>0.11415615218884093</c:v>
                </c:pt>
                <c:pt idx="40">
                  <c:v>0.11368005522104112</c:v>
                </c:pt>
                <c:pt idx="41">
                  <c:v>0.11324873997105624</c:v>
                </c:pt>
                <c:pt idx="42">
                  <c:v>0.11286067822047488</c:v>
                </c:pt>
                <c:pt idx="43">
                  <c:v>0.11251440173201117</c:v>
                </c:pt>
                <c:pt idx="44">
                  <c:v>0.11220849673991891</c:v>
                </c:pt>
                <c:pt idx="45">
                  <c:v>0.11194159919749248</c:v>
                </c:pt>
                <c:pt idx="46">
                  <c:v>0.11171239068204418</c:v>
                </c:pt>
                <c:pt idx="47">
                  <c:v>0.11151959487087107</c:v>
                </c:pt>
                <c:pt idx="48">
                  <c:v>0.11136197451282852</c:v>
                </c:pt>
                <c:pt idx="49">
                  <c:v>0.1112383288295979</c:v>
                </c:pt>
                <c:pt idx="50">
                  <c:v>0.11114749128886159</c:v>
                </c:pt>
                <c:pt idx="51">
                  <c:v>0.11108832769862191</c:v>
                </c:pt>
                <c:pt idx="52">
                  <c:v>0.11105973457800787</c:v>
                </c:pt>
                <c:pt idx="53">
                  <c:v>0.11106063776525833</c:v>
                </c:pt>
                <c:pt idx="54">
                  <c:v>0.11108999122827148</c:v>
                </c:pt>
                <c:pt idx="55">
                  <c:v>0.11114677604726755</c:v>
                </c:pt>
                <c:pt idx="56">
                  <c:v>0.11122999954280095</c:v>
                </c:pt>
                <c:pt idx="57">
                  <c:v>0.11133869452564392</c:v>
                </c:pt>
                <c:pt idx="58">
                  <c:v>0.1114719186479987</c:v>
                </c:pt>
                <c:pt idx="59">
                  <c:v>0.11162875383811821</c:v>
                </c:pt>
                <c:pt idx="60">
                  <c:v>0.11180830580276582</c:v>
                </c:pt>
                <c:pt idx="61">
                  <c:v>0.11200970358404629</c:v>
                </c:pt>
                <c:pt idx="62">
                  <c:v>0.11223209915902309</c:v>
                </c:pt>
                <c:pt idx="63">
                  <c:v>0.11247466707221944</c:v>
                </c:pt>
                <c:pt idx="64">
                  <c:v>0.11273660409259814</c:v>
                </c:pt>
                <c:pt idx="65">
                  <c:v>0.11301712888795205</c:v>
                </c:pt>
                <c:pt idx="66">
                  <c:v>0.11331548171081889</c:v>
                </c:pt>
                <c:pt idx="67">
                  <c:v>0.11363092409107904</c:v>
                </c:pt>
                <c:pt idx="68">
                  <c:v>0.11396273853131622</c:v>
                </c:pt>
                <c:pt idx="69">
                  <c:v>0.11431022820182382</c:v>
                </c:pt>
                <c:pt idx="70">
                  <c:v>0.11467271663284229</c:v>
                </c:pt>
                <c:pt idx="71">
                  <c:v>0.1150495474022169</c:v>
                </c:pt>
                <c:pt idx="72">
                  <c:v>0.11544008381718801</c:v>
                </c:pt>
                <c:pt idx="73">
                  <c:v>0.11584370858946805</c:v>
                </c:pt>
                <c:pt idx="74">
                  <c:v>0.11625982350313398</c:v>
                </c:pt>
                <c:pt idx="75">
                  <c:v>0.11668784907517718</c:v>
                </c:pt>
                <c:pt idx="76">
                  <c:v>0.11712722420880951</c:v>
                </c:pt>
                <c:pt idx="77">
                  <c:v>0.1175774058398342</c:v>
                </c:pt>
                <c:pt idx="78">
                  <c:v>0.11803786857655639</c:v>
                </c:pt>
                <c:pt idx="79">
                  <c:v>0.11850810433383641</c:v>
                </c:pt>
                <c:pt idx="80">
                  <c:v>0.11898762196198691</c:v>
                </c:pt>
                <c:pt idx="81">
                  <c:v>0.11947594687128284</c:v>
                </c:pt>
                <c:pt idx="82">
                  <c:v>0.11997262065289774</c:v>
                </c:pt>
                <c:pt idx="83">
                  <c:v>0.12047720069710538</c:v>
                </c:pt>
                <c:pt idx="84">
                  <c:v>0.12098925980959303</c:v>
                </c:pt>
                <c:pt idx="85">
                  <c:v>0.12150838582672603</c:v>
                </c:pt>
                <c:pt idx="86">
                  <c:v>0.12203418123058503</c:v>
                </c:pt>
                <c:pt idx="87">
                  <c:v>0.12256626276457221</c:v>
                </c:pt>
                <c:pt idx="88">
                  <c:v>0.12310426105034541</c:v>
                </c:pt>
                <c:pt idx="89">
                  <c:v>0.12364782020680185</c:v>
                </c:pt>
                <c:pt idx="90">
                  <c:v>0.1241965974717882</c:v>
                </c:pt>
                <c:pt idx="91">
                  <c:v>0.12475026282716706</c:v>
                </c:pt>
                <c:pt idx="92">
                  <c:v>0.12530849862782226</c:v>
                </c:pt>
                <c:pt idx="93">
                  <c:v>0.12587099923513553</c:v>
                </c:pt>
                <c:pt idx="94">
                  <c:v>0.12643747065541919</c:v>
                </c:pt>
                <c:pt idx="95">
                  <c:v>0.12700763018373992</c:v>
                </c:pt>
                <c:pt idx="96">
                  <c:v>0.12758120605352236</c:v>
                </c:pt>
                <c:pt idx="97">
                  <c:v>0.12815793709227458</c:v>
                </c:pt>
                <c:pt idx="98">
                  <c:v>0.1287375723837344</c:v>
                </c:pt>
                <c:pt idx="99">
                  <c:v>0.12931987093669275</c:v>
                </c:pt>
                <c:pt idx="100">
                  <c:v>0.12990460136071111</c:v>
                </c:pt>
                <c:pt idx="101">
                  <c:v>0.13049154154891274</c:v>
                </c:pt>
                <c:pt idx="102">
                  <c:v>0.13108047836799086</c:v>
                </c:pt>
                <c:pt idx="103">
                  <c:v>0.13167120735554713</c:v>
                </c:pt>
                <c:pt idx="104">
                  <c:v>0.13226353242484076</c:v>
                </c:pt>
                <c:pt idx="105">
                  <c:v>0.13285726557700153</c:v>
                </c:pt>
                <c:pt idx="106">
                  <c:v>0.13345222662073555</c:v>
                </c:pt>
                <c:pt idx="107">
                  <c:v>0.1340482428995273</c:v>
                </c:pt>
                <c:pt idx="108">
                  <c:v>0.1346451490263213</c:v>
                </c:pt>
                <c:pt idx="109">
                  <c:v>0.13524278662564751</c:v>
                </c:pt>
                <c:pt idx="110">
                  <c:v>0.1358410040831364</c:v>
                </c:pt>
                <c:pt idx="111">
                  <c:v>0.1364396563023553</c:v>
                </c:pt>
                <c:pt idx="112">
                  <c:v>0.13703860446888269</c:v>
                </c:pt>
                <c:pt idx="113">
                  <c:v>0.13763771582152567</c:v>
                </c:pt>
                <c:pt idx="114">
                  <c:v>0.13823686343057476</c:v>
                </c:pt>
                <c:pt idx="115">
                  <c:v>0.13883592598298117</c:v>
                </c:pt>
                <c:pt idx="116">
                  <c:v>0.13943478757433339</c:v>
                </c:pt>
                <c:pt idx="117">
                  <c:v>0.14003333750750324</c:v>
                </c:pt>
                <c:pt idx="118">
                  <c:v>0.14063147009782589</c:v>
                </c:pt>
                <c:pt idx="119">
                  <c:v>0.14122908448467353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E2-4167-B1BC-E5C13F1FA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582799"/>
        <c:axId val="1198573199"/>
      </c:scatterChart>
      <c:valAx>
        <c:axId val="119858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Log-strike</a:t>
                </a:r>
              </a:p>
            </c:rich>
          </c:tx>
          <c:layout>
            <c:manualLayout>
              <c:xMode val="edge"/>
              <c:yMode val="edge"/>
              <c:x val="0.44292934023743569"/>
              <c:y val="0.828820976964615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573199"/>
        <c:crosses val="autoZero"/>
        <c:crossBetween val="midCat"/>
      </c:valAx>
      <c:valAx>
        <c:axId val="119857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58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998875578527007"/>
          <c:y val="0.89729631107580887"/>
          <c:w val="0.6496743110733475"/>
          <c:h val="7.3916442971653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Implied Vol when chaning "m"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38790954541284E-2"/>
          <c:y val="0.15745005010532481"/>
          <c:w val="0.92518218754182002"/>
          <c:h val="0.6379437362995863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Optimized SVI Implied Vol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Sheet1!$B$17:$B$136</c:f>
              <c:numCache>
                <c:formatCode>General</c:formatCode>
                <c:ptCount val="120"/>
                <c:pt idx="0">
                  <c:v>-1.6982676042240201</c:v>
                </c:pt>
                <c:pt idx="1">
                  <c:v>-1.3972376085600391</c:v>
                </c:pt>
                <c:pt idx="2">
                  <c:v>-1.2211463495043577</c:v>
                </c:pt>
                <c:pt idx="3">
                  <c:v>-1.0962076128960578</c:v>
                </c:pt>
                <c:pt idx="4">
                  <c:v>-0.99929759988800149</c:v>
                </c:pt>
                <c:pt idx="5">
                  <c:v>-0.9201163538403766</c:v>
                </c:pt>
                <c:pt idx="6">
                  <c:v>-0.85316956420976342</c:v>
                </c:pt>
                <c:pt idx="7">
                  <c:v>-0.79517761723207658</c:v>
                </c:pt>
                <c:pt idx="8">
                  <c:v>-0.74402509478469536</c:v>
                </c:pt>
                <c:pt idx="9">
                  <c:v>-0.69826760422402023</c:v>
                </c:pt>
                <c:pt idx="10">
                  <c:v>-0.6568749190657952</c:v>
                </c:pt>
                <c:pt idx="11">
                  <c:v>-0.61908635817639546</c:v>
                </c:pt>
                <c:pt idx="12">
                  <c:v>-0.58432425191718351</c:v>
                </c:pt>
                <c:pt idx="13">
                  <c:v>-0.55213956854578217</c:v>
                </c:pt>
                <c:pt idx="14">
                  <c:v>-0.522176345168339</c:v>
                </c:pt>
                <c:pt idx="15">
                  <c:v>-0.49414762156809544</c:v>
                </c:pt>
                <c:pt idx="16">
                  <c:v>-0.46781868284574629</c:v>
                </c:pt>
                <c:pt idx="17">
                  <c:v>-0.44299509912071416</c:v>
                </c:pt>
                <c:pt idx="18">
                  <c:v>-0.41951400327119126</c:v>
                </c:pt>
                <c:pt idx="19">
                  <c:v>-0.39723760856003903</c:v>
                </c:pt>
                <c:pt idx="20">
                  <c:v>-0.37604830949010098</c:v>
                </c:pt>
                <c:pt idx="21">
                  <c:v>-0.35584492340181401</c:v>
                </c:pt>
                <c:pt idx="22">
                  <c:v>-0.33653976820642734</c:v>
                </c:pt>
                <c:pt idx="23">
                  <c:v>-0.31805636251241426</c:v>
                </c:pt>
                <c:pt idx="24">
                  <c:v>-0.30032759555198268</c:v>
                </c:pt>
                <c:pt idx="25">
                  <c:v>-0.28329425625320231</c:v>
                </c:pt>
                <c:pt idx="26">
                  <c:v>-0.26690384006503293</c:v>
                </c:pt>
                <c:pt idx="27">
                  <c:v>-0.25110957288180102</c:v>
                </c:pt>
                <c:pt idx="28">
                  <c:v>-0.23586960632506415</c:v>
                </c:pt>
                <c:pt idx="29">
                  <c:v>-0.22114634950435783</c:v>
                </c:pt>
                <c:pt idx="30">
                  <c:v>-0.20690591038974759</c:v>
                </c:pt>
                <c:pt idx="31">
                  <c:v>-0.19311762590411424</c:v>
                </c:pt>
                <c:pt idx="32">
                  <c:v>-0.17975366434613274</c:v>
                </c:pt>
                <c:pt idx="33">
                  <c:v>-0.16678868718176512</c:v>
                </c:pt>
                <c:pt idx="34">
                  <c:v>-0.15419955987374462</c:v>
                </c:pt>
                <c:pt idx="35">
                  <c:v>-0.14196510345673299</c:v>
                </c:pt>
                <c:pt idx="36">
                  <c:v>-0.13006588015702528</c:v>
                </c:pt>
                <c:pt idx="37">
                  <c:v>-0.11848400760721006</c:v>
                </c:pt>
                <c:pt idx="38">
                  <c:v>-0.10720299719752102</c:v>
                </c:pt>
                <c:pt idx="39">
                  <c:v>-9.6207612896057851E-2</c:v>
                </c:pt>
                <c:pt idx="40">
                  <c:v>-8.5483747504284752E-2</c:v>
                </c:pt>
                <c:pt idx="41">
                  <c:v>-7.5018313826119801E-2</c:v>
                </c:pt>
                <c:pt idx="42">
                  <c:v>-6.4799148644433743E-2</c:v>
                </c:pt>
                <c:pt idx="43">
                  <c:v>-5.4814927737832794E-2</c:v>
                </c:pt>
                <c:pt idx="44">
                  <c:v>-4.5055090448676553E-2</c:v>
                </c:pt>
                <c:pt idx="45">
                  <c:v>-3.5509772542446166E-2</c:v>
                </c:pt>
                <c:pt idx="46">
                  <c:v>-2.6169746288302789E-2</c:v>
                </c:pt>
                <c:pt idx="47">
                  <c:v>-1.7026366848433044E-2</c:v>
                </c:pt>
                <c:pt idx="48">
                  <c:v>-8.0715241955066075E-3</c:v>
                </c:pt>
                <c:pt idx="49">
                  <c:v>7.0240011199852856E-4</c:v>
                </c:pt>
                <c:pt idx="50">
                  <c:v>9.3025718739161295E-3</c:v>
                </c:pt>
                <c:pt idx="51">
                  <c:v>1.773573941077887E-2</c:v>
                </c:pt>
                <c:pt idx="52">
                  <c:v>2.6008265376768792E-2</c:v>
                </c:pt>
                <c:pt idx="53">
                  <c:v>3.4126155598948292E-2</c:v>
                </c:pt>
                <c:pt idx="54">
                  <c:v>4.2095085270223577E-2</c:v>
                </c:pt>
                <c:pt idx="55">
                  <c:v>4.9920422782180188E-2</c:v>
                </c:pt>
                <c:pt idx="56">
                  <c:v>5.760725144847112E-2</c:v>
                </c:pt>
                <c:pt idx="57">
                  <c:v>6.5160389338917032E-2</c:v>
                </c:pt>
                <c:pt idx="58">
                  <c:v>7.2584407418123983E-2</c:v>
                </c:pt>
                <c:pt idx="59">
                  <c:v>7.9883646159623373E-2</c:v>
                </c:pt>
                <c:pt idx="60">
                  <c:v>8.7062230786746811E-2</c:v>
                </c:pt>
                <c:pt idx="61">
                  <c:v>9.4124085274233604E-2</c:v>
                </c:pt>
                <c:pt idx="62">
                  <c:v>0.10107294522956146</c:v>
                </c:pt>
                <c:pt idx="63">
                  <c:v>0.10791236975986696</c:v>
                </c:pt>
                <c:pt idx="64">
                  <c:v>0.11464575241883532</c:v>
                </c:pt>
                <c:pt idx="65">
                  <c:v>0.12127633131784844</c:v>
                </c:pt>
                <c:pt idx="66">
                  <c:v>0.12780719847680616</c:v>
                </c:pt>
                <c:pt idx="67">
                  <c:v>0.13424130848221608</c:v>
                </c:pt>
                <c:pt idx="68">
                  <c:v>0.14058148651323504</c:v>
                </c:pt>
                <c:pt idx="69">
                  <c:v>0.14683043579023658</c:v>
                </c:pt>
                <c:pt idx="70">
                  <c:v>0.15299074449505506</c:v>
                </c:pt>
                <c:pt idx="71">
                  <c:v>0.1590648922072482</c:v>
                </c:pt>
                <c:pt idx="72">
                  <c:v>0.16505525589643566</c:v>
                </c:pt>
                <c:pt idx="73">
                  <c:v>0.17096411550695592</c:v>
                </c:pt>
                <c:pt idx="74">
                  <c:v>0.17679365916767981</c:v>
                </c:pt>
                <c:pt idx="75">
                  <c:v>0.18254598805677114</c:v>
                </c:pt>
                <c:pt idx="76">
                  <c:v>0.18822312094846161</c:v>
                </c:pt>
                <c:pt idx="77">
                  <c:v>0.19382699846646018</c:v>
                </c:pt>
                <c:pt idx="78">
                  <c:v>0.19935948706642118</c:v>
                </c:pt>
                <c:pt idx="79">
                  <c:v>0.20482238276792333</c:v>
                </c:pt>
                <c:pt idx="80">
                  <c:v>0.21021741465462948</c:v>
                </c:pt>
                <c:pt idx="81">
                  <c:v>0.21554624815969645</c:v>
                </c:pt>
                <c:pt idx="82">
                  <c:v>0.22081048815205367</c:v>
                </c:pt>
                <c:pt idx="83">
                  <c:v>0.22601168183786141</c:v>
                </c:pt>
                <c:pt idx="84">
                  <c:v>0.23115132149027251</c:v>
                </c:pt>
                <c:pt idx="85">
                  <c:v>0.23623084701954744</c:v>
                </c:pt>
                <c:pt idx="86">
                  <c:v>0.24125164839459828</c:v>
                </c:pt>
                <c:pt idx="87">
                  <c:v>0.24621506792614839</c:v>
                </c:pt>
                <c:pt idx="88">
                  <c:v>0.25112240242089251</c:v>
                </c:pt>
                <c:pt idx="89">
                  <c:v>0.25597490521530464</c:v>
                </c:pt>
                <c:pt idx="90">
                  <c:v>0.26077378809707336</c:v>
                </c:pt>
                <c:pt idx="91">
                  <c:v>0.265520223121535</c:v>
                </c:pt>
                <c:pt idx="92">
                  <c:v>0.2702153443299149</c:v>
                </c:pt>
                <c:pt idx="93">
                  <c:v>0.27486024937567843</c:v>
                </c:pt>
                <c:pt idx="94">
                  <c:v>0.27945600106482754</c:v>
                </c:pt>
                <c:pt idx="95">
                  <c:v>0.28400362881554814</c:v>
                </c:pt>
                <c:pt idx="96">
                  <c:v>0.28850413004222464</c:v>
                </c:pt>
                <c:pt idx="97">
                  <c:v>0.29295847146847459</c:v>
                </c:pt>
                <c:pt idx="98">
                  <c:v>0.29736759037352967</c:v>
                </c:pt>
                <c:pt idx="99">
                  <c:v>0.30173239577597971</c:v>
                </c:pt>
                <c:pt idx="100">
                  <c:v>0.30605376955862235</c:v>
                </c:pt>
                <c:pt idx="101">
                  <c:v>0.31033256753789734</c:v>
                </c:pt>
                <c:pt idx="102">
                  <c:v>0.31456962048115195</c:v>
                </c:pt>
                <c:pt idx="103">
                  <c:v>0.31876573507476008</c:v>
                </c:pt>
                <c:pt idx="104">
                  <c:v>0.32292169484591787</c:v>
                </c:pt>
                <c:pt idx="105">
                  <c:v>0.32703826104075001</c:v>
                </c:pt>
                <c:pt idx="106">
                  <c:v>0.33111617346118938</c:v>
                </c:pt>
                <c:pt idx="107">
                  <c:v>0.33515615126292947</c:v>
                </c:pt>
                <c:pt idx="108">
                  <c:v>0.3391588937166034</c:v>
                </c:pt>
                <c:pt idx="109">
                  <c:v>0.3431250809342048</c:v>
                </c:pt>
                <c:pt idx="110">
                  <c:v>0.34705537456263724</c:v>
                </c:pt>
                <c:pt idx="111">
                  <c:v>0.35095041844616137</c:v>
                </c:pt>
                <c:pt idx="112">
                  <c:v>0.35481083925939949</c:v>
                </c:pt>
                <c:pt idx="113">
                  <c:v>0.35863724711245232</c:v>
                </c:pt>
                <c:pt idx="114">
                  <c:v>0.36243023612959147</c:v>
                </c:pt>
                <c:pt idx="115">
                  <c:v>0.36619038500289824</c:v>
                </c:pt>
                <c:pt idx="116">
                  <c:v>0.36991825752214136</c:v>
                </c:pt>
                <c:pt idx="117">
                  <c:v>0.3736144030821052</c:v>
                </c:pt>
                <c:pt idx="118">
                  <c:v>0.37727935716851052</c:v>
                </c:pt>
                <c:pt idx="119">
                  <c:v>0.38091364182360454</c:v>
                </c:pt>
              </c:numCache>
            </c:numRef>
          </c:xVal>
          <c:yVal>
            <c:numRef>
              <c:f>Sheet1!$C$17:$C$136</c:f>
              <c:numCache>
                <c:formatCode>0.00E+00</c:formatCode>
                <c:ptCount val="120"/>
                <c:pt idx="0">
                  <c:v>0.41254189326964602</c:v>
                </c:pt>
                <c:pt idx="1">
                  <c:v>0.37832566638064385</c:v>
                </c:pt>
                <c:pt idx="2">
                  <c:v>0.35700046844758454</c:v>
                </c:pt>
                <c:pt idx="3">
                  <c:v>0.34119638432258698</c:v>
                </c:pt>
                <c:pt idx="4">
                  <c:v>0.32851490381489123</c:v>
                </c:pt>
                <c:pt idx="5">
                  <c:v>0.31785918363653209</c:v>
                </c:pt>
                <c:pt idx="6">
                  <c:v>0.30863184154786433</c:v>
                </c:pt>
                <c:pt idx="7">
                  <c:v>0.30047004102305325</c:v>
                </c:pt>
                <c:pt idx="8">
                  <c:v>0.29313620515505673</c:v>
                </c:pt>
                <c:pt idx="9">
                  <c:v>0.28646595574113182</c:v>
                </c:pt>
                <c:pt idx="10">
                  <c:v>0.2803406503759639</c:v>
                </c:pt>
                <c:pt idx="11">
                  <c:v>0.2746717431547574</c:v>
                </c:pt>
                <c:pt idx="12">
                  <c:v>0.26939133012422173</c:v>
                </c:pt>
                <c:pt idx="13">
                  <c:v>0.26444615225464935</c:v>
                </c:pt>
                <c:pt idx="14">
                  <c:v>0.25979363808861344</c:v>
                </c:pt>
                <c:pt idx="15">
                  <c:v>0.25539920435768315</c:v>
                </c:pt>
                <c:pt idx="16">
                  <c:v>0.25123436203665883</c:v>
                </c:pt>
                <c:pt idx="17">
                  <c:v>0.24727535484224333</c:v>
                </c:pt>
                <c:pt idx="18">
                  <c:v>0.243502159570159</c:v>
                </c:pt>
                <c:pt idx="19">
                  <c:v>0.23989773833564032</c:v>
                </c:pt>
                <c:pt idx="20">
                  <c:v>0.23644746995181243</c:v>
                </c:pt>
                <c:pt idx="21">
                  <c:v>0.23313871112814422</c:v>
                </c:pt>
                <c:pt idx="22">
                  <c:v>0.2299604533508072</c:v>
                </c:pt>
                <c:pt idx="23">
                  <c:v>0.22690305136348946</c:v>
                </c:pt>
                <c:pt idx="24">
                  <c:v>0.22395800596955714</c:v>
                </c:pt>
                <c:pt idx="25">
                  <c:v>0.22111778856451961</c:v>
                </c:pt>
                <c:pt idx="26">
                  <c:v>0.21837569809407162</c:v>
                </c:pt>
                <c:pt idx="27">
                  <c:v>0.21572574347266435</c:v>
                </c:pt>
                <c:pt idx="28">
                  <c:v>0.21316254618708094</c:v>
                </c:pt>
                <c:pt idx="29">
                  <c:v>0.21068125904554741</c:v>
                </c:pt>
                <c:pt idx="30">
                  <c:v>0.20827749794815109</c:v>
                </c:pt>
                <c:pt idx="31">
                  <c:v>0.20594728423961656</c:v>
                </c:pt>
                <c:pt idx="32">
                  <c:v>0.2036869957239146</c:v>
                </c:pt>
                <c:pt idx="33">
                  <c:v>0.2014933248161663</c:v>
                </c:pt>
                <c:pt idx="34">
                  <c:v>0.19936324261249352</c:v>
                </c:pt>
                <c:pt idx="35">
                  <c:v>0.19729396789565928</c:v>
                </c:pt>
                <c:pt idx="36">
                  <c:v>0.19528294028014229</c:v>
                </c:pt>
                <c:pt idx="37">
                  <c:v>0.19332779684691159</c:v>
                </c:pt>
                <c:pt idx="38">
                  <c:v>0.19142635173467584</c:v>
                </c:pt>
                <c:pt idx="39">
                  <c:v>0.18957657824757371</c:v>
                </c:pt>
                <c:pt idx="40">
                  <c:v>0.18777659311427108</c:v>
                </c:pt>
                <c:pt idx="41">
                  <c:v>0.18602464259414384</c:v>
                </c:pt>
                <c:pt idx="42">
                  <c:v>0.18431909017564685</c:v>
                </c:pt>
                <c:pt idx="43">
                  <c:v>0.18265840565240937</c:v>
                </c:pt>
                <c:pt idx="44">
                  <c:v>0.1810411553958533</c:v>
                </c:pt>
                <c:pt idx="45">
                  <c:v>0.17946599367060803</c:v>
                </c:pt>
                <c:pt idx="46">
                  <c:v>0.17793165486180162</c:v>
                </c:pt>
                <c:pt idx="47">
                  <c:v>0.17643694650231664</c:v>
                </c:pt>
                <c:pt idx="48">
                  <c:v>0.17498074300400759</c:v>
                </c:pt>
                <c:pt idx="49">
                  <c:v>0.17356198001024326</c:v>
                </c:pt>
                <c:pt idx="50">
                  <c:v>0.17217964929840973</c:v>
                </c:pt>
                <c:pt idx="51">
                  <c:v>0.17083279417054736</c:v>
                </c:pt>
                <c:pt idx="52">
                  <c:v>0.16952050527839638</c:v>
                </c:pt>
                <c:pt idx="53">
                  <c:v>0.16824191683602679</c:v>
                </c:pt>
                <c:pt idx="54">
                  <c:v>0.16699620317912289</c:v>
                </c:pt>
                <c:pt idx="55">
                  <c:v>0.16578257563505047</c:v>
                </c:pt>
                <c:pt idx="56">
                  <c:v>0.16460027967217639</c:v>
                </c:pt>
                <c:pt idx="57">
                  <c:v>0.16344859230065575</c:v>
                </c:pt>
                <c:pt idx="58">
                  <c:v>0.16232681970013954</c:v>
                </c:pt>
                <c:pt idx="59">
                  <c:v>0.16123429505265635</c:v>
                </c:pt>
                <c:pt idx="60">
                  <c:v>0.16017037656136079</c:v>
                </c:pt>
                <c:pt idx="61">
                  <c:v>0.15913444563795862</c:v>
                </c:pt>
                <c:pt idx="62">
                  <c:v>0.15812590524347067</c:v>
                </c:pt>
                <c:pt idx="63">
                  <c:v>0.1571441783686163</c:v>
                </c:pt>
                <c:pt idx="64">
                  <c:v>0.1561887066415146</c:v>
                </c:pt>
                <c:pt idx="65">
                  <c:v>0.1552589490516503</c:v>
                </c:pt>
                <c:pt idx="66">
                  <c:v>0.15435438078014699</c:v>
                </c:pt>
                <c:pt idx="67">
                  <c:v>0.15347449212736011</c:v>
                </c:pt>
                <c:pt idx="68">
                  <c:v>0.15261878752965849</c:v>
                </c:pt>
                <c:pt idx="69">
                  <c:v>0.15178678465802131</c:v>
                </c:pt>
                <c:pt idx="70">
                  <c:v>0.1509780135917527</c:v>
                </c:pt>
                <c:pt idx="71">
                  <c:v>0.15019201606121521</c:v>
                </c:pt>
                <c:pt idx="72">
                  <c:v>0.14942834475401881</c:v>
                </c:pt>
                <c:pt idx="73">
                  <c:v>0.14868656267958094</c:v>
                </c:pt>
                <c:pt idx="74">
                  <c:v>0.1479662425874004</c:v>
                </c:pt>
                <c:pt idx="75">
                  <c:v>0.1472669664347753</c:v>
                </c:pt>
                <c:pt idx="76">
                  <c:v>0.14658832490003881</c:v>
                </c:pt>
                <c:pt idx="77">
                  <c:v>0.1459299169377016</c:v>
                </c:pt>
                <c:pt idx="78">
                  <c:v>0.14529134937217167</c:v>
                </c:pt>
                <c:pt idx="79">
                  <c:v>0.14467223652697861</c:v>
                </c:pt>
                <c:pt idx="80">
                  <c:v>0.14407219988666298</c:v>
                </c:pt>
                <c:pt idx="81">
                  <c:v>0.14349086778870332</c:v>
                </c:pt>
                <c:pt idx="82">
                  <c:v>0.14292787514304828</c:v>
                </c:pt>
                <c:pt idx="83">
                  <c:v>0.14238286317699761</c:v>
                </c:pt>
                <c:pt idx="84">
                  <c:v>0.14185547920334082</c:v>
                </c:pt>
                <c:pt idx="85">
                  <c:v>0.14134537640981099</c:v>
                </c:pt>
                <c:pt idx="86">
                  <c:v>0.14085221366804937</c:v>
                </c:pt>
                <c:pt idx="87">
                  <c:v>0.14037565536040741</c:v>
                </c:pt>
                <c:pt idx="88">
                  <c:v>0.13991537122302697</c:v>
                </c:pt>
                <c:pt idx="89">
                  <c:v>0.13947103620375337</c:v>
                </c:pt>
                <c:pt idx="90">
                  <c:v>0.13904233033353705</c:v>
                </c:pt>
                <c:pt idx="91">
                  <c:v>0.13862893861007486</c:v>
                </c:pt>
                <c:pt idx="92">
                  <c:v>0.13823055089253117</c:v>
                </c:pt>
                <c:pt idx="93">
                  <c:v>0.13784686180626343</c:v>
                </c:pt>
                <c:pt idx="94">
                  <c:v>0.13747757065655331</c:v>
                </c:pt>
                <c:pt idx="95">
                  <c:v>0.13712238135041907</c:v>
                </c:pt>
                <c:pt idx="96">
                  <c:v>0.13678100232565218</c:v>
                </c:pt>
                <c:pt idx="97">
                  <c:v>0.1364531464862869</c:v>
                </c:pt>
                <c:pt idx="98">
                  <c:v>0.13613853114377084</c:v>
                </c:pt>
                <c:pt idx="99">
                  <c:v>0.13583687796316274</c:v>
                </c:pt>
                <c:pt idx="100">
                  <c:v>0.13554791291373569</c:v>
                </c:pt>
                <c:pt idx="101">
                  <c:v>0.13527136622341551</c:v>
                </c:pt>
                <c:pt idx="102">
                  <c:v>0.135006972336531</c:v>
                </c:pt>
                <c:pt idx="103">
                  <c:v>0.13475446987439657</c:v>
                </c:pt>
                <c:pt idx="104">
                  <c:v>0.13451360159829054</c:v>
                </c:pt>
                <c:pt idx="105">
                  <c:v>0.13428411437443055</c:v>
                </c:pt>
                <c:pt idx="106">
                  <c:v>0.13406575914058547</c:v>
                </c:pt>
                <c:pt idx="107">
                  <c:v>0.13385829087399584</c:v>
                </c:pt>
                <c:pt idx="108">
                  <c:v>0.13366146856030989</c:v>
                </c:pt>
                <c:pt idx="109">
                  <c:v>0.13347505516326952</c:v>
                </c:pt>
                <c:pt idx="110">
                  <c:v>0.13329881759491069</c:v>
                </c:pt>
                <c:pt idx="111">
                  <c:v>0.13313252668606795</c:v>
                </c:pt>
                <c:pt idx="112">
                  <c:v>0.13297595715699903</c:v>
                </c:pt>
                <c:pt idx="113">
                  <c:v>0.13282888758796488</c:v>
                </c:pt>
                <c:pt idx="114">
                  <c:v>0.13269110038962573</c:v>
                </c:pt>
                <c:pt idx="115">
                  <c:v>0.13256238177313026</c:v>
                </c:pt>
                <c:pt idx="116">
                  <c:v>0.13244252171979407</c:v>
                </c:pt>
                <c:pt idx="117">
                  <c:v>0.13233131395028105</c:v>
                </c:pt>
                <c:pt idx="118">
                  <c:v>0.13222855589321508</c:v>
                </c:pt>
                <c:pt idx="119">
                  <c:v>0.13213404865316464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4-43B0-94F2-15DD4A7008B9}"/>
            </c:ext>
          </c:extLst>
        </c:ser>
        <c:ser>
          <c:idx val="1"/>
          <c:order val="1"/>
          <c:tx>
            <c:strRef>
              <c:f>Sheet1!$J$16</c:f>
              <c:strCache>
                <c:ptCount val="1"/>
                <c:pt idx="0">
                  <c:v>m_new = 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Sheet1!$B$17:$B$136</c:f>
              <c:numCache>
                <c:formatCode>General</c:formatCode>
                <c:ptCount val="120"/>
                <c:pt idx="0">
                  <c:v>-1.6982676042240201</c:v>
                </c:pt>
                <c:pt idx="1">
                  <c:v>-1.3972376085600391</c:v>
                </c:pt>
                <c:pt idx="2">
                  <c:v>-1.2211463495043577</c:v>
                </c:pt>
                <c:pt idx="3">
                  <c:v>-1.0962076128960578</c:v>
                </c:pt>
                <c:pt idx="4">
                  <c:v>-0.99929759988800149</c:v>
                </c:pt>
                <c:pt idx="5">
                  <c:v>-0.9201163538403766</c:v>
                </c:pt>
                <c:pt idx="6">
                  <c:v>-0.85316956420976342</c:v>
                </c:pt>
                <c:pt idx="7">
                  <c:v>-0.79517761723207658</c:v>
                </c:pt>
                <c:pt idx="8">
                  <c:v>-0.74402509478469536</c:v>
                </c:pt>
                <c:pt idx="9">
                  <c:v>-0.69826760422402023</c:v>
                </c:pt>
                <c:pt idx="10">
                  <c:v>-0.6568749190657952</c:v>
                </c:pt>
                <c:pt idx="11">
                  <c:v>-0.61908635817639546</c:v>
                </c:pt>
                <c:pt idx="12">
                  <c:v>-0.58432425191718351</c:v>
                </c:pt>
                <c:pt idx="13">
                  <c:v>-0.55213956854578217</c:v>
                </c:pt>
                <c:pt idx="14">
                  <c:v>-0.522176345168339</c:v>
                </c:pt>
                <c:pt idx="15">
                  <c:v>-0.49414762156809544</c:v>
                </c:pt>
                <c:pt idx="16">
                  <c:v>-0.46781868284574629</c:v>
                </c:pt>
                <c:pt idx="17">
                  <c:v>-0.44299509912071416</c:v>
                </c:pt>
                <c:pt idx="18">
                  <c:v>-0.41951400327119126</c:v>
                </c:pt>
                <c:pt idx="19">
                  <c:v>-0.39723760856003903</c:v>
                </c:pt>
                <c:pt idx="20">
                  <c:v>-0.37604830949010098</c:v>
                </c:pt>
                <c:pt idx="21">
                  <c:v>-0.35584492340181401</c:v>
                </c:pt>
                <c:pt idx="22">
                  <c:v>-0.33653976820642734</c:v>
                </c:pt>
                <c:pt idx="23">
                  <c:v>-0.31805636251241426</c:v>
                </c:pt>
                <c:pt idx="24">
                  <c:v>-0.30032759555198268</c:v>
                </c:pt>
                <c:pt idx="25">
                  <c:v>-0.28329425625320231</c:v>
                </c:pt>
                <c:pt idx="26">
                  <c:v>-0.26690384006503293</c:v>
                </c:pt>
                <c:pt idx="27">
                  <c:v>-0.25110957288180102</c:v>
                </c:pt>
                <c:pt idx="28">
                  <c:v>-0.23586960632506415</c:v>
                </c:pt>
                <c:pt idx="29">
                  <c:v>-0.22114634950435783</c:v>
                </c:pt>
                <c:pt idx="30">
                  <c:v>-0.20690591038974759</c:v>
                </c:pt>
                <c:pt idx="31">
                  <c:v>-0.19311762590411424</c:v>
                </c:pt>
                <c:pt idx="32">
                  <c:v>-0.17975366434613274</c:v>
                </c:pt>
                <c:pt idx="33">
                  <c:v>-0.16678868718176512</c:v>
                </c:pt>
                <c:pt idx="34">
                  <c:v>-0.15419955987374462</c:v>
                </c:pt>
                <c:pt idx="35">
                  <c:v>-0.14196510345673299</c:v>
                </c:pt>
                <c:pt idx="36">
                  <c:v>-0.13006588015702528</c:v>
                </c:pt>
                <c:pt idx="37">
                  <c:v>-0.11848400760721006</c:v>
                </c:pt>
                <c:pt idx="38">
                  <c:v>-0.10720299719752102</c:v>
                </c:pt>
                <c:pt idx="39">
                  <c:v>-9.6207612896057851E-2</c:v>
                </c:pt>
                <c:pt idx="40">
                  <c:v>-8.5483747504284752E-2</c:v>
                </c:pt>
                <c:pt idx="41">
                  <c:v>-7.5018313826119801E-2</c:v>
                </c:pt>
                <c:pt idx="42">
                  <c:v>-6.4799148644433743E-2</c:v>
                </c:pt>
                <c:pt idx="43">
                  <c:v>-5.4814927737832794E-2</c:v>
                </c:pt>
                <c:pt idx="44">
                  <c:v>-4.5055090448676553E-2</c:v>
                </c:pt>
                <c:pt idx="45">
                  <c:v>-3.5509772542446166E-2</c:v>
                </c:pt>
                <c:pt idx="46">
                  <c:v>-2.6169746288302789E-2</c:v>
                </c:pt>
                <c:pt idx="47">
                  <c:v>-1.7026366848433044E-2</c:v>
                </c:pt>
                <c:pt idx="48">
                  <c:v>-8.0715241955066075E-3</c:v>
                </c:pt>
                <c:pt idx="49">
                  <c:v>7.0240011199852856E-4</c:v>
                </c:pt>
                <c:pt idx="50">
                  <c:v>9.3025718739161295E-3</c:v>
                </c:pt>
                <c:pt idx="51">
                  <c:v>1.773573941077887E-2</c:v>
                </c:pt>
                <c:pt idx="52">
                  <c:v>2.6008265376768792E-2</c:v>
                </c:pt>
                <c:pt idx="53">
                  <c:v>3.4126155598948292E-2</c:v>
                </c:pt>
                <c:pt idx="54">
                  <c:v>4.2095085270223577E-2</c:v>
                </c:pt>
                <c:pt idx="55">
                  <c:v>4.9920422782180188E-2</c:v>
                </c:pt>
                <c:pt idx="56">
                  <c:v>5.760725144847112E-2</c:v>
                </c:pt>
                <c:pt idx="57">
                  <c:v>6.5160389338917032E-2</c:v>
                </c:pt>
                <c:pt idx="58">
                  <c:v>7.2584407418123983E-2</c:v>
                </c:pt>
                <c:pt idx="59">
                  <c:v>7.9883646159623373E-2</c:v>
                </c:pt>
                <c:pt idx="60">
                  <c:v>8.7062230786746811E-2</c:v>
                </c:pt>
                <c:pt idx="61">
                  <c:v>9.4124085274233604E-2</c:v>
                </c:pt>
                <c:pt idx="62">
                  <c:v>0.10107294522956146</c:v>
                </c:pt>
                <c:pt idx="63">
                  <c:v>0.10791236975986696</c:v>
                </c:pt>
                <c:pt idx="64">
                  <c:v>0.11464575241883532</c:v>
                </c:pt>
                <c:pt idx="65">
                  <c:v>0.12127633131784844</c:v>
                </c:pt>
                <c:pt idx="66">
                  <c:v>0.12780719847680616</c:v>
                </c:pt>
                <c:pt idx="67">
                  <c:v>0.13424130848221608</c:v>
                </c:pt>
                <c:pt idx="68">
                  <c:v>0.14058148651323504</c:v>
                </c:pt>
                <c:pt idx="69">
                  <c:v>0.14683043579023658</c:v>
                </c:pt>
                <c:pt idx="70">
                  <c:v>0.15299074449505506</c:v>
                </c:pt>
                <c:pt idx="71">
                  <c:v>0.1590648922072482</c:v>
                </c:pt>
                <c:pt idx="72">
                  <c:v>0.16505525589643566</c:v>
                </c:pt>
                <c:pt idx="73">
                  <c:v>0.17096411550695592</c:v>
                </c:pt>
                <c:pt idx="74">
                  <c:v>0.17679365916767981</c:v>
                </c:pt>
                <c:pt idx="75">
                  <c:v>0.18254598805677114</c:v>
                </c:pt>
                <c:pt idx="76">
                  <c:v>0.18822312094846161</c:v>
                </c:pt>
                <c:pt idx="77">
                  <c:v>0.19382699846646018</c:v>
                </c:pt>
                <c:pt idx="78">
                  <c:v>0.19935948706642118</c:v>
                </c:pt>
                <c:pt idx="79">
                  <c:v>0.20482238276792333</c:v>
                </c:pt>
                <c:pt idx="80">
                  <c:v>0.21021741465462948</c:v>
                </c:pt>
                <c:pt idx="81">
                  <c:v>0.21554624815969645</c:v>
                </c:pt>
                <c:pt idx="82">
                  <c:v>0.22081048815205367</c:v>
                </c:pt>
                <c:pt idx="83">
                  <c:v>0.22601168183786141</c:v>
                </c:pt>
                <c:pt idx="84">
                  <c:v>0.23115132149027251</c:v>
                </c:pt>
                <c:pt idx="85">
                  <c:v>0.23623084701954744</c:v>
                </c:pt>
                <c:pt idx="86">
                  <c:v>0.24125164839459828</c:v>
                </c:pt>
                <c:pt idx="87">
                  <c:v>0.24621506792614839</c:v>
                </c:pt>
                <c:pt idx="88">
                  <c:v>0.25112240242089251</c:v>
                </c:pt>
                <c:pt idx="89">
                  <c:v>0.25597490521530464</c:v>
                </c:pt>
                <c:pt idx="90">
                  <c:v>0.26077378809707336</c:v>
                </c:pt>
                <c:pt idx="91">
                  <c:v>0.265520223121535</c:v>
                </c:pt>
                <c:pt idx="92">
                  <c:v>0.2702153443299149</c:v>
                </c:pt>
                <c:pt idx="93">
                  <c:v>0.27486024937567843</c:v>
                </c:pt>
                <c:pt idx="94">
                  <c:v>0.27945600106482754</c:v>
                </c:pt>
                <c:pt idx="95">
                  <c:v>0.28400362881554814</c:v>
                </c:pt>
                <c:pt idx="96">
                  <c:v>0.28850413004222464</c:v>
                </c:pt>
                <c:pt idx="97">
                  <c:v>0.29295847146847459</c:v>
                </c:pt>
                <c:pt idx="98">
                  <c:v>0.29736759037352967</c:v>
                </c:pt>
                <c:pt idx="99">
                  <c:v>0.30173239577597971</c:v>
                </c:pt>
                <c:pt idx="100">
                  <c:v>0.30605376955862235</c:v>
                </c:pt>
                <c:pt idx="101">
                  <c:v>0.31033256753789734</c:v>
                </c:pt>
                <c:pt idx="102">
                  <c:v>0.31456962048115195</c:v>
                </c:pt>
                <c:pt idx="103">
                  <c:v>0.31876573507476008</c:v>
                </c:pt>
                <c:pt idx="104">
                  <c:v>0.32292169484591787</c:v>
                </c:pt>
                <c:pt idx="105">
                  <c:v>0.32703826104075001</c:v>
                </c:pt>
                <c:pt idx="106">
                  <c:v>0.33111617346118938</c:v>
                </c:pt>
                <c:pt idx="107">
                  <c:v>0.33515615126292947</c:v>
                </c:pt>
                <c:pt idx="108">
                  <c:v>0.3391588937166034</c:v>
                </c:pt>
                <c:pt idx="109">
                  <c:v>0.3431250809342048</c:v>
                </c:pt>
                <c:pt idx="110">
                  <c:v>0.34705537456263724</c:v>
                </c:pt>
                <c:pt idx="111">
                  <c:v>0.35095041844616137</c:v>
                </c:pt>
                <c:pt idx="112">
                  <c:v>0.35481083925939949</c:v>
                </c:pt>
                <c:pt idx="113">
                  <c:v>0.35863724711245232</c:v>
                </c:pt>
                <c:pt idx="114">
                  <c:v>0.36243023612959147</c:v>
                </c:pt>
                <c:pt idx="115">
                  <c:v>0.36619038500289824</c:v>
                </c:pt>
                <c:pt idx="116">
                  <c:v>0.36991825752214136</c:v>
                </c:pt>
                <c:pt idx="117">
                  <c:v>0.3736144030821052</c:v>
                </c:pt>
                <c:pt idx="118">
                  <c:v>0.37727935716851052</c:v>
                </c:pt>
                <c:pt idx="119">
                  <c:v>0.38091364182360454</c:v>
                </c:pt>
              </c:numCache>
            </c:numRef>
          </c:xVal>
          <c:yVal>
            <c:numRef>
              <c:f>Sheet1!$J$17:$J$136</c:f>
              <c:numCache>
                <c:formatCode>0.00E+00</c:formatCode>
                <c:ptCount val="120"/>
                <c:pt idx="0">
                  <c:v>0.48033475790536267</c:v>
                </c:pt>
                <c:pt idx="1">
                  <c:v>0.45085271970220081</c:v>
                </c:pt>
                <c:pt idx="2">
                  <c:v>0.4327460027584123</c:v>
                </c:pt>
                <c:pt idx="3">
                  <c:v>0.41946607242721867</c:v>
                </c:pt>
                <c:pt idx="4">
                  <c:v>0.40889681237367409</c:v>
                </c:pt>
                <c:pt idx="5">
                  <c:v>0.40007543694364928</c:v>
                </c:pt>
                <c:pt idx="6">
                  <c:v>0.39247971527933589</c:v>
                </c:pt>
                <c:pt idx="7">
                  <c:v>0.38579354402889304</c:v>
                </c:pt>
                <c:pt idx="8">
                  <c:v>0.37981055808019071</c:v>
                </c:pt>
                <c:pt idx="9">
                  <c:v>0.37438834357149847</c:v>
                </c:pt>
                <c:pt idx="10">
                  <c:v>0.36942434518326212</c:v>
                </c:pt>
                <c:pt idx="11">
                  <c:v>0.3648421771429704</c:v>
                </c:pt>
                <c:pt idx="12">
                  <c:v>0.36058336486967463</c:v>
                </c:pt>
                <c:pt idx="13">
                  <c:v>0.35660211674894393</c:v>
                </c:pt>
                <c:pt idx="14">
                  <c:v>0.35286188028912541</c:v>
                </c:pt>
                <c:pt idx="15">
                  <c:v>0.34933299697409426</c:v>
                </c:pt>
                <c:pt idx="16">
                  <c:v>0.3459910594858765</c:v>
                </c:pt>
                <c:pt idx="17">
                  <c:v>0.34281573255799791</c:v>
                </c:pt>
                <c:pt idx="18">
                  <c:v>0.33978988846576869</c:v>
                </c:pt>
                <c:pt idx="19">
                  <c:v>0.33689896127022478</c:v>
                </c:pt>
                <c:pt idx="20">
                  <c:v>0.33413045642989142</c:v>
                </c:pt>
                <c:pt idx="21">
                  <c:v>0.3314735728707105</c:v>
                </c:pt>
                <c:pt idx="22">
                  <c:v>0.32891890784545624</c:v>
                </c:pt>
                <c:pt idx="23">
                  <c:v>0.3264582236768096</c:v>
                </c:pt>
                <c:pt idx="24">
                  <c:v>0.32408426139927654</c:v>
                </c:pt>
                <c:pt idx="25">
                  <c:v>0.32179059039171676</c:v>
                </c:pt>
                <c:pt idx="26">
                  <c:v>0.31957148594716217</c:v>
                </c:pt>
                <c:pt idx="27">
                  <c:v>0.31742182875724823</c:v>
                </c:pt>
                <c:pt idx="28">
                  <c:v>0.31533702175362294</c:v>
                </c:pt>
                <c:pt idx="29">
                  <c:v>0.31331292081958484</c:v>
                </c:pt>
                <c:pt idx="30">
                  <c:v>0.31134577667746482</c:v>
                </c:pt>
                <c:pt idx="31">
                  <c:v>0.30943218584998466</c:v>
                </c:pt>
                <c:pt idx="32">
                  <c:v>0.30756904904185994</c:v>
                </c:pt>
                <c:pt idx="33">
                  <c:v>0.30575353562987617</c:v>
                </c:pt>
                <c:pt idx="34">
                  <c:v>0.30398305321301361</c:v>
                </c:pt>
                <c:pt idx="35">
                  <c:v>0.30225522137872157</c:v>
                </c:pt>
                <c:pt idx="36">
                  <c:v>0.30056784900154032</c:v>
                </c:pt>
                <c:pt idx="37">
                  <c:v>0.29891891451651753</c:v>
                </c:pt>
                <c:pt idx="38">
                  <c:v>0.29730654871012285</c:v>
                </c:pt>
                <c:pt idx="39">
                  <c:v>0.29572901965150172</c:v>
                </c:pt>
                <c:pt idx="40">
                  <c:v>0.29418471945136648</c:v>
                </c:pt>
                <c:pt idx="41">
                  <c:v>0.29267215258796903</c:v>
                </c:pt>
                <c:pt idx="42">
                  <c:v>0.291189925582025</c:v>
                </c:pt>
                <c:pt idx="43">
                  <c:v>0.28973673783715681</c:v>
                </c:pt>
                <c:pt idx="44">
                  <c:v>0.28831137349094249</c:v>
                </c:pt>
                <c:pt idx="45">
                  <c:v>0.2869126941452117</c:v>
                </c:pt>
                <c:pt idx="46">
                  <c:v>0.28553963236377256</c:v>
                </c:pt>
                <c:pt idx="47">
                  <c:v>0.28419118584203573</c:v>
                </c:pt>
                <c:pt idx="48">
                  <c:v>0.282866412166625</c:v>
                </c:pt>
                <c:pt idx="49">
                  <c:v>0.28156442409451132</c:v>
                </c:pt>
                <c:pt idx="50">
                  <c:v>0.2802843852908527</c:v>
                </c:pt>
                <c:pt idx="51">
                  <c:v>0.27902550647289065</c:v>
                </c:pt>
                <c:pt idx="52">
                  <c:v>0.27778704191418896</c:v>
                </c:pt>
                <c:pt idx="53">
                  <c:v>0.27656828626940566</c:v>
                </c:pt>
                <c:pt idx="54">
                  <c:v>0.2753685716848418</c:v>
                </c:pt>
                <c:pt idx="55">
                  <c:v>0.274187265164339</c:v>
                </c:pt>
                <c:pt idx="56">
                  <c:v>0.27302376616382051</c:v>
                </c:pt>
                <c:pt idx="57">
                  <c:v>0.27187750439098024</c:v>
                </c:pt>
                <c:pt idx="58">
                  <c:v>0.27074793778940232</c:v>
                </c:pt>
                <c:pt idx="59">
                  <c:v>0.26963455068879844</c:v>
                </c:pt>
                <c:pt idx="60">
                  <c:v>0.26853685210514266</c:v>
                </c:pt>
                <c:pt idx="61">
                  <c:v>0.26745437417630646</c:v>
                </c:pt>
                <c:pt idx="62">
                  <c:v>0.2663866707203883</c:v>
                </c:pt>
                <c:pt idx="63">
                  <c:v>0.26533331590532561</c:v>
                </c:pt>
                <c:pt idx="64">
                  <c:v>0.26429390301959982</c:v>
                </c:pt>
                <c:pt idx="65">
                  <c:v>0.26326804333491916</c:v>
                </c:pt>
                <c:pt idx="66">
                  <c:v>0.2622553650527123</c:v>
                </c:pt>
                <c:pt idx="67">
                  <c:v>0.26125551232710026</c:v>
                </c:pt>
                <c:pt idx="68">
                  <c:v>0.2602681443577553</c:v>
                </c:pt>
                <c:pt idx="69">
                  <c:v>0.25929293454670804</c:v>
                </c:pt>
                <c:pt idx="70">
                  <c:v>0.25832956971374926</c:v>
                </c:pt>
                <c:pt idx="71">
                  <c:v>0.25737774936558738</c:v>
                </c:pt>
                <c:pt idx="72">
                  <c:v>0.25643718501438451</c:v>
                </c:pt>
                <c:pt idx="73">
                  <c:v>0.25550759954170549</c:v>
                </c:pt>
                <c:pt idx="74">
                  <c:v>0.25458872660428217</c:v>
                </c:pt>
                <c:pt idx="75">
                  <c:v>0.25368031007832298</c:v>
                </c:pt>
                <c:pt idx="76">
                  <c:v>0.25278210353939523</c:v>
                </c:pt>
                <c:pt idx="77">
                  <c:v>0.25189386977516914</c:v>
                </c:pt>
                <c:pt idx="78">
                  <c:v>0.25101538032855597</c:v>
                </c:pt>
                <c:pt idx="79">
                  <c:v>0.25014641506898116</c:v>
                </c:pt>
                <c:pt idx="80">
                  <c:v>0.24928676178973175</c:v>
                </c:pt>
                <c:pt idx="81">
                  <c:v>0.24843621582949013</c:v>
                </c:pt>
                <c:pt idx="82">
                  <c:v>0.24759457971632368</c:v>
                </c:pt>
                <c:pt idx="83">
                  <c:v>0.24676166283254386</c:v>
                </c:pt>
                <c:pt idx="84">
                  <c:v>0.24593728109897769</c:v>
                </c:pt>
                <c:pt idx="85">
                  <c:v>0.24512125667731202</c:v>
                </c:pt>
                <c:pt idx="86">
                  <c:v>0.24431341768927786</c:v>
                </c:pt>
                <c:pt idx="87">
                  <c:v>0.24351359795153976</c:v>
                </c:pt>
                <c:pt idx="88">
                  <c:v>0.24272163672524302</c:v>
                </c:pt>
                <c:pt idx="89">
                  <c:v>0.24193737847925278</c:v>
                </c:pt>
                <c:pt idx="90">
                  <c:v>0.24116067266619318</c:v>
                </c:pt>
                <c:pt idx="91">
                  <c:v>0.24039137351046039</c:v>
                </c:pt>
                <c:pt idx="92">
                  <c:v>0.23962933980744683</c:v>
                </c:pt>
                <c:pt idx="93">
                  <c:v>0.23887443473326939</c:v>
                </c:pt>
                <c:pt idx="94">
                  <c:v>0.23812652566434575</c:v>
                </c:pt>
                <c:pt idx="95">
                  <c:v>0.23738548400621087</c:v>
                </c:pt>
                <c:pt idx="96">
                  <c:v>0.23665118503100879</c:v>
                </c:pt>
                <c:pt idx="97">
                  <c:v>0.23592350772313594</c:v>
                </c:pt>
                <c:pt idx="98">
                  <c:v>0.23520233463254619</c:v>
                </c:pt>
                <c:pt idx="99">
                  <c:v>0.23448755173526561</c:v>
                </c:pt>
                <c:pt idx="100">
                  <c:v>0.2337790483006926</c:v>
                </c:pt>
                <c:pt idx="101">
                  <c:v>0.23307671676528985</c:v>
                </c:pt>
                <c:pt idx="102">
                  <c:v>0.23238045261230031</c:v>
                </c:pt>
                <c:pt idx="103">
                  <c:v>0.23169015425714373</c:v>
                </c:pt>
                <c:pt idx="104">
                  <c:v>0.23100572293817434</c:v>
                </c:pt>
                <c:pt idx="105">
                  <c:v>0.23032706261249866</c:v>
                </c:pt>
                <c:pt idx="106">
                  <c:v>0.22965407985657438</c:v>
                </c:pt>
                <c:pt idx="107">
                  <c:v>0.22898668377132808</c:v>
                </c:pt>
                <c:pt idx="108">
                  <c:v>0.22832478589154587</c:v>
                </c:pt>
                <c:pt idx="109">
                  <c:v>0.22766830009930697</c:v>
                </c:pt>
                <c:pt idx="110">
                  <c:v>0.22701714254124525</c:v>
                </c:pt>
                <c:pt idx="111">
                  <c:v>0.22637123154943567</c:v>
                </c:pt>
                <c:pt idx="112">
                  <c:v>0.22573048756571576</c:v>
                </c:pt>
                <c:pt idx="113">
                  <c:v>0.22509483306926467</c:v>
                </c:pt>
                <c:pt idx="114">
                  <c:v>0.22446419250727073</c:v>
                </c:pt>
                <c:pt idx="115">
                  <c:v>0.22383849222853108</c:v>
                </c:pt>
                <c:pt idx="116">
                  <c:v>0.22321766041983485</c:v>
                </c:pt>
                <c:pt idx="117">
                  <c:v>0.22260162704498948</c:v>
                </c:pt>
                <c:pt idx="118">
                  <c:v>0.22199032378636022</c:v>
                </c:pt>
                <c:pt idx="119">
                  <c:v>0.22138368398879749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64-43B0-94F2-15DD4A7008B9}"/>
            </c:ext>
          </c:extLst>
        </c:ser>
        <c:ser>
          <c:idx val="2"/>
          <c:order val="2"/>
          <c:tx>
            <c:strRef>
              <c:f>Sheet1!$K$16</c:f>
              <c:strCache>
                <c:ptCount val="1"/>
                <c:pt idx="0">
                  <c:v>m_new = -1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Sheet1!$B$17:$B$136</c:f>
              <c:numCache>
                <c:formatCode>General</c:formatCode>
                <c:ptCount val="120"/>
                <c:pt idx="0">
                  <c:v>-1.6982676042240201</c:v>
                </c:pt>
                <c:pt idx="1">
                  <c:v>-1.3972376085600391</c:v>
                </c:pt>
                <c:pt idx="2">
                  <c:v>-1.2211463495043577</c:v>
                </c:pt>
                <c:pt idx="3">
                  <c:v>-1.0962076128960578</c:v>
                </c:pt>
                <c:pt idx="4">
                  <c:v>-0.99929759988800149</c:v>
                </c:pt>
                <c:pt idx="5">
                  <c:v>-0.9201163538403766</c:v>
                </c:pt>
                <c:pt idx="6">
                  <c:v>-0.85316956420976342</c:v>
                </c:pt>
                <c:pt idx="7">
                  <c:v>-0.79517761723207658</c:v>
                </c:pt>
                <c:pt idx="8">
                  <c:v>-0.74402509478469536</c:v>
                </c:pt>
                <c:pt idx="9">
                  <c:v>-0.69826760422402023</c:v>
                </c:pt>
                <c:pt idx="10">
                  <c:v>-0.6568749190657952</c:v>
                </c:pt>
                <c:pt idx="11">
                  <c:v>-0.61908635817639546</c:v>
                </c:pt>
                <c:pt idx="12">
                  <c:v>-0.58432425191718351</c:v>
                </c:pt>
                <c:pt idx="13">
                  <c:v>-0.55213956854578217</c:v>
                </c:pt>
                <c:pt idx="14">
                  <c:v>-0.522176345168339</c:v>
                </c:pt>
                <c:pt idx="15">
                  <c:v>-0.49414762156809544</c:v>
                </c:pt>
                <c:pt idx="16">
                  <c:v>-0.46781868284574629</c:v>
                </c:pt>
                <c:pt idx="17">
                  <c:v>-0.44299509912071416</c:v>
                </c:pt>
                <c:pt idx="18">
                  <c:v>-0.41951400327119126</c:v>
                </c:pt>
                <c:pt idx="19">
                  <c:v>-0.39723760856003903</c:v>
                </c:pt>
                <c:pt idx="20">
                  <c:v>-0.37604830949010098</c:v>
                </c:pt>
                <c:pt idx="21">
                  <c:v>-0.35584492340181401</c:v>
                </c:pt>
                <c:pt idx="22">
                  <c:v>-0.33653976820642734</c:v>
                </c:pt>
                <c:pt idx="23">
                  <c:v>-0.31805636251241426</c:v>
                </c:pt>
                <c:pt idx="24">
                  <c:v>-0.30032759555198268</c:v>
                </c:pt>
                <c:pt idx="25">
                  <c:v>-0.28329425625320231</c:v>
                </c:pt>
                <c:pt idx="26">
                  <c:v>-0.26690384006503293</c:v>
                </c:pt>
                <c:pt idx="27">
                  <c:v>-0.25110957288180102</c:v>
                </c:pt>
                <c:pt idx="28">
                  <c:v>-0.23586960632506415</c:v>
                </c:pt>
                <c:pt idx="29">
                  <c:v>-0.22114634950435783</c:v>
                </c:pt>
                <c:pt idx="30">
                  <c:v>-0.20690591038974759</c:v>
                </c:pt>
                <c:pt idx="31">
                  <c:v>-0.19311762590411424</c:v>
                </c:pt>
                <c:pt idx="32">
                  <c:v>-0.17975366434613274</c:v>
                </c:pt>
                <c:pt idx="33">
                  <c:v>-0.16678868718176512</c:v>
                </c:pt>
                <c:pt idx="34">
                  <c:v>-0.15419955987374462</c:v>
                </c:pt>
                <c:pt idx="35">
                  <c:v>-0.14196510345673299</c:v>
                </c:pt>
                <c:pt idx="36">
                  <c:v>-0.13006588015702528</c:v>
                </c:pt>
                <c:pt idx="37">
                  <c:v>-0.11848400760721006</c:v>
                </c:pt>
                <c:pt idx="38">
                  <c:v>-0.10720299719752102</c:v>
                </c:pt>
                <c:pt idx="39">
                  <c:v>-9.6207612896057851E-2</c:v>
                </c:pt>
                <c:pt idx="40">
                  <c:v>-8.5483747504284752E-2</c:v>
                </c:pt>
                <c:pt idx="41">
                  <c:v>-7.5018313826119801E-2</c:v>
                </c:pt>
                <c:pt idx="42">
                  <c:v>-6.4799148644433743E-2</c:v>
                </c:pt>
                <c:pt idx="43">
                  <c:v>-5.4814927737832794E-2</c:v>
                </c:pt>
                <c:pt idx="44">
                  <c:v>-4.5055090448676553E-2</c:v>
                </c:pt>
                <c:pt idx="45">
                  <c:v>-3.5509772542446166E-2</c:v>
                </c:pt>
                <c:pt idx="46">
                  <c:v>-2.6169746288302789E-2</c:v>
                </c:pt>
                <c:pt idx="47">
                  <c:v>-1.7026366848433044E-2</c:v>
                </c:pt>
                <c:pt idx="48">
                  <c:v>-8.0715241955066075E-3</c:v>
                </c:pt>
                <c:pt idx="49">
                  <c:v>7.0240011199852856E-4</c:v>
                </c:pt>
                <c:pt idx="50">
                  <c:v>9.3025718739161295E-3</c:v>
                </c:pt>
                <c:pt idx="51">
                  <c:v>1.773573941077887E-2</c:v>
                </c:pt>
                <c:pt idx="52">
                  <c:v>2.6008265376768792E-2</c:v>
                </c:pt>
                <c:pt idx="53">
                  <c:v>3.4126155598948292E-2</c:v>
                </c:pt>
                <c:pt idx="54">
                  <c:v>4.2095085270223577E-2</c:v>
                </c:pt>
                <c:pt idx="55">
                  <c:v>4.9920422782180188E-2</c:v>
                </c:pt>
                <c:pt idx="56">
                  <c:v>5.760725144847112E-2</c:v>
                </c:pt>
                <c:pt idx="57">
                  <c:v>6.5160389338917032E-2</c:v>
                </c:pt>
                <c:pt idx="58">
                  <c:v>7.2584407418123983E-2</c:v>
                </c:pt>
                <c:pt idx="59">
                  <c:v>7.9883646159623373E-2</c:v>
                </c:pt>
                <c:pt idx="60">
                  <c:v>8.7062230786746811E-2</c:v>
                </c:pt>
                <c:pt idx="61">
                  <c:v>9.4124085274233604E-2</c:v>
                </c:pt>
                <c:pt idx="62">
                  <c:v>0.10107294522956146</c:v>
                </c:pt>
                <c:pt idx="63">
                  <c:v>0.10791236975986696</c:v>
                </c:pt>
                <c:pt idx="64">
                  <c:v>0.11464575241883532</c:v>
                </c:pt>
                <c:pt idx="65">
                  <c:v>0.12127633131784844</c:v>
                </c:pt>
                <c:pt idx="66">
                  <c:v>0.12780719847680616</c:v>
                </c:pt>
                <c:pt idx="67">
                  <c:v>0.13424130848221608</c:v>
                </c:pt>
                <c:pt idx="68">
                  <c:v>0.14058148651323504</c:v>
                </c:pt>
                <c:pt idx="69">
                  <c:v>0.14683043579023658</c:v>
                </c:pt>
                <c:pt idx="70">
                  <c:v>0.15299074449505506</c:v>
                </c:pt>
                <c:pt idx="71">
                  <c:v>0.1590648922072482</c:v>
                </c:pt>
                <c:pt idx="72">
                  <c:v>0.16505525589643566</c:v>
                </c:pt>
                <c:pt idx="73">
                  <c:v>0.17096411550695592</c:v>
                </c:pt>
                <c:pt idx="74">
                  <c:v>0.17679365916767981</c:v>
                </c:pt>
                <c:pt idx="75">
                  <c:v>0.18254598805677114</c:v>
                </c:pt>
                <c:pt idx="76">
                  <c:v>0.18822312094846161</c:v>
                </c:pt>
                <c:pt idx="77">
                  <c:v>0.19382699846646018</c:v>
                </c:pt>
                <c:pt idx="78">
                  <c:v>0.19935948706642118</c:v>
                </c:pt>
                <c:pt idx="79">
                  <c:v>0.20482238276792333</c:v>
                </c:pt>
                <c:pt idx="80">
                  <c:v>0.21021741465462948</c:v>
                </c:pt>
                <c:pt idx="81">
                  <c:v>0.21554624815969645</c:v>
                </c:pt>
                <c:pt idx="82">
                  <c:v>0.22081048815205367</c:v>
                </c:pt>
                <c:pt idx="83">
                  <c:v>0.22601168183786141</c:v>
                </c:pt>
                <c:pt idx="84">
                  <c:v>0.23115132149027251</c:v>
                </c:pt>
                <c:pt idx="85">
                  <c:v>0.23623084701954744</c:v>
                </c:pt>
                <c:pt idx="86">
                  <c:v>0.24125164839459828</c:v>
                </c:pt>
                <c:pt idx="87">
                  <c:v>0.24621506792614839</c:v>
                </c:pt>
                <c:pt idx="88">
                  <c:v>0.25112240242089251</c:v>
                </c:pt>
                <c:pt idx="89">
                  <c:v>0.25597490521530464</c:v>
                </c:pt>
                <c:pt idx="90">
                  <c:v>0.26077378809707336</c:v>
                </c:pt>
                <c:pt idx="91">
                  <c:v>0.265520223121535</c:v>
                </c:pt>
                <c:pt idx="92">
                  <c:v>0.2702153443299149</c:v>
                </c:pt>
                <c:pt idx="93">
                  <c:v>0.27486024937567843</c:v>
                </c:pt>
                <c:pt idx="94">
                  <c:v>0.27945600106482754</c:v>
                </c:pt>
                <c:pt idx="95">
                  <c:v>0.28400362881554814</c:v>
                </c:pt>
                <c:pt idx="96">
                  <c:v>0.28850413004222464</c:v>
                </c:pt>
                <c:pt idx="97">
                  <c:v>0.29295847146847459</c:v>
                </c:pt>
                <c:pt idx="98">
                  <c:v>0.29736759037352967</c:v>
                </c:pt>
                <c:pt idx="99">
                  <c:v>0.30173239577597971</c:v>
                </c:pt>
                <c:pt idx="100">
                  <c:v>0.30605376955862235</c:v>
                </c:pt>
                <c:pt idx="101">
                  <c:v>0.31033256753789734</c:v>
                </c:pt>
                <c:pt idx="102">
                  <c:v>0.31456962048115195</c:v>
                </c:pt>
                <c:pt idx="103">
                  <c:v>0.31876573507476008</c:v>
                </c:pt>
                <c:pt idx="104">
                  <c:v>0.32292169484591787</c:v>
                </c:pt>
                <c:pt idx="105">
                  <c:v>0.32703826104075001</c:v>
                </c:pt>
                <c:pt idx="106">
                  <c:v>0.33111617346118938</c:v>
                </c:pt>
                <c:pt idx="107">
                  <c:v>0.33515615126292947</c:v>
                </c:pt>
                <c:pt idx="108">
                  <c:v>0.3391588937166034</c:v>
                </c:pt>
                <c:pt idx="109">
                  <c:v>0.3431250809342048</c:v>
                </c:pt>
                <c:pt idx="110">
                  <c:v>0.34705537456263724</c:v>
                </c:pt>
                <c:pt idx="111">
                  <c:v>0.35095041844616137</c:v>
                </c:pt>
                <c:pt idx="112">
                  <c:v>0.35481083925939949</c:v>
                </c:pt>
                <c:pt idx="113">
                  <c:v>0.35863724711245232</c:v>
                </c:pt>
                <c:pt idx="114">
                  <c:v>0.36243023612959147</c:v>
                </c:pt>
                <c:pt idx="115">
                  <c:v>0.36619038500289824</c:v>
                </c:pt>
                <c:pt idx="116">
                  <c:v>0.36991825752214136</c:v>
                </c:pt>
                <c:pt idx="117">
                  <c:v>0.3736144030821052</c:v>
                </c:pt>
                <c:pt idx="118">
                  <c:v>0.37727935716851052</c:v>
                </c:pt>
                <c:pt idx="119">
                  <c:v>0.38091364182360454</c:v>
                </c:pt>
              </c:numCache>
            </c:numRef>
          </c:xVal>
          <c:yVal>
            <c:numRef>
              <c:f>Sheet1!$K$17:$K$136</c:f>
              <c:numCache>
                <c:formatCode>0.00E+00</c:formatCode>
                <c:ptCount val="120"/>
                <c:pt idx="0">
                  <c:v>0.23448755173526556</c:v>
                </c:pt>
                <c:pt idx="1">
                  <c:v>0.18402566463605413</c:v>
                </c:pt>
                <c:pt idx="2">
                  <c:v>0.15641361543084054</c:v>
                </c:pt>
                <c:pt idx="3">
                  <c:v>0.14117109147054119</c:v>
                </c:pt>
                <c:pt idx="4">
                  <c:v>0.13387106172746885</c:v>
                </c:pt>
                <c:pt idx="5">
                  <c:v>0.13161131863284434</c:v>
                </c:pt>
                <c:pt idx="6">
                  <c:v>0.13237955855285569</c:v>
                </c:pt>
                <c:pt idx="7">
                  <c:v>0.13486265980548764</c:v>
                </c:pt>
                <c:pt idx="8">
                  <c:v>0.1382544785453135</c:v>
                </c:pt>
                <c:pt idx="9">
                  <c:v>0.14207930214937731</c:v>
                </c:pt>
                <c:pt idx="10">
                  <c:v>0.14606304298567185</c:v>
                </c:pt>
                <c:pt idx="11">
                  <c:v>0.15005074270066923</c:v>
                </c:pt>
                <c:pt idx="12">
                  <c:v>0.15395696176093548</c:v>
                </c:pt>
                <c:pt idx="13">
                  <c:v>0.1577367062558101</c:v>
                </c:pt>
                <c:pt idx="14">
                  <c:v>0.16136849914424453</c:v>
                </c:pt>
                <c:pt idx="15">
                  <c:v>0.1648444931702317</c:v>
                </c:pt>
                <c:pt idx="16">
                  <c:v>0.168164657257386</c:v>
                </c:pt>
                <c:pt idx="17">
                  <c:v>0.17133333386921895</c:v>
                </c:pt>
                <c:pt idx="18">
                  <c:v>0.17435719005222719</c:v>
                </c:pt>
                <c:pt idx="19">
                  <c:v>0.1772439966482785</c:v>
                </c:pt>
                <c:pt idx="20">
                  <c:v>0.1800019046930002</c:v>
                </c:pt>
                <c:pt idx="21">
                  <c:v>0.18263902284383743</c:v>
                </c:pt>
                <c:pt idx="22">
                  <c:v>0.1851631781405301</c:v>
                </c:pt>
                <c:pt idx="23">
                  <c:v>0.18758178866733971</c:v>
                </c:pt>
                <c:pt idx="24">
                  <c:v>0.18990180433422887</c:v>
                </c:pt>
                <c:pt idx="25">
                  <c:v>0.19212968872677283</c:v>
                </c:pt>
                <c:pt idx="26">
                  <c:v>0.19427142522001892</c:v>
                </c:pt>
                <c:pt idx="27">
                  <c:v>0.196332536890199</c:v>
                </c:pt>
                <c:pt idx="28">
                  <c:v>0.19831811371462452</c:v>
                </c:pt>
                <c:pt idx="29">
                  <c:v>0.20023284303704955</c:v>
                </c:pt>
                <c:pt idx="30">
                  <c:v>0.20208104084687367</c:v>
                </c:pt>
                <c:pt idx="31">
                  <c:v>0.20386668241557693</c:v>
                </c:pt>
                <c:pt idx="32">
                  <c:v>0.20559343146364725</c:v>
                </c:pt>
                <c:pt idx="33">
                  <c:v>0.20726466742822272</c:v>
                </c:pt>
                <c:pt idx="34">
                  <c:v>0.20888351064940971</c:v>
                </c:pt>
                <c:pt idx="35">
                  <c:v>0.21045284544512835</c:v>
                </c:pt>
                <c:pt idx="36">
                  <c:v>0.21197534113466387</c:v>
                </c:pt>
                <c:pt idx="37">
                  <c:v>0.21345347112200055</c:v>
                </c:pt>
                <c:pt idx="38">
                  <c:v>0.21488953017583903</c:v>
                </c:pt>
                <c:pt idx="39">
                  <c:v>0.21628565005328332</c:v>
                </c:pt>
                <c:pt idx="40">
                  <c:v>0.2176438136145904</c:v>
                </c:pt>
                <c:pt idx="41">
                  <c:v>0.2189658675710508</c:v>
                </c:pt>
                <c:pt idx="42">
                  <c:v>0.22025353399954525</c:v>
                </c:pt>
                <c:pt idx="43">
                  <c:v>0.22150842074723667</c:v>
                </c:pt>
                <c:pt idx="44">
                  <c:v>0.2227320308392246</c:v>
                </c:pt>
                <c:pt idx="45">
                  <c:v>0.22392577099144589</c:v>
                </c:pt>
                <c:pt idx="46">
                  <c:v>0.22509095932101866</c:v>
                </c:pt>
                <c:pt idx="47">
                  <c:v>0.22622883233679816</c:v>
                </c:pt>
                <c:pt idx="48">
                  <c:v>0.22734055128424352</c:v>
                </c:pt>
                <c:pt idx="49">
                  <c:v>0.22842720791080437</c:v>
                </c:pt>
                <c:pt idx="50">
                  <c:v>0.2294898297109163</c:v>
                </c:pt>
                <c:pt idx="51">
                  <c:v>0.23052938470330306</c:v>
                </c:pt>
                <c:pt idx="52">
                  <c:v>0.23154678578757304</c:v>
                </c:pt>
                <c:pt idx="53">
                  <c:v>0.23254289472200435</c:v>
                </c:pt>
                <c:pt idx="54">
                  <c:v>0.23351852575988716</c:v>
                </c:pt>
                <c:pt idx="55">
                  <c:v>0.23447444897776831</c:v>
                </c:pt>
                <c:pt idx="56">
                  <c:v>0.23541139332537356</c:v>
                </c:pt>
                <c:pt idx="57">
                  <c:v>0.23633004942381736</c:v>
                </c:pt>
                <c:pt idx="58">
                  <c:v>0.23723107213589845</c:v>
                </c:pt>
                <c:pt idx="59">
                  <c:v>0.2381150829297875</c:v>
                </c:pt>
                <c:pt idx="60">
                  <c:v>0.23898267205520282</c:v>
                </c:pt>
                <c:pt idx="61">
                  <c:v>0.23983440054920038</c:v>
                </c:pt>
                <c:pt idx="62">
                  <c:v>0.24067080208696495</c:v>
                </c:pt>
                <c:pt idx="63">
                  <c:v>0.24149238469142922</c:v>
                </c:pt>
                <c:pt idx="64">
                  <c:v>0.24229963231417165</c:v>
                </c:pt>
                <c:pt idx="65">
                  <c:v>0.24309300629880939</c:v>
                </c:pt>
                <c:pt idx="66">
                  <c:v>0.24387294673700405</c:v>
                </c:pt>
                <c:pt idx="67">
                  <c:v>0.24463987372622037</c:v>
                </c:pt>
                <c:pt idx="68">
                  <c:v>0.24539418853749903</c:v>
                </c:pt>
                <c:pt idx="69">
                  <c:v>0.24613627470072411</c:v>
                </c:pt>
                <c:pt idx="70">
                  <c:v>0.2468664990141613</c:v>
                </c:pt>
                <c:pt idx="71">
                  <c:v>0.24758521248441595</c:v>
                </c:pt>
                <c:pt idx="72">
                  <c:v>0.24829275120239463</c:v>
                </c:pt>
                <c:pt idx="73">
                  <c:v>0.24898943716034669</c:v>
                </c:pt>
                <c:pt idx="74">
                  <c:v>0.24967557901460649</c:v>
                </c:pt>
                <c:pt idx="75">
                  <c:v>0.25035147279824577</c:v>
                </c:pt>
                <c:pt idx="76">
                  <c:v>0.25101740258747562</c:v>
                </c:pt>
                <c:pt idx="77">
                  <c:v>0.25167364112530383</c:v>
                </c:pt>
                <c:pt idx="78">
                  <c:v>0.25232045040565054</c:v>
                </c:pt>
                <c:pt idx="79">
                  <c:v>0.25295808222085375</c:v>
                </c:pt>
                <c:pt idx="80">
                  <c:v>0.25358677867524676</c:v>
                </c:pt>
                <c:pt idx="81">
                  <c:v>0.2542067726672706</c:v>
                </c:pt>
                <c:pt idx="82">
                  <c:v>0.25481828834237424</c:v>
                </c:pt>
                <c:pt idx="83">
                  <c:v>0.25542154151877794</c:v>
                </c:pt>
                <c:pt idx="84">
                  <c:v>0.25601674008800446</c:v>
                </c:pt>
                <c:pt idx="85">
                  <c:v>0.25660408439192883</c:v>
                </c:pt>
                <c:pt idx="86">
                  <c:v>0.25718376757796291</c:v>
                </c:pt>
                <c:pt idx="87">
                  <c:v>0.25775597593385924</c:v>
                </c:pt>
                <c:pt idx="88">
                  <c:v>0.25832088920350904</c:v>
                </c:pt>
                <c:pt idx="89">
                  <c:v>0.25887868088499788</c:v>
                </c:pt>
                <c:pt idx="90">
                  <c:v>0.25942951851209034</c:v>
                </c:pt>
                <c:pt idx="91">
                  <c:v>0.25997356392022547</c:v>
                </c:pt>
                <c:pt idx="92">
                  <c:v>0.26051097349802471</c:v>
                </c:pt>
                <c:pt idx="93">
                  <c:v>0.26104189842523751</c:v>
                </c:pt>
                <c:pt idx="94">
                  <c:v>0.26156648489798634</c:v>
                </c:pt>
                <c:pt idx="95">
                  <c:v>0.26208487434210642</c:v>
                </c:pt>
                <c:pt idx="96">
                  <c:v>0.26259720361532096</c:v>
                </c:pt>
                <c:pt idx="97">
                  <c:v>0.26310360519893844</c:v>
                </c:pt>
                <c:pt idx="98">
                  <c:v>0.26360420737971113</c:v>
                </c:pt>
                <c:pt idx="99">
                  <c:v>0.26409913442244892</c:v>
                </c:pt>
                <c:pt idx="100">
                  <c:v>0.26458850673394169</c:v>
                </c:pt>
                <c:pt idx="101">
                  <c:v>0.26507244101870453</c:v>
                </c:pt>
                <c:pt idx="102">
                  <c:v>0.26555105042702815</c:v>
                </c:pt>
                <c:pt idx="103">
                  <c:v>0.26602444469577918</c:v>
                </c:pt>
                <c:pt idx="104">
                  <c:v>0.26649273028237147</c:v>
                </c:pt>
                <c:pt idx="105">
                  <c:v>0.26695601049229667</c:v>
                </c:pt>
                <c:pt idx="106">
                  <c:v>0.2674143856005799</c:v>
                </c:pt>
                <c:pt idx="107">
                  <c:v>0.26786795296750121</c:v>
                </c:pt>
                <c:pt idx="108">
                  <c:v>0.2683168071489016</c:v>
                </c:pt>
                <c:pt idx="109">
                  <c:v>0.26876104000137346</c:v>
                </c:pt>
                <c:pt idx="110">
                  <c:v>0.26920074078261391</c:v>
                </c:pt>
                <c:pt idx="111">
                  <c:v>0.26963599624720413</c:v>
                </c:pt>
                <c:pt idx="112">
                  <c:v>0.27006689073806039</c:v>
                </c:pt>
                <c:pt idx="113">
                  <c:v>0.27049350627378754</c:v>
                </c:pt>
                <c:pt idx="114">
                  <c:v>0.27091592263215158</c:v>
                </c:pt>
                <c:pt idx="115">
                  <c:v>0.27133421742987457</c:v>
                </c:pt>
                <c:pt idx="116">
                  <c:v>0.27174846619894333</c:v>
                </c:pt>
                <c:pt idx="117">
                  <c:v>0.27215874245961214</c:v>
                </c:pt>
                <c:pt idx="118">
                  <c:v>0.27256511779026737</c:v>
                </c:pt>
                <c:pt idx="119">
                  <c:v>0.27296766189431465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64-43B0-94F2-15DD4A700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835567"/>
        <c:axId val="2122838927"/>
      </c:scatterChart>
      <c:valAx>
        <c:axId val="212283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Log-strike</a:t>
                </a:r>
              </a:p>
            </c:rich>
          </c:tx>
          <c:layout>
            <c:manualLayout>
              <c:xMode val="edge"/>
              <c:yMode val="edge"/>
              <c:x val="0.44123910989887366"/>
              <c:y val="0.83410157041252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38927"/>
        <c:crosses val="autoZero"/>
        <c:crossBetween val="midCat"/>
      </c:valAx>
      <c:valAx>
        <c:axId val="212283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35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Implied Vol when chaning "sigma"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788020138367175E-2"/>
          <c:y val="0.15673836931109958"/>
          <c:w val="0.92550504767351027"/>
          <c:h val="0.6776132822144478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Optimized SVI Implied Vol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Sheet1!$B$17:$B$136</c:f>
              <c:numCache>
                <c:formatCode>General</c:formatCode>
                <c:ptCount val="120"/>
                <c:pt idx="0">
                  <c:v>-1.6982676042240201</c:v>
                </c:pt>
                <c:pt idx="1">
                  <c:v>-1.3972376085600391</c:v>
                </c:pt>
                <c:pt idx="2">
                  <c:v>-1.2211463495043577</c:v>
                </c:pt>
                <c:pt idx="3">
                  <c:v>-1.0962076128960578</c:v>
                </c:pt>
                <c:pt idx="4">
                  <c:v>-0.99929759988800149</c:v>
                </c:pt>
                <c:pt idx="5">
                  <c:v>-0.9201163538403766</c:v>
                </c:pt>
                <c:pt idx="6">
                  <c:v>-0.85316956420976342</c:v>
                </c:pt>
                <c:pt idx="7">
                  <c:v>-0.79517761723207658</c:v>
                </c:pt>
                <c:pt idx="8">
                  <c:v>-0.74402509478469536</c:v>
                </c:pt>
                <c:pt idx="9">
                  <c:v>-0.69826760422402023</c:v>
                </c:pt>
                <c:pt idx="10">
                  <c:v>-0.6568749190657952</c:v>
                </c:pt>
                <c:pt idx="11">
                  <c:v>-0.61908635817639546</c:v>
                </c:pt>
                <c:pt idx="12">
                  <c:v>-0.58432425191718351</c:v>
                </c:pt>
                <c:pt idx="13">
                  <c:v>-0.55213956854578217</c:v>
                </c:pt>
                <c:pt idx="14">
                  <c:v>-0.522176345168339</c:v>
                </c:pt>
                <c:pt idx="15">
                  <c:v>-0.49414762156809544</c:v>
                </c:pt>
                <c:pt idx="16">
                  <c:v>-0.46781868284574629</c:v>
                </c:pt>
                <c:pt idx="17">
                  <c:v>-0.44299509912071416</c:v>
                </c:pt>
                <c:pt idx="18">
                  <c:v>-0.41951400327119126</c:v>
                </c:pt>
                <c:pt idx="19">
                  <c:v>-0.39723760856003903</c:v>
                </c:pt>
                <c:pt idx="20">
                  <c:v>-0.37604830949010098</c:v>
                </c:pt>
                <c:pt idx="21">
                  <c:v>-0.35584492340181401</c:v>
                </c:pt>
                <c:pt idx="22">
                  <c:v>-0.33653976820642734</c:v>
                </c:pt>
                <c:pt idx="23">
                  <c:v>-0.31805636251241426</c:v>
                </c:pt>
                <c:pt idx="24">
                  <c:v>-0.30032759555198268</c:v>
                </c:pt>
                <c:pt idx="25">
                  <c:v>-0.28329425625320231</c:v>
                </c:pt>
                <c:pt idx="26">
                  <c:v>-0.26690384006503293</c:v>
                </c:pt>
                <c:pt idx="27">
                  <c:v>-0.25110957288180102</c:v>
                </c:pt>
                <c:pt idx="28">
                  <c:v>-0.23586960632506415</c:v>
                </c:pt>
                <c:pt idx="29">
                  <c:v>-0.22114634950435783</c:v>
                </c:pt>
                <c:pt idx="30">
                  <c:v>-0.20690591038974759</c:v>
                </c:pt>
                <c:pt idx="31">
                  <c:v>-0.19311762590411424</c:v>
                </c:pt>
                <c:pt idx="32">
                  <c:v>-0.17975366434613274</c:v>
                </c:pt>
                <c:pt idx="33">
                  <c:v>-0.16678868718176512</c:v>
                </c:pt>
                <c:pt idx="34">
                  <c:v>-0.15419955987374462</c:v>
                </c:pt>
                <c:pt idx="35">
                  <c:v>-0.14196510345673299</c:v>
                </c:pt>
                <c:pt idx="36">
                  <c:v>-0.13006588015702528</c:v>
                </c:pt>
                <c:pt idx="37">
                  <c:v>-0.11848400760721006</c:v>
                </c:pt>
                <c:pt idx="38">
                  <c:v>-0.10720299719752102</c:v>
                </c:pt>
                <c:pt idx="39">
                  <c:v>-9.6207612896057851E-2</c:v>
                </c:pt>
                <c:pt idx="40">
                  <c:v>-8.5483747504284752E-2</c:v>
                </c:pt>
                <c:pt idx="41">
                  <c:v>-7.5018313826119801E-2</c:v>
                </c:pt>
                <c:pt idx="42">
                  <c:v>-6.4799148644433743E-2</c:v>
                </c:pt>
                <c:pt idx="43">
                  <c:v>-5.4814927737832794E-2</c:v>
                </c:pt>
                <c:pt idx="44">
                  <c:v>-4.5055090448676553E-2</c:v>
                </c:pt>
                <c:pt idx="45">
                  <c:v>-3.5509772542446166E-2</c:v>
                </c:pt>
                <c:pt idx="46">
                  <c:v>-2.6169746288302789E-2</c:v>
                </c:pt>
                <c:pt idx="47">
                  <c:v>-1.7026366848433044E-2</c:v>
                </c:pt>
                <c:pt idx="48">
                  <c:v>-8.0715241955066075E-3</c:v>
                </c:pt>
                <c:pt idx="49">
                  <c:v>7.0240011199852856E-4</c:v>
                </c:pt>
                <c:pt idx="50">
                  <c:v>9.3025718739161295E-3</c:v>
                </c:pt>
                <c:pt idx="51">
                  <c:v>1.773573941077887E-2</c:v>
                </c:pt>
                <c:pt idx="52">
                  <c:v>2.6008265376768792E-2</c:v>
                </c:pt>
                <c:pt idx="53">
                  <c:v>3.4126155598948292E-2</c:v>
                </c:pt>
                <c:pt idx="54">
                  <c:v>4.2095085270223577E-2</c:v>
                </c:pt>
                <c:pt idx="55">
                  <c:v>4.9920422782180188E-2</c:v>
                </c:pt>
                <c:pt idx="56">
                  <c:v>5.760725144847112E-2</c:v>
                </c:pt>
                <c:pt idx="57">
                  <c:v>6.5160389338917032E-2</c:v>
                </c:pt>
                <c:pt idx="58">
                  <c:v>7.2584407418123983E-2</c:v>
                </c:pt>
                <c:pt idx="59">
                  <c:v>7.9883646159623373E-2</c:v>
                </c:pt>
                <c:pt idx="60">
                  <c:v>8.7062230786746811E-2</c:v>
                </c:pt>
                <c:pt idx="61">
                  <c:v>9.4124085274233604E-2</c:v>
                </c:pt>
                <c:pt idx="62">
                  <c:v>0.10107294522956146</c:v>
                </c:pt>
                <c:pt idx="63">
                  <c:v>0.10791236975986696</c:v>
                </c:pt>
                <c:pt idx="64">
                  <c:v>0.11464575241883532</c:v>
                </c:pt>
                <c:pt idx="65">
                  <c:v>0.12127633131784844</c:v>
                </c:pt>
                <c:pt idx="66">
                  <c:v>0.12780719847680616</c:v>
                </c:pt>
                <c:pt idx="67">
                  <c:v>0.13424130848221608</c:v>
                </c:pt>
                <c:pt idx="68">
                  <c:v>0.14058148651323504</c:v>
                </c:pt>
                <c:pt idx="69">
                  <c:v>0.14683043579023658</c:v>
                </c:pt>
                <c:pt idx="70">
                  <c:v>0.15299074449505506</c:v>
                </c:pt>
                <c:pt idx="71">
                  <c:v>0.1590648922072482</c:v>
                </c:pt>
                <c:pt idx="72">
                  <c:v>0.16505525589643566</c:v>
                </c:pt>
                <c:pt idx="73">
                  <c:v>0.17096411550695592</c:v>
                </c:pt>
                <c:pt idx="74">
                  <c:v>0.17679365916767981</c:v>
                </c:pt>
                <c:pt idx="75">
                  <c:v>0.18254598805677114</c:v>
                </c:pt>
                <c:pt idx="76">
                  <c:v>0.18822312094846161</c:v>
                </c:pt>
                <c:pt idx="77">
                  <c:v>0.19382699846646018</c:v>
                </c:pt>
                <c:pt idx="78">
                  <c:v>0.19935948706642118</c:v>
                </c:pt>
                <c:pt idx="79">
                  <c:v>0.20482238276792333</c:v>
                </c:pt>
                <c:pt idx="80">
                  <c:v>0.21021741465462948</c:v>
                </c:pt>
                <c:pt idx="81">
                  <c:v>0.21554624815969645</c:v>
                </c:pt>
                <c:pt idx="82">
                  <c:v>0.22081048815205367</c:v>
                </c:pt>
                <c:pt idx="83">
                  <c:v>0.22601168183786141</c:v>
                </c:pt>
                <c:pt idx="84">
                  <c:v>0.23115132149027251</c:v>
                </c:pt>
                <c:pt idx="85">
                  <c:v>0.23623084701954744</c:v>
                </c:pt>
                <c:pt idx="86">
                  <c:v>0.24125164839459828</c:v>
                </c:pt>
                <c:pt idx="87">
                  <c:v>0.24621506792614839</c:v>
                </c:pt>
                <c:pt idx="88">
                  <c:v>0.25112240242089251</c:v>
                </c:pt>
                <c:pt idx="89">
                  <c:v>0.25597490521530464</c:v>
                </c:pt>
                <c:pt idx="90">
                  <c:v>0.26077378809707336</c:v>
                </c:pt>
                <c:pt idx="91">
                  <c:v>0.265520223121535</c:v>
                </c:pt>
                <c:pt idx="92">
                  <c:v>0.2702153443299149</c:v>
                </c:pt>
                <c:pt idx="93">
                  <c:v>0.27486024937567843</c:v>
                </c:pt>
                <c:pt idx="94">
                  <c:v>0.27945600106482754</c:v>
                </c:pt>
                <c:pt idx="95">
                  <c:v>0.28400362881554814</c:v>
                </c:pt>
                <c:pt idx="96">
                  <c:v>0.28850413004222464</c:v>
                </c:pt>
                <c:pt idx="97">
                  <c:v>0.29295847146847459</c:v>
                </c:pt>
                <c:pt idx="98">
                  <c:v>0.29736759037352967</c:v>
                </c:pt>
                <c:pt idx="99">
                  <c:v>0.30173239577597971</c:v>
                </c:pt>
                <c:pt idx="100">
                  <c:v>0.30605376955862235</c:v>
                </c:pt>
                <c:pt idx="101">
                  <c:v>0.31033256753789734</c:v>
                </c:pt>
                <c:pt idx="102">
                  <c:v>0.31456962048115195</c:v>
                </c:pt>
                <c:pt idx="103">
                  <c:v>0.31876573507476008</c:v>
                </c:pt>
                <c:pt idx="104">
                  <c:v>0.32292169484591787</c:v>
                </c:pt>
                <c:pt idx="105">
                  <c:v>0.32703826104075001</c:v>
                </c:pt>
                <c:pt idx="106">
                  <c:v>0.33111617346118938</c:v>
                </c:pt>
                <c:pt idx="107">
                  <c:v>0.33515615126292947</c:v>
                </c:pt>
                <c:pt idx="108">
                  <c:v>0.3391588937166034</c:v>
                </c:pt>
                <c:pt idx="109">
                  <c:v>0.3431250809342048</c:v>
                </c:pt>
                <c:pt idx="110">
                  <c:v>0.34705537456263724</c:v>
                </c:pt>
                <c:pt idx="111">
                  <c:v>0.35095041844616137</c:v>
                </c:pt>
                <c:pt idx="112">
                  <c:v>0.35481083925939949</c:v>
                </c:pt>
                <c:pt idx="113">
                  <c:v>0.35863724711245232</c:v>
                </c:pt>
                <c:pt idx="114">
                  <c:v>0.36243023612959147</c:v>
                </c:pt>
                <c:pt idx="115">
                  <c:v>0.36619038500289824</c:v>
                </c:pt>
                <c:pt idx="116">
                  <c:v>0.36991825752214136</c:v>
                </c:pt>
                <c:pt idx="117">
                  <c:v>0.3736144030821052</c:v>
                </c:pt>
                <c:pt idx="118">
                  <c:v>0.37727935716851052</c:v>
                </c:pt>
                <c:pt idx="119">
                  <c:v>0.38091364182360454</c:v>
                </c:pt>
              </c:numCache>
            </c:numRef>
          </c:xVal>
          <c:yVal>
            <c:numRef>
              <c:f>Sheet1!$C$17:$C$136</c:f>
              <c:numCache>
                <c:formatCode>0.00E+00</c:formatCode>
                <c:ptCount val="120"/>
                <c:pt idx="0">
                  <c:v>0.41254189326964602</c:v>
                </c:pt>
                <c:pt idx="1">
                  <c:v>0.37832566638064385</c:v>
                </c:pt>
                <c:pt idx="2">
                  <c:v>0.35700046844758454</c:v>
                </c:pt>
                <c:pt idx="3">
                  <c:v>0.34119638432258698</c:v>
                </c:pt>
                <c:pt idx="4">
                  <c:v>0.32851490381489123</c:v>
                </c:pt>
                <c:pt idx="5">
                  <c:v>0.31785918363653209</c:v>
                </c:pt>
                <c:pt idx="6">
                  <c:v>0.30863184154786433</c:v>
                </c:pt>
                <c:pt idx="7">
                  <c:v>0.30047004102305325</c:v>
                </c:pt>
                <c:pt idx="8">
                  <c:v>0.29313620515505673</c:v>
                </c:pt>
                <c:pt idx="9">
                  <c:v>0.28646595574113182</c:v>
                </c:pt>
                <c:pt idx="10">
                  <c:v>0.2803406503759639</c:v>
                </c:pt>
                <c:pt idx="11">
                  <c:v>0.2746717431547574</c:v>
                </c:pt>
                <c:pt idx="12">
                  <c:v>0.26939133012422173</c:v>
                </c:pt>
                <c:pt idx="13">
                  <c:v>0.26444615225464935</c:v>
                </c:pt>
                <c:pt idx="14">
                  <c:v>0.25979363808861344</c:v>
                </c:pt>
                <c:pt idx="15">
                  <c:v>0.25539920435768315</c:v>
                </c:pt>
                <c:pt idx="16">
                  <c:v>0.25123436203665883</c:v>
                </c:pt>
                <c:pt idx="17">
                  <c:v>0.24727535484224333</c:v>
                </c:pt>
                <c:pt idx="18">
                  <c:v>0.243502159570159</c:v>
                </c:pt>
                <c:pt idx="19">
                  <c:v>0.23989773833564032</c:v>
                </c:pt>
                <c:pt idx="20">
                  <c:v>0.23644746995181243</c:v>
                </c:pt>
                <c:pt idx="21">
                  <c:v>0.23313871112814422</c:v>
                </c:pt>
                <c:pt idx="22">
                  <c:v>0.2299604533508072</c:v>
                </c:pt>
                <c:pt idx="23">
                  <c:v>0.22690305136348946</c:v>
                </c:pt>
                <c:pt idx="24">
                  <c:v>0.22395800596955714</c:v>
                </c:pt>
                <c:pt idx="25">
                  <c:v>0.22111778856451961</c:v>
                </c:pt>
                <c:pt idx="26">
                  <c:v>0.21837569809407162</c:v>
                </c:pt>
                <c:pt idx="27">
                  <c:v>0.21572574347266435</c:v>
                </c:pt>
                <c:pt idx="28">
                  <c:v>0.21316254618708094</c:v>
                </c:pt>
                <c:pt idx="29">
                  <c:v>0.21068125904554741</c:v>
                </c:pt>
                <c:pt idx="30">
                  <c:v>0.20827749794815109</c:v>
                </c:pt>
                <c:pt idx="31">
                  <c:v>0.20594728423961656</c:v>
                </c:pt>
                <c:pt idx="32">
                  <c:v>0.2036869957239146</c:v>
                </c:pt>
                <c:pt idx="33">
                  <c:v>0.2014933248161663</c:v>
                </c:pt>
                <c:pt idx="34">
                  <c:v>0.19936324261249352</c:v>
                </c:pt>
                <c:pt idx="35">
                  <c:v>0.19729396789565928</c:v>
                </c:pt>
                <c:pt idx="36">
                  <c:v>0.19528294028014229</c:v>
                </c:pt>
                <c:pt idx="37">
                  <c:v>0.19332779684691159</c:v>
                </c:pt>
                <c:pt idx="38">
                  <c:v>0.19142635173467584</c:v>
                </c:pt>
                <c:pt idx="39">
                  <c:v>0.18957657824757371</c:v>
                </c:pt>
                <c:pt idx="40">
                  <c:v>0.18777659311427108</c:v>
                </c:pt>
                <c:pt idx="41">
                  <c:v>0.18602464259414384</c:v>
                </c:pt>
                <c:pt idx="42">
                  <c:v>0.18431909017564685</c:v>
                </c:pt>
                <c:pt idx="43">
                  <c:v>0.18265840565240937</c:v>
                </c:pt>
                <c:pt idx="44">
                  <c:v>0.1810411553958533</c:v>
                </c:pt>
                <c:pt idx="45">
                  <c:v>0.17946599367060803</c:v>
                </c:pt>
                <c:pt idx="46">
                  <c:v>0.17793165486180162</c:v>
                </c:pt>
                <c:pt idx="47">
                  <c:v>0.17643694650231664</c:v>
                </c:pt>
                <c:pt idx="48">
                  <c:v>0.17498074300400759</c:v>
                </c:pt>
                <c:pt idx="49">
                  <c:v>0.17356198001024326</c:v>
                </c:pt>
                <c:pt idx="50">
                  <c:v>0.17217964929840973</c:v>
                </c:pt>
                <c:pt idx="51">
                  <c:v>0.17083279417054736</c:v>
                </c:pt>
                <c:pt idx="52">
                  <c:v>0.16952050527839638</c:v>
                </c:pt>
                <c:pt idx="53">
                  <c:v>0.16824191683602679</c:v>
                </c:pt>
                <c:pt idx="54">
                  <c:v>0.16699620317912289</c:v>
                </c:pt>
                <c:pt idx="55">
                  <c:v>0.16578257563505047</c:v>
                </c:pt>
                <c:pt idx="56">
                  <c:v>0.16460027967217639</c:v>
                </c:pt>
                <c:pt idx="57">
                  <c:v>0.16344859230065575</c:v>
                </c:pt>
                <c:pt idx="58">
                  <c:v>0.16232681970013954</c:v>
                </c:pt>
                <c:pt idx="59">
                  <c:v>0.16123429505265635</c:v>
                </c:pt>
                <c:pt idx="60">
                  <c:v>0.16017037656136079</c:v>
                </c:pt>
                <c:pt idx="61">
                  <c:v>0.15913444563795862</c:v>
                </c:pt>
                <c:pt idx="62">
                  <c:v>0.15812590524347067</c:v>
                </c:pt>
                <c:pt idx="63">
                  <c:v>0.1571441783686163</c:v>
                </c:pt>
                <c:pt idx="64">
                  <c:v>0.1561887066415146</c:v>
                </c:pt>
                <c:pt idx="65">
                  <c:v>0.1552589490516503</c:v>
                </c:pt>
                <c:pt idx="66">
                  <c:v>0.15435438078014699</c:v>
                </c:pt>
                <c:pt idx="67">
                  <c:v>0.15347449212736011</c:v>
                </c:pt>
                <c:pt idx="68">
                  <c:v>0.15261878752965849</c:v>
                </c:pt>
                <c:pt idx="69">
                  <c:v>0.15178678465802131</c:v>
                </c:pt>
                <c:pt idx="70">
                  <c:v>0.1509780135917527</c:v>
                </c:pt>
                <c:pt idx="71">
                  <c:v>0.15019201606121521</c:v>
                </c:pt>
                <c:pt idx="72">
                  <c:v>0.14942834475401881</c:v>
                </c:pt>
                <c:pt idx="73">
                  <c:v>0.14868656267958094</c:v>
                </c:pt>
                <c:pt idx="74">
                  <c:v>0.1479662425874004</c:v>
                </c:pt>
                <c:pt idx="75">
                  <c:v>0.1472669664347753</c:v>
                </c:pt>
                <c:pt idx="76">
                  <c:v>0.14658832490003881</c:v>
                </c:pt>
                <c:pt idx="77">
                  <c:v>0.1459299169377016</c:v>
                </c:pt>
                <c:pt idx="78">
                  <c:v>0.14529134937217167</c:v>
                </c:pt>
                <c:pt idx="79">
                  <c:v>0.14467223652697861</c:v>
                </c:pt>
                <c:pt idx="80">
                  <c:v>0.14407219988666298</c:v>
                </c:pt>
                <c:pt idx="81">
                  <c:v>0.14349086778870332</c:v>
                </c:pt>
                <c:pt idx="82">
                  <c:v>0.14292787514304828</c:v>
                </c:pt>
                <c:pt idx="83">
                  <c:v>0.14238286317699761</c:v>
                </c:pt>
                <c:pt idx="84">
                  <c:v>0.14185547920334082</c:v>
                </c:pt>
                <c:pt idx="85">
                  <c:v>0.14134537640981099</c:v>
                </c:pt>
                <c:pt idx="86">
                  <c:v>0.14085221366804937</c:v>
                </c:pt>
                <c:pt idx="87">
                  <c:v>0.14037565536040741</c:v>
                </c:pt>
                <c:pt idx="88">
                  <c:v>0.13991537122302697</c:v>
                </c:pt>
                <c:pt idx="89">
                  <c:v>0.13947103620375337</c:v>
                </c:pt>
                <c:pt idx="90">
                  <c:v>0.13904233033353705</c:v>
                </c:pt>
                <c:pt idx="91">
                  <c:v>0.13862893861007486</c:v>
                </c:pt>
                <c:pt idx="92">
                  <c:v>0.13823055089253117</c:v>
                </c:pt>
                <c:pt idx="93">
                  <c:v>0.13784686180626343</c:v>
                </c:pt>
                <c:pt idx="94">
                  <c:v>0.13747757065655331</c:v>
                </c:pt>
                <c:pt idx="95">
                  <c:v>0.13712238135041907</c:v>
                </c:pt>
                <c:pt idx="96">
                  <c:v>0.13678100232565218</c:v>
                </c:pt>
                <c:pt idx="97">
                  <c:v>0.1364531464862869</c:v>
                </c:pt>
                <c:pt idx="98">
                  <c:v>0.13613853114377084</c:v>
                </c:pt>
                <c:pt idx="99">
                  <c:v>0.13583687796316274</c:v>
                </c:pt>
                <c:pt idx="100">
                  <c:v>0.13554791291373569</c:v>
                </c:pt>
                <c:pt idx="101">
                  <c:v>0.13527136622341551</c:v>
                </c:pt>
                <c:pt idx="102">
                  <c:v>0.135006972336531</c:v>
                </c:pt>
                <c:pt idx="103">
                  <c:v>0.13475446987439657</c:v>
                </c:pt>
                <c:pt idx="104">
                  <c:v>0.13451360159829054</c:v>
                </c:pt>
                <c:pt idx="105">
                  <c:v>0.13428411437443055</c:v>
                </c:pt>
                <c:pt idx="106">
                  <c:v>0.13406575914058547</c:v>
                </c:pt>
                <c:pt idx="107">
                  <c:v>0.13385829087399584</c:v>
                </c:pt>
                <c:pt idx="108">
                  <c:v>0.13366146856030989</c:v>
                </c:pt>
                <c:pt idx="109">
                  <c:v>0.13347505516326952</c:v>
                </c:pt>
                <c:pt idx="110">
                  <c:v>0.13329881759491069</c:v>
                </c:pt>
                <c:pt idx="111">
                  <c:v>0.13313252668606795</c:v>
                </c:pt>
                <c:pt idx="112">
                  <c:v>0.13297595715699903</c:v>
                </c:pt>
                <c:pt idx="113">
                  <c:v>0.13282888758796488</c:v>
                </c:pt>
                <c:pt idx="114">
                  <c:v>0.13269110038962573</c:v>
                </c:pt>
                <c:pt idx="115">
                  <c:v>0.13256238177313026</c:v>
                </c:pt>
                <c:pt idx="116">
                  <c:v>0.13244252171979407</c:v>
                </c:pt>
                <c:pt idx="117">
                  <c:v>0.13233131395028105</c:v>
                </c:pt>
                <c:pt idx="118">
                  <c:v>0.13222855589321508</c:v>
                </c:pt>
                <c:pt idx="119">
                  <c:v>0.13213404865316464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0-44C6-BC31-54E25A6751A0}"/>
            </c:ext>
          </c:extLst>
        </c:ser>
        <c:ser>
          <c:idx val="1"/>
          <c:order val="1"/>
          <c:tx>
            <c:strRef>
              <c:f>Sheet1!$L$16</c:f>
              <c:strCache>
                <c:ptCount val="1"/>
                <c:pt idx="0">
                  <c:v>sigma_new = sigma * 1.5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Sheet1!$B$17:$B$136</c:f>
              <c:numCache>
                <c:formatCode>General</c:formatCode>
                <c:ptCount val="120"/>
                <c:pt idx="0">
                  <c:v>-1.6982676042240201</c:v>
                </c:pt>
                <c:pt idx="1">
                  <c:v>-1.3972376085600391</c:v>
                </c:pt>
                <c:pt idx="2">
                  <c:v>-1.2211463495043577</c:v>
                </c:pt>
                <c:pt idx="3">
                  <c:v>-1.0962076128960578</c:v>
                </c:pt>
                <c:pt idx="4">
                  <c:v>-0.99929759988800149</c:v>
                </c:pt>
                <c:pt idx="5">
                  <c:v>-0.9201163538403766</c:v>
                </c:pt>
                <c:pt idx="6">
                  <c:v>-0.85316956420976342</c:v>
                </c:pt>
                <c:pt idx="7">
                  <c:v>-0.79517761723207658</c:v>
                </c:pt>
                <c:pt idx="8">
                  <c:v>-0.74402509478469536</c:v>
                </c:pt>
                <c:pt idx="9">
                  <c:v>-0.69826760422402023</c:v>
                </c:pt>
                <c:pt idx="10">
                  <c:v>-0.6568749190657952</c:v>
                </c:pt>
                <c:pt idx="11">
                  <c:v>-0.61908635817639546</c:v>
                </c:pt>
                <c:pt idx="12">
                  <c:v>-0.58432425191718351</c:v>
                </c:pt>
                <c:pt idx="13">
                  <c:v>-0.55213956854578217</c:v>
                </c:pt>
                <c:pt idx="14">
                  <c:v>-0.522176345168339</c:v>
                </c:pt>
                <c:pt idx="15">
                  <c:v>-0.49414762156809544</c:v>
                </c:pt>
                <c:pt idx="16">
                  <c:v>-0.46781868284574629</c:v>
                </c:pt>
                <c:pt idx="17">
                  <c:v>-0.44299509912071416</c:v>
                </c:pt>
                <c:pt idx="18">
                  <c:v>-0.41951400327119126</c:v>
                </c:pt>
                <c:pt idx="19">
                  <c:v>-0.39723760856003903</c:v>
                </c:pt>
                <c:pt idx="20">
                  <c:v>-0.37604830949010098</c:v>
                </c:pt>
                <c:pt idx="21">
                  <c:v>-0.35584492340181401</c:v>
                </c:pt>
                <c:pt idx="22">
                  <c:v>-0.33653976820642734</c:v>
                </c:pt>
                <c:pt idx="23">
                  <c:v>-0.31805636251241426</c:v>
                </c:pt>
                <c:pt idx="24">
                  <c:v>-0.30032759555198268</c:v>
                </c:pt>
                <c:pt idx="25">
                  <c:v>-0.28329425625320231</c:v>
                </c:pt>
                <c:pt idx="26">
                  <c:v>-0.26690384006503293</c:v>
                </c:pt>
                <c:pt idx="27">
                  <c:v>-0.25110957288180102</c:v>
                </c:pt>
                <c:pt idx="28">
                  <c:v>-0.23586960632506415</c:v>
                </c:pt>
                <c:pt idx="29">
                  <c:v>-0.22114634950435783</c:v>
                </c:pt>
                <c:pt idx="30">
                  <c:v>-0.20690591038974759</c:v>
                </c:pt>
                <c:pt idx="31">
                  <c:v>-0.19311762590411424</c:v>
                </c:pt>
                <c:pt idx="32">
                  <c:v>-0.17975366434613274</c:v>
                </c:pt>
                <c:pt idx="33">
                  <c:v>-0.16678868718176512</c:v>
                </c:pt>
                <c:pt idx="34">
                  <c:v>-0.15419955987374462</c:v>
                </c:pt>
                <c:pt idx="35">
                  <c:v>-0.14196510345673299</c:v>
                </c:pt>
                <c:pt idx="36">
                  <c:v>-0.13006588015702528</c:v>
                </c:pt>
                <c:pt idx="37">
                  <c:v>-0.11848400760721006</c:v>
                </c:pt>
                <c:pt idx="38">
                  <c:v>-0.10720299719752102</c:v>
                </c:pt>
                <c:pt idx="39">
                  <c:v>-9.6207612896057851E-2</c:v>
                </c:pt>
                <c:pt idx="40">
                  <c:v>-8.5483747504284752E-2</c:v>
                </c:pt>
                <c:pt idx="41">
                  <c:v>-7.5018313826119801E-2</c:v>
                </c:pt>
                <c:pt idx="42">
                  <c:v>-6.4799148644433743E-2</c:v>
                </c:pt>
                <c:pt idx="43">
                  <c:v>-5.4814927737832794E-2</c:v>
                </c:pt>
                <c:pt idx="44">
                  <c:v>-4.5055090448676553E-2</c:v>
                </c:pt>
                <c:pt idx="45">
                  <c:v>-3.5509772542446166E-2</c:v>
                </c:pt>
                <c:pt idx="46">
                  <c:v>-2.6169746288302789E-2</c:v>
                </c:pt>
                <c:pt idx="47">
                  <c:v>-1.7026366848433044E-2</c:v>
                </c:pt>
                <c:pt idx="48">
                  <c:v>-8.0715241955066075E-3</c:v>
                </c:pt>
                <c:pt idx="49">
                  <c:v>7.0240011199852856E-4</c:v>
                </c:pt>
                <c:pt idx="50">
                  <c:v>9.3025718739161295E-3</c:v>
                </c:pt>
                <c:pt idx="51">
                  <c:v>1.773573941077887E-2</c:v>
                </c:pt>
                <c:pt idx="52">
                  <c:v>2.6008265376768792E-2</c:v>
                </c:pt>
                <c:pt idx="53">
                  <c:v>3.4126155598948292E-2</c:v>
                </c:pt>
                <c:pt idx="54">
                  <c:v>4.2095085270223577E-2</c:v>
                </c:pt>
                <c:pt idx="55">
                  <c:v>4.9920422782180188E-2</c:v>
                </c:pt>
                <c:pt idx="56">
                  <c:v>5.760725144847112E-2</c:v>
                </c:pt>
                <c:pt idx="57">
                  <c:v>6.5160389338917032E-2</c:v>
                </c:pt>
                <c:pt idx="58">
                  <c:v>7.2584407418123983E-2</c:v>
                </c:pt>
                <c:pt idx="59">
                  <c:v>7.9883646159623373E-2</c:v>
                </c:pt>
                <c:pt idx="60">
                  <c:v>8.7062230786746811E-2</c:v>
                </c:pt>
                <c:pt idx="61">
                  <c:v>9.4124085274233604E-2</c:v>
                </c:pt>
                <c:pt idx="62">
                  <c:v>0.10107294522956146</c:v>
                </c:pt>
                <c:pt idx="63">
                  <c:v>0.10791236975986696</c:v>
                </c:pt>
                <c:pt idx="64">
                  <c:v>0.11464575241883532</c:v>
                </c:pt>
                <c:pt idx="65">
                  <c:v>0.12127633131784844</c:v>
                </c:pt>
                <c:pt idx="66">
                  <c:v>0.12780719847680616</c:v>
                </c:pt>
                <c:pt idx="67">
                  <c:v>0.13424130848221608</c:v>
                </c:pt>
                <c:pt idx="68">
                  <c:v>0.14058148651323504</c:v>
                </c:pt>
                <c:pt idx="69">
                  <c:v>0.14683043579023658</c:v>
                </c:pt>
                <c:pt idx="70">
                  <c:v>0.15299074449505506</c:v>
                </c:pt>
                <c:pt idx="71">
                  <c:v>0.1590648922072482</c:v>
                </c:pt>
                <c:pt idx="72">
                  <c:v>0.16505525589643566</c:v>
                </c:pt>
                <c:pt idx="73">
                  <c:v>0.17096411550695592</c:v>
                </c:pt>
                <c:pt idx="74">
                  <c:v>0.17679365916767981</c:v>
                </c:pt>
                <c:pt idx="75">
                  <c:v>0.18254598805677114</c:v>
                </c:pt>
                <c:pt idx="76">
                  <c:v>0.18822312094846161</c:v>
                </c:pt>
                <c:pt idx="77">
                  <c:v>0.19382699846646018</c:v>
                </c:pt>
                <c:pt idx="78">
                  <c:v>0.19935948706642118</c:v>
                </c:pt>
                <c:pt idx="79">
                  <c:v>0.20482238276792333</c:v>
                </c:pt>
                <c:pt idx="80">
                  <c:v>0.21021741465462948</c:v>
                </c:pt>
                <c:pt idx="81">
                  <c:v>0.21554624815969645</c:v>
                </c:pt>
                <c:pt idx="82">
                  <c:v>0.22081048815205367</c:v>
                </c:pt>
                <c:pt idx="83">
                  <c:v>0.22601168183786141</c:v>
                </c:pt>
                <c:pt idx="84">
                  <c:v>0.23115132149027251</c:v>
                </c:pt>
                <c:pt idx="85">
                  <c:v>0.23623084701954744</c:v>
                </c:pt>
                <c:pt idx="86">
                  <c:v>0.24125164839459828</c:v>
                </c:pt>
                <c:pt idx="87">
                  <c:v>0.24621506792614839</c:v>
                </c:pt>
                <c:pt idx="88">
                  <c:v>0.25112240242089251</c:v>
                </c:pt>
                <c:pt idx="89">
                  <c:v>0.25597490521530464</c:v>
                </c:pt>
                <c:pt idx="90">
                  <c:v>0.26077378809707336</c:v>
                </c:pt>
                <c:pt idx="91">
                  <c:v>0.265520223121535</c:v>
                </c:pt>
                <c:pt idx="92">
                  <c:v>0.2702153443299149</c:v>
                </c:pt>
                <c:pt idx="93">
                  <c:v>0.27486024937567843</c:v>
                </c:pt>
                <c:pt idx="94">
                  <c:v>0.27945600106482754</c:v>
                </c:pt>
                <c:pt idx="95">
                  <c:v>0.28400362881554814</c:v>
                </c:pt>
                <c:pt idx="96">
                  <c:v>0.28850413004222464</c:v>
                </c:pt>
                <c:pt idx="97">
                  <c:v>0.29295847146847459</c:v>
                </c:pt>
                <c:pt idx="98">
                  <c:v>0.29736759037352967</c:v>
                </c:pt>
                <c:pt idx="99">
                  <c:v>0.30173239577597971</c:v>
                </c:pt>
                <c:pt idx="100">
                  <c:v>0.30605376955862235</c:v>
                </c:pt>
                <c:pt idx="101">
                  <c:v>0.31033256753789734</c:v>
                </c:pt>
                <c:pt idx="102">
                  <c:v>0.31456962048115195</c:v>
                </c:pt>
                <c:pt idx="103">
                  <c:v>0.31876573507476008</c:v>
                </c:pt>
                <c:pt idx="104">
                  <c:v>0.32292169484591787</c:v>
                </c:pt>
                <c:pt idx="105">
                  <c:v>0.32703826104075001</c:v>
                </c:pt>
                <c:pt idx="106">
                  <c:v>0.33111617346118938</c:v>
                </c:pt>
                <c:pt idx="107">
                  <c:v>0.33515615126292947</c:v>
                </c:pt>
                <c:pt idx="108">
                  <c:v>0.3391588937166034</c:v>
                </c:pt>
                <c:pt idx="109">
                  <c:v>0.3431250809342048</c:v>
                </c:pt>
                <c:pt idx="110">
                  <c:v>0.34705537456263724</c:v>
                </c:pt>
                <c:pt idx="111">
                  <c:v>0.35095041844616137</c:v>
                </c:pt>
                <c:pt idx="112">
                  <c:v>0.35481083925939949</c:v>
                </c:pt>
                <c:pt idx="113">
                  <c:v>0.35863724711245232</c:v>
                </c:pt>
                <c:pt idx="114">
                  <c:v>0.36243023612959147</c:v>
                </c:pt>
                <c:pt idx="115">
                  <c:v>0.36619038500289824</c:v>
                </c:pt>
                <c:pt idx="116">
                  <c:v>0.36991825752214136</c:v>
                </c:pt>
                <c:pt idx="117">
                  <c:v>0.3736144030821052</c:v>
                </c:pt>
                <c:pt idx="118">
                  <c:v>0.37727935716851052</c:v>
                </c:pt>
                <c:pt idx="119">
                  <c:v>0.38091364182360454</c:v>
                </c:pt>
              </c:numCache>
            </c:numRef>
          </c:xVal>
          <c:yVal>
            <c:numRef>
              <c:f>Sheet1!$L$17:$L$136</c:f>
              <c:numCache>
                <c:formatCode>0.00E+00</c:formatCode>
                <c:ptCount val="120"/>
                <c:pt idx="0">
                  <c:v>0.42026513373413366</c:v>
                </c:pt>
                <c:pt idx="1">
                  <c:v>0.38800097388296817</c:v>
                </c:pt>
                <c:pt idx="2">
                  <c:v>0.36820924404087679</c:v>
                </c:pt>
                <c:pt idx="3">
                  <c:v>0.35373842040714759</c:v>
                </c:pt>
                <c:pt idx="4">
                  <c:v>0.3422688974911634</c:v>
                </c:pt>
                <c:pt idx="5">
                  <c:v>0.33274243526272712</c:v>
                </c:pt>
                <c:pt idx="6">
                  <c:v>0.32458373011483421</c:v>
                </c:pt>
                <c:pt idx="7">
                  <c:v>0.31744385830757399</c:v>
                </c:pt>
                <c:pt idx="8">
                  <c:v>0.31109460951590645</c:v>
                </c:pt>
                <c:pt idx="9">
                  <c:v>0.30537822044830987</c:v>
                </c:pt>
                <c:pt idx="10">
                  <c:v>0.30018089135204373</c:v>
                </c:pt>
                <c:pt idx="11">
                  <c:v>0.29541772127449584</c:v>
                </c:pt>
                <c:pt idx="12">
                  <c:v>0.29102361013934058</c:v>
                </c:pt>
                <c:pt idx="13">
                  <c:v>0.28694749336330666</c:v>
                </c:pt>
                <c:pt idx="14">
                  <c:v>0.28314854070823503</c:v>
                </c:pt>
                <c:pt idx="15">
                  <c:v>0.27959356559192883</c:v>
                </c:pt>
                <c:pt idx="16">
                  <c:v>0.27625520883117732</c:v>
                </c:pt>
                <c:pt idx="17">
                  <c:v>0.27311063396872104</c:v>
                </c:pt>
                <c:pt idx="18">
                  <c:v>0.27014057002911679</c:v>
                </c:pt>
                <c:pt idx="19">
                  <c:v>0.26732859599281483</c:v>
                </c:pt>
                <c:pt idx="20">
                  <c:v>0.26466059706136352</c:v>
                </c:pt>
                <c:pt idx="21">
                  <c:v>0.26212434534692053</c:v>
                </c:pt>
                <c:pt idx="22">
                  <c:v>0.25970917221630213</c:v>
                </c:pt>
                <c:pt idx="23">
                  <c:v>0.25740570918543271</c:v>
                </c:pt>
                <c:pt idx="24">
                  <c:v>0.25520568079455869</c:v>
                </c:pt>
                <c:pt idx="25">
                  <c:v>0.25310173739587605</c:v>
                </c:pt>
                <c:pt idx="26">
                  <c:v>0.25108731893913244</c:v>
                </c:pt>
                <c:pt idx="27">
                  <c:v>0.24915654308517229</c:v>
                </c:pt>
                <c:pt idx="28">
                  <c:v>0.24730411259742069</c:v>
                </c:pt>
                <c:pt idx="29">
                  <c:v>0.24552523814601901</c:v>
                </c:pt>
                <c:pt idx="30">
                  <c:v>0.24381557353620231</c:v>
                </c:pt>
                <c:pt idx="31">
                  <c:v>0.24217116102880892</c:v>
                </c:pt>
                <c:pt idx="32">
                  <c:v>0.24058838491712997</c:v>
                </c:pt>
                <c:pt idx="33">
                  <c:v>0.2390639319032733</c:v>
                </c:pt>
                <c:pt idx="34">
                  <c:v>0.23759475710918448</c:v>
                </c:pt>
                <c:pt idx="35">
                  <c:v>0.23617805478431486</c:v>
                </c:pt>
                <c:pt idx="36">
                  <c:v>0.23481123294956366</c:v>
                </c:pt>
                <c:pt idx="37">
                  <c:v>0.23349189135726259</c:v>
                </c:pt>
                <c:pt idx="38">
                  <c:v>0.23221780225829802</c:v>
                </c:pt>
                <c:pt idx="39">
                  <c:v>0.23098689355649035</c:v>
                </c:pt>
                <c:pt idx="40">
                  <c:v>0.22979723400197918</c:v>
                </c:pt>
                <c:pt idx="41">
                  <c:v>0.22864702013333399</c:v>
                </c:pt>
                <c:pt idx="42">
                  <c:v>0.22753456472529424</c:v>
                </c:pt>
                <c:pt idx="43">
                  <c:v>0.22645828653764175</c:v>
                </c:pt>
                <c:pt idx="44">
                  <c:v>0.22541670119245008</c:v>
                </c:pt>
                <c:pt idx="45">
                  <c:v>0.22440841303317821</c:v>
                </c:pt>
                <c:pt idx="46">
                  <c:v>0.22343210784084067</c:v>
                </c:pt>
                <c:pt idx="47">
                  <c:v>0.22248654630062581</c:v>
                </c:pt>
                <c:pt idx="48">
                  <c:v>0.2215705581275183</c:v>
                </c:pt>
                <c:pt idx="49">
                  <c:v>0.22068303677224038</c:v>
                </c:pt>
                <c:pt idx="50">
                  <c:v>0.21982293463958694</c:v>
                </c:pt>
                <c:pt idx="51">
                  <c:v>0.21898925876034006</c:v>
                </c:pt>
                <c:pt idx="52">
                  <c:v>0.218181066865686</c:v>
                </c:pt>
                <c:pt idx="53">
                  <c:v>0.21739746381965261</c:v>
                </c:pt>
                <c:pt idx="54">
                  <c:v>0.21663759837072352</c:v>
                </c:pt>
                <c:pt idx="55">
                  <c:v>0.21590066018862153</c:v>
                </c:pt>
                <c:pt idx="56">
                  <c:v>0.21518587715641185</c:v>
                </c:pt>
                <c:pt idx="57">
                  <c:v>0.21449251289166427</c:v>
                </c:pt>
                <c:pt idx="58">
                  <c:v>0.21381986447351559</c:v>
                </c:pt>
                <c:pt idx="59">
                  <c:v>0.21316726035516476</c:v>
                </c:pt>
                <c:pt idx="60">
                  <c:v>0.21253405844367168</c:v>
                </c:pt>
                <c:pt idx="61">
                  <c:v>0.21191964433097027</c:v>
                </c:pt>
                <c:pt idx="62">
                  <c:v>0.21132342966178627</c:v>
                </c:pt>
                <c:pt idx="63">
                  <c:v>0.21074485062570958</c:v>
                </c:pt>
                <c:pt idx="64">
                  <c:v>0.21018336656203904</c:v>
                </c:pt>
                <c:pt idx="65">
                  <c:v>0.20963845866722056</c:v>
                </c:pt>
                <c:pt idx="66">
                  <c:v>0.20910962879575865</c:v>
                </c:pt>
                <c:pt idx="67">
                  <c:v>0.2085963983464178</c:v>
                </c:pt>
                <c:pt idx="68">
                  <c:v>0.20809830722635783</c:v>
                </c:pt>
                <c:pt idx="69">
                  <c:v>0.20761491288657929</c:v>
                </c:pt>
                <c:pt idx="70">
                  <c:v>0.20714578942270828</c:v>
                </c:pt>
                <c:pt idx="71">
                  <c:v>0.20669052673572735</c:v>
                </c:pt>
                <c:pt idx="72">
                  <c:v>0.20624872974777536</c:v>
                </c:pt>
                <c:pt idx="73">
                  <c:v>0.2058200176686002</c:v>
                </c:pt>
                <c:pt idx="74">
                  <c:v>0.20540402330865756</c:v>
                </c:pt>
                <c:pt idx="75">
                  <c:v>0.20500039243522</c:v>
                </c:pt>
                <c:pt idx="76">
                  <c:v>0.20460878316818756</c:v>
                </c:pt>
                <c:pt idx="77">
                  <c:v>0.20422886541258914</c:v>
                </c:pt>
                <c:pt idx="78">
                  <c:v>0.20386032032503021</c:v>
                </c:pt>
                <c:pt idx="79">
                  <c:v>0.20350283981158074</c:v>
                </c:pt>
                <c:pt idx="80">
                  <c:v>0.20315612605481506</c:v>
                </c:pt>
                <c:pt idx="81">
                  <c:v>0.20281989106790915</c:v>
                </c:pt>
                <c:pt idx="82">
                  <c:v>0.20249385627387767</c:v>
                </c:pt>
                <c:pt idx="83">
                  <c:v>0.20217775210819225</c:v>
                </c:pt>
                <c:pt idx="84">
                  <c:v>0.20187131764316754</c:v>
                </c:pt>
                <c:pt idx="85">
                  <c:v>0.20157430023263184</c:v>
                </c:pt>
                <c:pt idx="86">
                  <c:v>0.20128645517551855</c:v>
                </c:pt>
                <c:pt idx="87">
                  <c:v>0.20100754539712332</c:v>
                </c:pt>
                <c:pt idx="88">
                  <c:v>0.20073734114686895</c:v>
                </c:pt>
                <c:pt idx="89">
                  <c:v>0.2004756197115109</c:v>
                </c:pt>
                <c:pt idx="90">
                  <c:v>0.20022216514279817</c:v>
                </c:pt>
                <c:pt idx="91">
                  <c:v>0.19997676799867747</c:v>
                </c:pt>
                <c:pt idx="92">
                  <c:v>0.19973922509719869</c:v>
                </c:pt>
                <c:pt idx="93">
                  <c:v>0.19950933928234138</c:v>
                </c:pt>
                <c:pt idx="94">
                  <c:v>0.19928691920103786</c:v>
                </c:pt>
                <c:pt idx="95">
                  <c:v>0.19907177909072354</c:v>
                </c:pt>
                <c:pt idx="96">
                  <c:v>0.19886373857679066</c:v>
                </c:pt>
                <c:pt idx="97">
                  <c:v>0.19866262247936686</c:v>
                </c:pt>
                <c:pt idx="98">
                  <c:v>0.19846826062888059</c:v>
                </c:pt>
                <c:pt idx="99">
                  <c:v>0.19828048768991241</c:v>
                </c:pt>
                <c:pt idx="100">
                  <c:v>0.19809914299286532</c:v>
                </c:pt>
                <c:pt idx="101">
                  <c:v>0.19792407037301923</c:v>
                </c:pt>
                <c:pt idx="102">
                  <c:v>0.19775511801656404</c:v>
                </c:pt>
                <c:pt idx="103">
                  <c:v>0.19759213831323166</c:v>
                </c:pt>
                <c:pt idx="104">
                  <c:v>0.19743498771517401</c:v>
                </c:pt>
                <c:pt idx="105">
                  <c:v>0.19728352660175444</c:v>
                </c:pt>
                <c:pt idx="106">
                  <c:v>0.1971376191499441</c:v>
                </c:pt>
                <c:pt idx="107">
                  <c:v>0.19699713321003182</c:v>
                </c:pt>
                <c:pt idx="108">
                  <c:v>0.19686194018637659</c:v>
                </c:pt>
                <c:pt idx="109">
                  <c:v>0.1967319149229467</c:v>
                </c:pt>
                <c:pt idx="110">
                  <c:v>0.19660693559340636</c:v>
                </c:pt>
                <c:pt idx="111">
                  <c:v>0.19648688359552546</c:v>
                </c:pt>
                <c:pt idx="112">
                  <c:v>0.19637164344970015</c:v>
                </c:pt>
                <c:pt idx="113">
                  <c:v>0.19626110270138619</c:v>
                </c:pt>
                <c:pt idx="114">
                  <c:v>0.19615515182725787</c:v>
                </c:pt>
                <c:pt idx="115">
                  <c:v>0.19605368414491595</c:v>
                </c:pt>
                <c:pt idx="116">
                  <c:v>0.19595659572597926</c:v>
                </c:pt>
                <c:pt idx="117">
                  <c:v>0.19586378531240262</c:v>
                </c:pt>
                <c:pt idx="118">
                  <c:v>0.19577515423587386</c:v>
                </c:pt>
                <c:pt idx="119">
                  <c:v>0.19569060634015056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20-44C6-BC31-54E25A6751A0}"/>
            </c:ext>
          </c:extLst>
        </c:ser>
        <c:ser>
          <c:idx val="2"/>
          <c:order val="2"/>
          <c:tx>
            <c:strRef>
              <c:f>Sheet1!$M$16</c:f>
              <c:strCache>
                <c:ptCount val="1"/>
                <c:pt idx="0">
                  <c:v>sigma_new = sigma / 1.5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Sheet1!$B$17:$B$136</c:f>
              <c:numCache>
                <c:formatCode>General</c:formatCode>
                <c:ptCount val="120"/>
                <c:pt idx="0">
                  <c:v>-1.6982676042240201</c:v>
                </c:pt>
                <c:pt idx="1">
                  <c:v>-1.3972376085600391</c:v>
                </c:pt>
                <c:pt idx="2">
                  <c:v>-1.2211463495043577</c:v>
                </c:pt>
                <c:pt idx="3">
                  <c:v>-1.0962076128960578</c:v>
                </c:pt>
                <c:pt idx="4">
                  <c:v>-0.99929759988800149</c:v>
                </c:pt>
                <c:pt idx="5">
                  <c:v>-0.9201163538403766</c:v>
                </c:pt>
                <c:pt idx="6">
                  <c:v>-0.85316956420976342</c:v>
                </c:pt>
                <c:pt idx="7">
                  <c:v>-0.79517761723207658</c:v>
                </c:pt>
                <c:pt idx="8">
                  <c:v>-0.74402509478469536</c:v>
                </c:pt>
                <c:pt idx="9">
                  <c:v>-0.69826760422402023</c:v>
                </c:pt>
                <c:pt idx="10">
                  <c:v>-0.6568749190657952</c:v>
                </c:pt>
                <c:pt idx="11">
                  <c:v>-0.61908635817639546</c:v>
                </c:pt>
                <c:pt idx="12">
                  <c:v>-0.58432425191718351</c:v>
                </c:pt>
                <c:pt idx="13">
                  <c:v>-0.55213956854578217</c:v>
                </c:pt>
                <c:pt idx="14">
                  <c:v>-0.522176345168339</c:v>
                </c:pt>
                <c:pt idx="15">
                  <c:v>-0.49414762156809544</c:v>
                </c:pt>
                <c:pt idx="16">
                  <c:v>-0.46781868284574629</c:v>
                </c:pt>
                <c:pt idx="17">
                  <c:v>-0.44299509912071416</c:v>
                </c:pt>
                <c:pt idx="18">
                  <c:v>-0.41951400327119126</c:v>
                </c:pt>
                <c:pt idx="19">
                  <c:v>-0.39723760856003903</c:v>
                </c:pt>
                <c:pt idx="20">
                  <c:v>-0.37604830949010098</c:v>
                </c:pt>
                <c:pt idx="21">
                  <c:v>-0.35584492340181401</c:v>
                </c:pt>
                <c:pt idx="22">
                  <c:v>-0.33653976820642734</c:v>
                </c:pt>
                <c:pt idx="23">
                  <c:v>-0.31805636251241426</c:v>
                </c:pt>
                <c:pt idx="24">
                  <c:v>-0.30032759555198268</c:v>
                </c:pt>
                <c:pt idx="25">
                  <c:v>-0.28329425625320231</c:v>
                </c:pt>
                <c:pt idx="26">
                  <c:v>-0.26690384006503293</c:v>
                </c:pt>
                <c:pt idx="27">
                  <c:v>-0.25110957288180102</c:v>
                </c:pt>
                <c:pt idx="28">
                  <c:v>-0.23586960632506415</c:v>
                </c:pt>
                <c:pt idx="29">
                  <c:v>-0.22114634950435783</c:v>
                </c:pt>
                <c:pt idx="30">
                  <c:v>-0.20690591038974759</c:v>
                </c:pt>
                <c:pt idx="31">
                  <c:v>-0.19311762590411424</c:v>
                </c:pt>
                <c:pt idx="32">
                  <c:v>-0.17975366434613274</c:v>
                </c:pt>
                <c:pt idx="33">
                  <c:v>-0.16678868718176512</c:v>
                </c:pt>
                <c:pt idx="34">
                  <c:v>-0.15419955987374462</c:v>
                </c:pt>
                <c:pt idx="35">
                  <c:v>-0.14196510345673299</c:v>
                </c:pt>
                <c:pt idx="36">
                  <c:v>-0.13006588015702528</c:v>
                </c:pt>
                <c:pt idx="37">
                  <c:v>-0.11848400760721006</c:v>
                </c:pt>
                <c:pt idx="38">
                  <c:v>-0.10720299719752102</c:v>
                </c:pt>
                <c:pt idx="39">
                  <c:v>-9.6207612896057851E-2</c:v>
                </c:pt>
                <c:pt idx="40">
                  <c:v>-8.5483747504284752E-2</c:v>
                </c:pt>
                <c:pt idx="41">
                  <c:v>-7.5018313826119801E-2</c:v>
                </c:pt>
                <c:pt idx="42">
                  <c:v>-6.4799148644433743E-2</c:v>
                </c:pt>
                <c:pt idx="43">
                  <c:v>-5.4814927737832794E-2</c:v>
                </c:pt>
                <c:pt idx="44">
                  <c:v>-4.5055090448676553E-2</c:v>
                </c:pt>
                <c:pt idx="45">
                  <c:v>-3.5509772542446166E-2</c:v>
                </c:pt>
                <c:pt idx="46">
                  <c:v>-2.6169746288302789E-2</c:v>
                </c:pt>
                <c:pt idx="47">
                  <c:v>-1.7026366848433044E-2</c:v>
                </c:pt>
                <c:pt idx="48">
                  <c:v>-8.0715241955066075E-3</c:v>
                </c:pt>
                <c:pt idx="49">
                  <c:v>7.0240011199852856E-4</c:v>
                </c:pt>
                <c:pt idx="50">
                  <c:v>9.3025718739161295E-3</c:v>
                </c:pt>
                <c:pt idx="51">
                  <c:v>1.773573941077887E-2</c:v>
                </c:pt>
                <c:pt idx="52">
                  <c:v>2.6008265376768792E-2</c:v>
                </c:pt>
                <c:pt idx="53">
                  <c:v>3.4126155598948292E-2</c:v>
                </c:pt>
                <c:pt idx="54">
                  <c:v>4.2095085270223577E-2</c:v>
                </c:pt>
                <c:pt idx="55">
                  <c:v>4.9920422782180188E-2</c:v>
                </c:pt>
                <c:pt idx="56">
                  <c:v>5.760725144847112E-2</c:v>
                </c:pt>
                <c:pt idx="57">
                  <c:v>6.5160389338917032E-2</c:v>
                </c:pt>
                <c:pt idx="58">
                  <c:v>7.2584407418123983E-2</c:v>
                </c:pt>
                <c:pt idx="59">
                  <c:v>7.9883646159623373E-2</c:v>
                </c:pt>
                <c:pt idx="60">
                  <c:v>8.7062230786746811E-2</c:v>
                </c:pt>
                <c:pt idx="61">
                  <c:v>9.4124085274233604E-2</c:v>
                </c:pt>
                <c:pt idx="62">
                  <c:v>0.10107294522956146</c:v>
                </c:pt>
                <c:pt idx="63">
                  <c:v>0.10791236975986696</c:v>
                </c:pt>
                <c:pt idx="64">
                  <c:v>0.11464575241883532</c:v>
                </c:pt>
                <c:pt idx="65">
                  <c:v>0.12127633131784844</c:v>
                </c:pt>
                <c:pt idx="66">
                  <c:v>0.12780719847680616</c:v>
                </c:pt>
                <c:pt idx="67">
                  <c:v>0.13424130848221608</c:v>
                </c:pt>
                <c:pt idx="68">
                  <c:v>0.14058148651323504</c:v>
                </c:pt>
                <c:pt idx="69">
                  <c:v>0.14683043579023658</c:v>
                </c:pt>
                <c:pt idx="70">
                  <c:v>0.15299074449505506</c:v>
                </c:pt>
                <c:pt idx="71">
                  <c:v>0.1590648922072482</c:v>
                </c:pt>
                <c:pt idx="72">
                  <c:v>0.16505525589643566</c:v>
                </c:pt>
                <c:pt idx="73">
                  <c:v>0.17096411550695592</c:v>
                </c:pt>
                <c:pt idx="74">
                  <c:v>0.17679365916767981</c:v>
                </c:pt>
                <c:pt idx="75">
                  <c:v>0.18254598805677114</c:v>
                </c:pt>
                <c:pt idx="76">
                  <c:v>0.18822312094846161</c:v>
                </c:pt>
                <c:pt idx="77">
                  <c:v>0.19382699846646018</c:v>
                </c:pt>
                <c:pt idx="78">
                  <c:v>0.19935948706642118</c:v>
                </c:pt>
                <c:pt idx="79">
                  <c:v>0.20482238276792333</c:v>
                </c:pt>
                <c:pt idx="80">
                  <c:v>0.21021741465462948</c:v>
                </c:pt>
                <c:pt idx="81">
                  <c:v>0.21554624815969645</c:v>
                </c:pt>
                <c:pt idx="82">
                  <c:v>0.22081048815205367</c:v>
                </c:pt>
                <c:pt idx="83">
                  <c:v>0.22601168183786141</c:v>
                </c:pt>
                <c:pt idx="84">
                  <c:v>0.23115132149027251</c:v>
                </c:pt>
                <c:pt idx="85">
                  <c:v>0.23623084701954744</c:v>
                </c:pt>
                <c:pt idx="86">
                  <c:v>0.24125164839459828</c:v>
                </c:pt>
                <c:pt idx="87">
                  <c:v>0.24621506792614839</c:v>
                </c:pt>
                <c:pt idx="88">
                  <c:v>0.25112240242089251</c:v>
                </c:pt>
                <c:pt idx="89">
                  <c:v>0.25597490521530464</c:v>
                </c:pt>
                <c:pt idx="90">
                  <c:v>0.26077378809707336</c:v>
                </c:pt>
                <c:pt idx="91">
                  <c:v>0.265520223121535</c:v>
                </c:pt>
                <c:pt idx="92">
                  <c:v>0.2702153443299149</c:v>
                </c:pt>
                <c:pt idx="93">
                  <c:v>0.27486024937567843</c:v>
                </c:pt>
                <c:pt idx="94">
                  <c:v>0.27945600106482754</c:v>
                </c:pt>
                <c:pt idx="95">
                  <c:v>0.28400362881554814</c:v>
                </c:pt>
                <c:pt idx="96">
                  <c:v>0.28850413004222464</c:v>
                </c:pt>
                <c:pt idx="97">
                  <c:v>0.29295847146847459</c:v>
                </c:pt>
                <c:pt idx="98">
                  <c:v>0.29736759037352967</c:v>
                </c:pt>
                <c:pt idx="99">
                  <c:v>0.30173239577597971</c:v>
                </c:pt>
                <c:pt idx="100">
                  <c:v>0.30605376955862235</c:v>
                </c:pt>
                <c:pt idx="101">
                  <c:v>0.31033256753789734</c:v>
                </c:pt>
                <c:pt idx="102">
                  <c:v>0.31456962048115195</c:v>
                </c:pt>
                <c:pt idx="103">
                  <c:v>0.31876573507476008</c:v>
                </c:pt>
                <c:pt idx="104">
                  <c:v>0.32292169484591787</c:v>
                </c:pt>
                <c:pt idx="105">
                  <c:v>0.32703826104075001</c:v>
                </c:pt>
                <c:pt idx="106">
                  <c:v>0.33111617346118938</c:v>
                </c:pt>
                <c:pt idx="107">
                  <c:v>0.33515615126292947</c:v>
                </c:pt>
                <c:pt idx="108">
                  <c:v>0.3391588937166034</c:v>
                </c:pt>
                <c:pt idx="109">
                  <c:v>0.3431250809342048</c:v>
                </c:pt>
                <c:pt idx="110">
                  <c:v>0.34705537456263724</c:v>
                </c:pt>
                <c:pt idx="111">
                  <c:v>0.35095041844616137</c:v>
                </c:pt>
                <c:pt idx="112">
                  <c:v>0.35481083925939949</c:v>
                </c:pt>
                <c:pt idx="113">
                  <c:v>0.35863724711245232</c:v>
                </c:pt>
                <c:pt idx="114">
                  <c:v>0.36243023612959147</c:v>
                </c:pt>
                <c:pt idx="115">
                  <c:v>0.36619038500289824</c:v>
                </c:pt>
                <c:pt idx="116">
                  <c:v>0.36991825752214136</c:v>
                </c:pt>
                <c:pt idx="117">
                  <c:v>0.3736144030821052</c:v>
                </c:pt>
                <c:pt idx="118">
                  <c:v>0.37727935716851052</c:v>
                </c:pt>
                <c:pt idx="119">
                  <c:v>0.38091364182360454</c:v>
                </c:pt>
              </c:numCache>
            </c:numRef>
          </c:xVal>
          <c:yVal>
            <c:numRef>
              <c:f>Sheet1!$M$17:$M$136</c:f>
              <c:numCache>
                <c:formatCode>0.00E+00</c:formatCode>
                <c:ptCount val="120"/>
                <c:pt idx="0">
                  <c:v>0.40896325269928896</c:v>
                </c:pt>
                <c:pt idx="1">
                  <c:v>0.37377670507976968</c:v>
                </c:pt>
                <c:pt idx="2">
                  <c:v>0.35166581100492211</c:v>
                </c:pt>
                <c:pt idx="3">
                  <c:v>0.33516045345666073</c:v>
                </c:pt>
                <c:pt idx="4">
                  <c:v>0.32182588376844945</c:v>
                </c:pt>
                <c:pt idx="5">
                  <c:v>0.3105474868184655</c:v>
                </c:pt>
                <c:pt idx="6">
                  <c:v>0.30071767161790347</c:v>
                </c:pt>
                <c:pt idx="7">
                  <c:v>0.29196712579203671</c:v>
                </c:pt>
                <c:pt idx="8">
                  <c:v>0.28405387263781701</c:v>
                </c:pt>
                <c:pt idx="9">
                  <c:v>0.2768103898374859</c:v>
                </c:pt>
                <c:pt idx="10">
                  <c:v>0.27011569948721692</c:v>
                </c:pt>
                <c:pt idx="11">
                  <c:v>0.26387946699818254</c:v>
                </c:pt>
                <c:pt idx="12">
                  <c:v>0.25803238438562387</c:v>
                </c:pt>
                <c:pt idx="13">
                  <c:v>0.25252006816921352</c:v>
                </c:pt>
                <c:pt idx="14">
                  <c:v>0.24729903137948889</c:v>
                </c:pt>
                <c:pt idx="15">
                  <c:v>0.24233393519428223</c:v>
                </c:pt>
                <c:pt idx="16">
                  <c:v>0.23759566013664693</c:v>
                </c:pt>
                <c:pt idx="17">
                  <c:v>0.23305991921117067</c:v>
                </c:pt>
                <c:pt idx="18">
                  <c:v>0.22870623943074139</c:v>
                </c:pt>
                <c:pt idx="19">
                  <c:v>0.22451719987357308</c:v>
                </c:pt>
                <c:pt idx="20">
                  <c:v>0.22047785221235766</c:v>
                </c:pt>
                <c:pt idx="21">
                  <c:v>0.21657527350976447</c:v>
                </c:pt>
                <c:pt idx="22">
                  <c:v>0.21279821651961156</c:v>
                </c:pt>
                <c:pt idx="23">
                  <c:v>0.20913683296781524</c:v>
                </c:pt>
                <c:pt idx="24">
                  <c:v>0.2055824522114198</c:v>
                </c:pt>
                <c:pt idx="25">
                  <c:v>0.20212740244697425</c:v>
                </c:pt>
                <c:pt idx="26">
                  <c:v>0.19876486498597418</c:v>
                </c:pt>
                <c:pt idx="27">
                  <c:v>0.1954887544979948</c:v>
                </c:pt>
                <c:pt idx="28">
                  <c:v>0.19229361984317384</c:v>
                </c:pt>
                <c:pt idx="29">
                  <c:v>0.1891745613750086</c:v>
                </c:pt>
                <c:pt idx="30">
                  <c:v>0.18612716152703421</c:v>
                </c:pt>
                <c:pt idx="31">
                  <c:v>0.18314742619532806</c:v>
                </c:pt>
                <c:pt idx="32">
                  <c:v>0.1802317349571978</c:v>
                </c:pt>
                <c:pt idx="33">
                  <c:v>0.17737679857007851</c:v>
                </c:pt>
                <c:pt idx="34">
                  <c:v>0.17457962250581679</c:v>
                </c:pt>
                <c:pt idx="35">
                  <c:v>0.17183747551737713</c:v>
                </c:pt>
                <c:pt idx="36">
                  <c:v>0.16914786242448615</c:v>
                </c:pt>
                <c:pt idx="37">
                  <c:v>0.16650850045427398</c:v>
                </c:pt>
                <c:pt idx="38">
                  <c:v>0.16391729859182227</c:v>
                </c:pt>
                <c:pt idx="39">
                  <c:v>0.1613723394906002</c:v>
                </c:pt>
                <c:pt idx="40">
                  <c:v>0.1588718635693015</c:v>
                </c:pt>
                <c:pt idx="41">
                  <c:v>0.15641425498355274</c:v>
                </c:pt>
                <c:pt idx="42">
                  <c:v>0.15399802921141123</c:v>
                </c:pt>
                <c:pt idx="43">
                  <c:v>0.15162182203285604</c:v>
                </c:pt>
                <c:pt idx="44">
                  <c:v>0.14928437971743691</c:v>
                </c:pt>
                <c:pt idx="45">
                  <c:v>0.14698455026231064</c:v>
                </c:pt>
                <c:pt idx="46">
                  <c:v>0.14472127554619693</c:v>
                </c:pt>
                <c:pt idx="47">
                  <c:v>0.14249358428421147</c:v>
                </c:pt>
                <c:pt idx="48">
                  <c:v>0.14030058568479836</c:v>
                </c:pt>
                <c:pt idx="49">
                  <c:v>0.13814146372365305</c:v>
                </c:pt>
                <c:pt idx="50">
                  <c:v>0.13601547196105687</c:v>
                </c:pt>
                <c:pt idx="51">
                  <c:v>0.13392192883880369</c:v>
                </c:pt>
                <c:pt idx="52">
                  <c:v>0.13186021340118725</c:v>
                </c:pt>
                <c:pt idx="53">
                  <c:v>0.12982976139158009</c:v>
                </c:pt>
                <c:pt idx="54">
                  <c:v>0.1278300616821634</c:v>
                </c:pt>
                <c:pt idx="55">
                  <c:v>0.12586065299953578</c:v>
                </c:pt>
                <c:pt idx="56">
                  <c:v>0.12392112091336153</c:v>
                </c:pt>
                <c:pt idx="57">
                  <c:v>0.12201109505903598</c:v>
                </c:pt>
                <c:pt idx="58">
                  <c:v>0.1201302465686314</c:v>
                </c:pt>
                <c:pt idx="59">
                  <c:v>0.11827828568722536</c:v>
                </c:pt>
                <c:pt idx="60">
                  <c:v>0.11645495955416307</c:v>
                </c:pt>
                <c:pt idx="61">
                  <c:v>0.11466005013092559</c:v>
                </c:pt>
                <c:pt idx="62">
                  <c:v>0.11289337225910479</c:v>
                </c:pt>
                <c:pt idx="63">
                  <c:v>0.11115477183357202</c:v>
                </c:pt>
                <c:pt idx="64">
                  <c:v>0.10944412407729411</c:v>
                </c:pt>
                <c:pt idx="65">
                  <c:v>0.10776133190543061</c:v>
                </c:pt>
                <c:pt idx="66">
                  <c:v>0.10610632436736533</c:v>
                </c:pt>
                <c:pt idx="67">
                  <c:v>0.10447905515620083</c:v>
                </c:pt>
                <c:pt idx="68">
                  <c:v>0.10287950117599869</c:v>
                </c:pt>
                <c:pt idx="69">
                  <c:v>0.10130766115769764</c:v>
                </c:pt>
                <c:pt idx="70">
                  <c:v>9.976355431519994E-2</c:v>
                </c:pt>
                <c:pt idx="71">
                  <c:v>9.8247219033600147E-2</c:v>
                </c:pt>
                <c:pt idx="72">
                  <c:v>9.675871158195308E-2</c:v>
                </c:pt>
                <c:pt idx="73">
                  <c:v>9.5298104843350759E-2</c:v>
                </c:pt>
                <c:pt idx="74">
                  <c:v>9.3865487055417612E-2</c:v>
                </c:pt>
                <c:pt idx="75">
                  <c:v>9.2460960554647961E-2</c:v>
                </c:pt>
                <c:pt idx="76">
                  <c:v>9.1084640518317647E-2</c:v>
                </c:pt>
                <c:pt idx="77">
                  <c:v>8.9736653698008942E-2</c:v>
                </c:pt>
                <c:pt idx="78">
                  <c:v>8.8417137139115809E-2</c:v>
                </c:pt>
                <c:pt idx="79">
                  <c:v>8.7126236881049132E-2</c:v>
                </c:pt>
                <c:pt idx="80">
                  <c:v>8.5864106633258913E-2</c:v>
                </c:pt>
                <c:pt idx="81">
                  <c:v>8.4630906422641775E-2</c:v>
                </c:pt>
                <c:pt idx="82">
                  <c:v>8.3426801208420914E-2</c:v>
                </c:pt>
                <c:pt idx="83">
                  <c:v>8.2251959461180274E-2</c:v>
                </c:pt>
                <c:pt idx="84">
                  <c:v>8.1106551703422958E-2</c:v>
                </c:pt>
                <c:pt idx="85">
                  <c:v>7.9990749009804754E-2</c:v>
                </c:pt>
                <c:pt idx="86">
                  <c:v>7.8904721466081948E-2</c:v>
                </c:pt>
                <c:pt idx="87">
                  <c:v>7.7848636586807754E-2</c:v>
                </c:pt>
                <c:pt idx="88">
                  <c:v>7.6822657692916685E-2</c:v>
                </c:pt>
                <c:pt idx="89">
                  <c:v>7.5826942251547472E-2</c:v>
                </c:pt>
                <c:pt idx="90">
                  <c:v>7.4861640181765457E-2</c:v>
                </c:pt>
                <c:pt idx="91">
                  <c:v>7.3926892131241193E-2</c:v>
                </c:pt>
                <c:pt idx="92">
                  <c:v>7.3022827730411494E-2</c:v>
                </c:pt>
                <c:pt idx="93">
                  <c:v>7.2149563832159314E-2</c:v>
                </c:pt>
                <c:pt idx="94">
                  <c:v>7.1307202746582296E-2</c:v>
                </c:pt>
                <c:pt idx="95">
                  <c:v>7.0495830481934418E-2</c:v>
                </c:pt>
                <c:pt idx="96">
                  <c:v>6.9715515004285258E-2</c:v>
                </c:pt>
                <c:pt idx="97">
                  <c:v>6.896630452980286E-2</c:v>
                </c:pt>
                <c:pt idx="98">
                  <c:v>6.8248225864784295E-2</c:v>
                </c:pt>
                <c:pt idx="99">
                  <c:v>6.7561282809580042E-2</c:v>
                </c:pt>
                <c:pt idx="100">
                  <c:v>6.6905454643342771E-2</c:v>
                </c:pt>
                <c:pt idx="101">
                  <c:v>6.6280694707024246E-2</c:v>
                </c:pt>
                <c:pt idx="102">
                  <c:v>6.5686929102211425E-2</c:v>
                </c:pt>
                <c:pt idx="103">
                  <c:v>6.5124055523193336E-2</c:v>
                </c:pt>
                <c:pt idx="104">
                  <c:v>6.4591942239060007E-2</c:v>
                </c:pt>
                <c:pt idx="105">
                  <c:v>6.4090427241637687E-2</c:v>
                </c:pt>
                <c:pt idx="106">
                  <c:v>6.3619317573658088E-2</c:v>
                </c:pt>
                <c:pt idx="107">
                  <c:v>6.3178388849753478E-2</c:v>
                </c:pt>
                <c:pt idx="108">
                  <c:v>6.2767384980688665E-2</c:v>
                </c:pt>
                <c:pt idx="109">
                  <c:v>6.2386018108729957E-2</c:v>
                </c:pt>
                <c:pt idx="110">
                  <c:v>6.2033968759258561E-2</c:v>
                </c:pt>
                <c:pt idx="111">
                  <c:v>6.171088621072944E-2</c:v>
                </c:pt>
                <c:pt idx="112">
                  <c:v>6.141638908193621E-2</c:v>
                </c:pt>
                <c:pt idx="113">
                  <c:v>6.115006613234681E-2</c:v>
                </c:pt>
                <c:pt idx="114">
                  <c:v>6.0911477268110865E-2</c:v>
                </c:pt>
                <c:pt idx="115">
                  <c:v>6.0700154743301156E-2</c:v>
                </c:pt>
                <c:pt idx="116">
                  <c:v>6.0515604543111799E-2</c:v>
                </c:pt>
                <c:pt idx="117">
                  <c:v>6.0357307933181052E-2</c:v>
                </c:pt>
                <c:pt idx="118">
                  <c:v>6.0224723156995695E-2</c:v>
                </c:pt>
                <c:pt idx="119">
                  <c:v>6.0117287261524328E-2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20-44C6-BC31-54E25A675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989983"/>
        <c:axId val="1282002943"/>
      </c:scatterChart>
      <c:valAx>
        <c:axId val="128198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Log-strike</a:t>
                </a:r>
              </a:p>
            </c:rich>
          </c:tx>
          <c:layout>
            <c:manualLayout>
              <c:xMode val="edge"/>
              <c:yMode val="edge"/>
              <c:x val="0.44386617030899012"/>
              <c:y val="0.84330322412339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002943"/>
        <c:crosses val="autoZero"/>
        <c:crossBetween val="midCat"/>
      </c:valAx>
      <c:valAx>
        <c:axId val="128200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989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208230</xdr:colOff>
      <xdr:row>0</xdr:row>
      <xdr:rowOff>52294</xdr:rowOff>
    </xdr:from>
    <xdr:to>
      <xdr:col>21</xdr:col>
      <xdr:colOff>470889</xdr:colOff>
      <xdr:row>10</xdr:row>
      <xdr:rowOff>74706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09820C-35FC-82ED-EC46-07C194479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186005</xdr:colOff>
      <xdr:row>9</xdr:row>
      <xdr:rowOff>182252</xdr:rowOff>
    </xdr:from>
    <xdr:to>
      <xdr:col>21</xdr:col>
      <xdr:colOff>521690</xdr:colOff>
      <xdr:row>24</xdr:row>
      <xdr:rowOff>153554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2A2456-1CF0-D7A9-4B1A-5DBEBAF27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199158</xdr:colOff>
      <xdr:row>24</xdr:row>
      <xdr:rowOff>163531</xdr:rowOff>
    </xdr:from>
    <xdr:to>
      <xdr:col>21</xdr:col>
      <xdr:colOff>561603</xdr:colOff>
      <xdr:row>40</xdr:row>
      <xdr:rowOff>74705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ABDD92-CE0A-B975-5880-8AD78D917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150090</xdr:colOff>
      <xdr:row>40</xdr:row>
      <xdr:rowOff>146627</xdr:rowOff>
    </xdr:from>
    <xdr:to>
      <xdr:col>21</xdr:col>
      <xdr:colOff>577273</xdr:colOff>
      <xdr:row>56</xdr:row>
      <xdr:rowOff>150090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F87AEF-1DC4-2B2E-576E-F8C944637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126999</xdr:colOff>
      <xdr:row>56</xdr:row>
      <xdr:rowOff>181262</xdr:rowOff>
    </xdr:from>
    <xdr:to>
      <xdr:col>21</xdr:col>
      <xdr:colOff>577273</xdr:colOff>
      <xdr:row>73</xdr:row>
      <xdr:rowOff>11544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5DED80-727A-7B71-08B3-79C39FA6D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5D153-3A5F-41CF-87EA-A79EE0F7940C}">
  <dimension ref="A1:M136"/>
  <sheetViews>
    <sheetView tabSelected="1" zoomScale="85" zoomScaleNormal="85" workbookViewId="0">
      <selection activeCell="Z14" sqref="Z14"/>
    </sheetView>
  </sheetViews>
  <sheetFormatPr defaultRowHeight="14.5" x14ac:dyDescent="0.35"/>
  <cols>
    <col min="1" max="1" width="8.26953125" customWidth="1"/>
    <col min="2" max="2" width="12.26953125" customWidth="1"/>
    <col min="3" max="3" width="9.54296875" customWidth="1"/>
    <col min="5" max="5" width="9.81640625" customWidth="1"/>
    <col min="6" max="6" width="10.6328125" customWidth="1"/>
    <col min="8" max="8" width="9.81640625" customWidth="1"/>
    <col min="9" max="9" width="10.6328125" customWidth="1"/>
  </cols>
  <sheetData>
    <row r="1" spans="1:13" x14ac:dyDescent="0.35">
      <c r="A1" t="s">
        <v>0</v>
      </c>
      <c r="F1" s="7" t="s">
        <v>6</v>
      </c>
      <c r="G1" s="7"/>
      <c r="H1" s="7"/>
      <c r="I1" s="7"/>
      <c r="J1" s="7"/>
    </row>
    <row r="2" spans="1:13" x14ac:dyDescent="0.35">
      <c r="A2" t="s">
        <v>1</v>
      </c>
      <c r="B2" s="1">
        <v>4.7118E-2</v>
      </c>
      <c r="F2" t="s">
        <v>7</v>
      </c>
      <c r="G2" t="s">
        <v>8</v>
      </c>
      <c r="H2" t="s">
        <v>9</v>
      </c>
      <c r="I2" t="s">
        <v>10</v>
      </c>
      <c r="J2" t="s">
        <v>11</v>
      </c>
    </row>
    <row r="3" spans="1:13" ht="29" x14ac:dyDescent="0.35">
      <c r="A3" s="3" t="s">
        <v>2</v>
      </c>
      <c r="B3" s="1">
        <v>3.2328769999999998</v>
      </c>
      <c r="F3" s="2">
        <v>-7.7100000000000002E-2</v>
      </c>
      <c r="G3" s="2">
        <v>0.25619999999999998</v>
      </c>
      <c r="H3" s="2">
        <v>-0.1716</v>
      </c>
      <c r="I3" s="2" t="s">
        <v>12</v>
      </c>
      <c r="J3" s="2" t="s">
        <v>13</v>
      </c>
    </row>
    <row r="4" spans="1:13" ht="33.5" customHeight="1" x14ac:dyDescent="0.35">
      <c r="A4" t="s">
        <v>3</v>
      </c>
      <c r="B4" s="1">
        <v>4286.6000000000004</v>
      </c>
      <c r="E4" s="3" t="s">
        <v>15</v>
      </c>
      <c r="F4" s="2">
        <f>0.5</f>
        <v>0.5</v>
      </c>
      <c r="G4" s="2">
        <f>0.5</f>
        <v>0.5</v>
      </c>
      <c r="H4" s="2">
        <v>-0.8</v>
      </c>
      <c r="I4" s="2">
        <v>1</v>
      </c>
      <c r="J4" s="2">
        <f>J3*1.5</f>
        <v>0.79079999999999995</v>
      </c>
    </row>
    <row r="5" spans="1:13" ht="29" x14ac:dyDescent="0.35">
      <c r="E5" s="3" t="s">
        <v>16</v>
      </c>
      <c r="F5" s="2">
        <f>-0.13</f>
        <v>-0.13</v>
      </c>
      <c r="G5" s="2">
        <f>0.16</f>
        <v>0.16</v>
      </c>
      <c r="H5" s="2">
        <f>0.5</f>
        <v>0.5</v>
      </c>
      <c r="I5" s="2">
        <v>-1</v>
      </c>
      <c r="J5" s="2">
        <f>J3/1.5</f>
        <v>0.35146666666666665</v>
      </c>
    </row>
    <row r="6" spans="1:13" x14ac:dyDescent="0.35">
      <c r="E6" s="3"/>
      <c r="F6" s="2"/>
      <c r="G6" s="2"/>
      <c r="H6" s="2"/>
      <c r="I6" s="2"/>
      <c r="J6" s="2"/>
    </row>
    <row r="7" spans="1:13" x14ac:dyDescent="0.35">
      <c r="A7" s="4" t="s">
        <v>27</v>
      </c>
      <c r="B7" s="4"/>
      <c r="C7" s="4"/>
      <c r="D7" s="4"/>
      <c r="E7" s="5"/>
      <c r="F7" s="6"/>
      <c r="G7" s="6"/>
      <c r="H7" s="6"/>
      <c r="I7" s="6"/>
      <c r="J7" s="6"/>
      <c r="K7" s="4"/>
    </row>
    <row r="8" spans="1:13" x14ac:dyDescent="0.35">
      <c r="A8" s="4" t="s">
        <v>7</v>
      </c>
      <c r="B8" s="4" t="s">
        <v>28</v>
      </c>
      <c r="C8" s="4"/>
      <c r="D8" s="4"/>
      <c r="E8" s="5"/>
      <c r="F8" s="6"/>
      <c r="G8" s="6"/>
      <c r="H8" s="6"/>
      <c r="I8" s="6"/>
      <c r="J8" s="6"/>
      <c r="K8" s="4"/>
    </row>
    <row r="9" spans="1:13" x14ac:dyDescent="0.35">
      <c r="A9" s="4" t="s">
        <v>8</v>
      </c>
      <c r="B9" s="4" t="s">
        <v>29</v>
      </c>
      <c r="C9" s="4"/>
      <c r="D9" s="4"/>
      <c r="E9" s="5"/>
      <c r="F9" s="6"/>
      <c r="G9" s="6"/>
      <c r="H9" s="6"/>
      <c r="I9" s="6"/>
      <c r="J9" s="6"/>
      <c r="K9" s="4"/>
    </row>
    <row r="10" spans="1:13" x14ac:dyDescent="0.35">
      <c r="A10" s="4" t="s">
        <v>9</v>
      </c>
      <c r="B10" s="4" t="s">
        <v>30</v>
      </c>
      <c r="C10" s="4"/>
      <c r="D10" s="4"/>
      <c r="E10" s="5"/>
      <c r="F10" s="6"/>
      <c r="G10" s="6"/>
      <c r="H10" s="6"/>
      <c r="I10" s="6"/>
      <c r="J10" s="6"/>
      <c r="K10" s="4"/>
    </row>
    <row r="11" spans="1:13" x14ac:dyDescent="0.35">
      <c r="A11" s="4" t="s">
        <v>10</v>
      </c>
      <c r="B11" s="4" t="s">
        <v>31</v>
      </c>
      <c r="C11" s="4"/>
      <c r="D11" s="4"/>
      <c r="E11" s="5"/>
      <c r="F11" s="6"/>
      <c r="G11" s="6"/>
      <c r="H11" s="6"/>
      <c r="I11" s="6"/>
      <c r="J11" s="6"/>
      <c r="K11" s="4"/>
    </row>
    <row r="12" spans="1:13" x14ac:dyDescent="0.35">
      <c r="A12" s="4" t="s">
        <v>11</v>
      </c>
      <c r="B12" s="4" t="s">
        <v>32</v>
      </c>
      <c r="C12" s="4"/>
      <c r="D12" s="4"/>
      <c r="E12" s="4"/>
      <c r="F12" s="4"/>
      <c r="G12" s="4"/>
      <c r="H12" s="4"/>
      <c r="I12" s="4"/>
      <c r="J12" s="4"/>
      <c r="K12" s="4"/>
    </row>
    <row r="13" spans="1:13" x14ac:dyDescent="0.35">
      <c r="A13" s="4" t="s">
        <v>33</v>
      </c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3" x14ac:dyDescent="0.35">
      <c r="A14" s="4"/>
      <c r="B14" s="4" t="s">
        <v>34</v>
      </c>
      <c r="C14" s="4"/>
      <c r="D14" s="4"/>
      <c r="E14" s="4"/>
      <c r="F14" s="4"/>
      <c r="G14" s="4"/>
      <c r="H14" s="4"/>
      <c r="I14" s="4"/>
      <c r="J14" s="4"/>
      <c r="K14" s="4"/>
    </row>
    <row r="16" spans="1:13" ht="58" x14ac:dyDescent="0.35">
      <c r="A16" t="s">
        <v>4</v>
      </c>
      <c r="B16" t="s">
        <v>5</v>
      </c>
      <c r="C16" s="3" t="s">
        <v>14</v>
      </c>
      <c r="D16" t="s">
        <v>23</v>
      </c>
      <c r="E16" t="s">
        <v>24</v>
      </c>
      <c r="F16" t="s">
        <v>25</v>
      </c>
      <c r="G16" t="s">
        <v>26</v>
      </c>
      <c r="H16" t="s">
        <v>17</v>
      </c>
      <c r="I16" t="s">
        <v>18</v>
      </c>
      <c r="J16" t="s">
        <v>19</v>
      </c>
      <c r="K16" t="s">
        <v>20</v>
      </c>
      <c r="L16" t="s">
        <v>21</v>
      </c>
      <c r="M16" t="s">
        <v>22</v>
      </c>
    </row>
    <row r="17" spans="1:13" x14ac:dyDescent="0.35">
      <c r="A17">
        <v>100</v>
      </c>
      <c r="B17">
        <f t="shared" ref="B17:B48" si="0">LOG(A17/($B$4*EXP($B$2*$B$3)))</f>
        <v>-1.6982676042240201</v>
      </c>
      <c r="C17" s="2">
        <f t="shared" ref="C17:C48" si="1">(($F$3 + $G$3 * ($H$3 * (B17 - $I$3) + ((B17 - $I$3)^2 + $J$3^2)^0.5)) / $B$3)^0.5</f>
        <v>0.41254189326964602</v>
      </c>
      <c r="D17" s="2">
        <f>(($F$4 + $G$3 * ($H$3 * (B17 - $I$3) + ((B17 - $I$3)^2 + $J$3^2)^0.5)) / $B$3)^0.5</f>
        <v>0.59050871592286891</v>
      </c>
      <c r="E17" s="2">
        <f>(($F$5 + $G$3 * ($H$3 * (B17 - $I$3) + ((B17 - $I$3)^2 + $J$3^2)^0.5)) / $B$3)^0.5</f>
        <v>0.39220871938972146</v>
      </c>
      <c r="F17" s="2">
        <f>(($F$3 +$G$4 * ($H$3 * (B17 - $I$3) + ((B17 - $I$3)^2 + $J$3^2)^0.5)) / $B$3)^0.5</f>
        <v>0.59568355771448744</v>
      </c>
      <c r="G17" s="2">
        <f>(($F$3 +$G$5 * ($H$3 * (B17 - $I$3) + ((B17 - $I$3)^2 + $J$3^2)^0.5)) / $B$3)^0.5</f>
        <v>0.31197966944638272</v>
      </c>
      <c r="H17" s="2">
        <f>(($F$3 + $G$3 * ($H$4 * (B17 - $I$3) + ((B17 - $I$3)^2 + $J$3^2)^0.5)) / $B$3)^0.5</f>
        <v>0.52096732082100994</v>
      </c>
      <c r="I17" s="2">
        <f>(($F$3 + $G$3 * ($H$5 * (B17 - $I$3) + ((B17 - $I$3)^2 + $J$3^2)^0.5)) / $B$3)^0.5</f>
        <v>0.2490310651081406</v>
      </c>
      <c r="J17" s="2">
        <f>(($F$3 + $G$3 * ($H$3 * (B17 - $I$4) + ((B17 - $I$4)^2 + $J$3^2)^0.5)) / $B$3)^0.5</f>
        <v>0.48033475790536267</v>
      </c>
      <c r="K17" s="2">
        <f>(($F$3 + $G$3 * ($H$3 * (B17 - $I$5) + ((B17 - $I$5)^2 + $J$3^2)^0.5)) / $B$3)^0.5</f>
        <v>0.23448755173526556</v>
      </c>
      <c r="L17" s="2">
        <f>(($F$3 + $G$3 * ($H$3 * (B17 - $I$3) + ((B17 - $I$3)^2 + $J$4^2)^0.5)) / $B$3)^0.5</f>
        <v>0.42026513373413366</v>
      </c>
      <c r="M17" s="2">
        <f>(($F$3 + $G$3 * ($H$3 * (B17 - $I$3) + ((B17 - $I$3)^2 + $J$5^2)^0.5)) / $B$3)^0.5</f>
        <v>0.40896325269928896</v>
      </c>
    </row>
    <row r="18" spans="1:13" x14ac:dyDescent="0.35">
      <c r="A18">
        <v>200</v>
      </c>
      <c r="B18">
        <f t="shared" si="0"/>
        <v>-1.3972376085600391</v>
      </c>
      <c r="C18" s="2">
        <f t="shared" si="1"/>
        <v>0.37832566638064385</v>
      </c>
      <c r="D18" s="2">
        <f t="shared" ref="D18:D81" si="2">(($F$4 + $G$3 * ($H$3 * (B18 - $I$3) + ((B18 - $I$3)^2 + $J$3^2)^0.5)) / $B$3)^0.5</f>
        <v>0.56713317635342908</v>
      </c>
      <c r="E18" s="2">
        <f t="shared" ref="E18:E81" si="3">(($F$5 + $G$3 * ($H$3 * (B18 - $I$3) + ((B18 - $I$3)^2 + $J$3^2)^0.5)) / $B$3)^0.5</f>
        <v>0.35604378341038267</v>
      </c>
      <c r="F18" s="2">
        <f t="shared" ref="F18:F81" si="4">(($F$3 +$G$4 * ($H$3 * (B18 - $I$3) + ((B18 - $I$3)^2 + $J$3^2)^0.5)) / $B$3)^0.5</f>
        <v>0.54957038962094973</v>
      </c>
      <c r="G18" s="2">
        <f t="shared" ref="G18:G81" si="5">(($F$3 +$G$5 * ($H$3 * (B18 - $I$3) + ((B18 - $I$3)^2 + $J$3^2)^0.5)) / $B$3)^0.5</f>
        <v>0.28360483433331835</v>
      </c>
      <c r="H18" s="2">
        <f t="shared" ref="H18:H81" si="6">(($F$3 + $G$3 * ($H$4 * (B18 - $I$3) + ((B18 - $I$3)^2 + $J$3^2)^0.5)) / $B$3)^0.5</f>
        <v>0.47891049576578471</v>
      </c>
      <c r="I18" s="2">
        <f t="shared" ref="I18:I81" si="7">(($F$3 + $G$3 * ($H$5 * (B18 - $I$3) + ((B18 - $I$3)^2 + $J$3^2)^0.5)) / $B$3)^0.5</f>
        <v>0.22578249320380711</v>
      </c>
      <c r="J18" s="2">
        <f t="shared" ref="J18:J81" si="8">(($F$3 + $G$3 * ($H$3 * (B18 - $I$4) + ((B18 - $I$4)^2 + $J$3^2)^0.5)) / $B$3)^0.5</f>
        <v>0.45085271970220081</v>
      </c>
      <c r="K18" s="2">
        <f t="shared" ref="K18:K81" si="9">(($F$3 + $G$3 * ($H$3 * (B18 - $I$5) + ((B18 - $I$5)^2 + $J$3^2)^0.5)) / $B$3)^0.5</f>
        <v>0.18402566463605413</v>
      </c>
      <c r="L18" s="2">
        <f t="shared" ref="L18:L81" si="10">(($F$3 + $G$3 * ($H$3 * (B18 - $I$3) + ((B18 - $I$3)^2 + $J$4^2)^0.5)) / $B$3)^0.5</f>
        <v>0.38800097388296817</v>
      </c>
      <c r="M18" s="2">
        <f t="shared" ref="M18:M81" si="11">(($F$3 + $G$3 * ($H$3 * (B18 - $I$3) + ((B18 - $I$3)^2 + $J$5^2)^0.5)) / $B$3)^0.5</f>
        <v>0.37377670507976968</v>
      </c>
    </row>
    <row r="19" spans="1:13" x14ac:dyDescent="0.35">
      <c r="A19">
        <v>300</v>
      </c>
      <c r="B19">
        <f t="shared" si="0"/>
        <v>-1.2211463495043577</v>
      </c>
      <c r="C19" s="2">
        <f t="shared" si="1"/>
        <v>0.35700046844758454</v>
      </c>
      <c r="D19" s="2">
        <f t="shared" si="2"/>
        <v>0.55313566541144887</v>
      </c>
      <c r="E19" s="2">
        <f t="shared" si="3"/>
        <v>0.33329596507401055</v>
      </c>
      <c r="F19" s="2">
        <f t="shared" si="4"/>
        <v>0.52098427684379456</v>
      </c>
      <c r="G19" s="2">
        <f t="shared" si="5"/>
        <v>0.26577950109015974</v>
      </c>
      <c r="H19" s="2">
        <f t="shared" si="6"/>
        <v>0.45266434358323732</v>
      </c>
      <c r="I19" s="2">
        <f t="shared" si="7"/>
        <v>0.21135016344111152</v>
      </c>
      <c r="J19" s="2">
        <f t="shared" si="8"/>
        <v>0.4327460027584123</v>
      </c>
      <c r="K19" s="2">
        <f t="shared" si="9"/>
        <v>0.15641361543084054</v>
      </c>
      <c r="L19" s="2">
        <f t="shared" si="10"/>
        <v>0.36820924404087679</v>
      </c>
      <c r="M19" s="2">
        <f t="shared" si="11"/>
        <v>0.35166581100492211</v>
      </c>
    </row>
    <row r="20" spans="1:13" x14ac:dyDescent="0.35">
      <c r="A20">
        <v>400</v>
      </c>
      <c r="B20">
        <f t="shared" si="0"/>
        <v>-1.0962076128960578</v>
      </c>
      <c r="C20" s="2">
        <f t="shared" si="1"/>
        <v>0.34119638432258698</v>
      </c>
      <c r="D20" s="2">
        <f t="shared" si="2"/>
        <v>0.54306970321790005</v>
      </c>
      <c r="E20" s="2">
        <f t="shared" si="3"/>
        <v>0.31630971932210328</v>
      </c>
      <c r="F20" s="2">
        <f t="shared" si="4"/>
        <v>0.49988994067684828</v>
      </c>
      <c r="G20" s="2">
        <f t="shared" si="5"/>
        <v>0.25248297119330376</v>
      </c>
      <c r="H20" s="2">
        <f t="shared" si="6"/>
        <v>0.43318442174024713</v>
      </c>
      <c r="I20" s="2">
        <f t="shared" si="7"/>
        <v>0.20070915220376342</v>
      </c>
      <c r="J20" s="2">
        <f t="shared" si="8"/>
        <v>0.41946607242721867</v>
      </c>
      <c r="K20" s="2">
        <f t="shared" si="9"/>
        <v>0.14117109147054119</v>
      </c>
      <c r="L20" s="2">
        <f t="shared" si="10"/>
        <v>0.35373842040714759</v>
      </c>
      <c r="M20" s="2">
        <f t="shared" si="11"/>
        <v>0.33516045345666073</v>
      </c>
    </row>
    <row r="21" spans="1:13" x14ac:dyDescent="0.35">
      <c r="A21">
        <v>500</v>
      </c>
      <c r="B21">
        <f t="shared" si="0"/>
        <v>-0.99929759988800149</v>
      </c>
      <c r="C21" s="2">
        <f t="shared" si="1"/>
        <v>0.32851490381489123</v>
      </c>
      <c r="D21" s="2">
        <f t="shared" si="2"/>
        <v>0.53519320988487773</v>
      </c>
      <c r="E21" s="2">
        <f t="shared" si="3"/>
        <v>0.30258702531887993</v>
      </c>
      <c r="F21" s="2">
        <f t="shared" si="4"/>
        <v>0.48302706620707736</v>
      </c>
      <c r="G21" s="2">
        <f t="shared" si="5"/>
        <v>0.24175134496045095</v>
      </c>
      <c r="H21" s="2">
        <f t="shared" si="6"/>
        <v>0.4175281185191469</v>
      </c>
      <c r="I21" s="2">
        <f t="shared" si="7"/>
        <v>0.1922214607302643</v>
      </c>
      <c r="J21" s="2">
        <f t="shared" si="8"/>
        <v>0.40889681237367409</v>
      </c>
      <c r="K21" s="2">
        <f t="shared" si="9"/>
        <v>0.13387106172746885</v>
      </c>
      <c r="L21" s="2">
        <f t="shared" si="10"/>
        <v>0.3422688974911634</v>
      </c>
      <c r="M21" s="2">
        <f t="shared" si="11"/>
        <v>0.32182588376844945</v>
      </c>
    </row>
    <row r="22" spans="1:13" x14ac:dyDescent="0.35">
      <c r="A22">
        <v>600</v>
      </c>
      <c r="B22">
        <f t="shared" si="0"/>
        <v>-0.9201163538403766</v>
      </c>
      <c r="C22" s="2">
        <f t="shared" si="1"/>
        <v>0.31785918363653209</v>
      </c>
      <c r="D22" s="2">
        <f t="shared" si="2"/>
        <v>0.52871938729391621</v>
      </c>
      <c r="E22" s="2">
        <f t="shared" si="3"/>
        <v>0.29098337836533528</v>
      </c>
      <c r="F22" s="2">
        <f t="shared" si="4"/>
        <v>0.46890653723865816</v>
      </c>
      <c r="G22" s="2">
        <f t="shared" si="5"/>
        <v>0.23268505509094783</v>
      </c>
      <c r="H22" s="2">
        <f t="shared" si="6"/>
        <v>0.40435003592591068</v>
      </c>
      <c r="I22" s="2">
        <f t="shared" si="7"/>
        <v>0.18513720437948289</v>
      </c>
      <c r="J22" s="2">
        <f t="shared" si="8"/>
        <v>0.40007543694364928</v>
      </c>
      <c r="K22" s="2">
        <f t="shared" si="9"/>
        <v>0.13161131863284434</v>
      </c>
      <c r="L22" s="2">
        <f t="shared" si="10"/>
        <v>0.33274243526272712</v>
      </c>
      <c r="M22" s="2">
        <f t="shared" si="11"/>
        <v>0.3105474868184655</v>
      </c>
    </row>
    <row r="23" spans="1:13" x14ac:dyDescent="0.35">
      <c r="A23">
        <v>700</v>
      </c>
      <c r="B23">
        <f t="shared" si="0"/>
        <v>-0.85316956420976342</v>
      </c>
      <c r="C23" s="2">
        <f t="shared" si="1"/>
        <v>0.30863184154786433</v>
      </c>
      <c r="D23" s="2">
        <f t="shared" si="2"/>
        <v>0.52322398979366147</v>
      </c>
      <c r="E23" s="2">
        <f t="shared" si="3"/>
        <v>0.28087449061822489</v>
      </c>
      <c r="F23" s="2">
        <f t="shared" si="4"/>
        <v>0.45671811639715632</v>
      </c>
      <c r="G23" s="2">
        <f t="shared" si="5"/>
        <v>0.22479351850163964</v>
      </c>
      <c r="H23" s="2">
        <f t="shared" si="6"/>
        <v>0.39291752208668257</v>
      </c>
      <c r="I23" s="2">
        <f t="shared" si="7"/>
        <v>0.17904763872501128</v>
      </c>
      <c r="J23" s="2">
        <f t="shared" si="8"/>
        <v>0.39247971527933589</v>
      </c>
      <c r="K23" s="2">
        <f t="shared" si="9"/>
        <v>0.13237955855285569</v>
      </c>
      <c r="L23" s="2">
        <f t="shared" si="10"/>
        <v>0.32458373011483421</v>
      </c>
      <c r="M23" s="2">
        <f t="shared" si="11"/>
        <v>0.30071767161790347</v>
      </c>
    </row>
    <row r="24" spans="1:13" x14ac:dyDescent="0.35">
      <c r="A24">
        <v>800</v>
      </c>
      <c r="B24">
        <f t="shared" si="0"/>
        <v>-0.79517761723207658</v>
      </c>
      <c r="C24" s="2">
        <f t="shared" si="1"/>
        <v>0.30047004102305325</v>
      </c>
      <c r="D24" s="2">
        <f t="shared" si="2"/>
        <v>0.51845151695290359</v>
      </c>
      <c r="E24" s="2">
        <f t="shared" si="3"/>
        <v>0.2718806933476825</v>
      </c>
      <c r="F24" s="2">
        <f t="shared" si="4"/>
        <v>0.44597008237964025</v>
      </c>
      <c r="G24" s="2">
        <f t="shared" si="5"/>
        <v>0.21777843431041263</v>
      </c>
      <c r="H24" s="2">
        <f t="shared" si="6"/>
        <v>0.38278562351187567</v>
      </c>
      <c r="I24" s="2">
        <f t="shared" si="7"/>
        <v>0.17370435620478938</v>
      </c>
      <c r="J24" s="2">
        <f t="shared" si="8"/>
        <v>0.38579354402889304</v>
      </c>
      <c r="K24" s="2">
        <f t="shared" si="9"/>
        <v>0.13486265980548764</v>
      </c>
      <c r="L24" s="2">
        <f t="shared" si="10"/>
        <v>0.31744385830757399</v>
      </c>
      <c r="M24" s="2">
        <f t="shared" si="11"/>
        <v>0.29196712579203671</v>
      </c>
    </row>
    <row r="25" spans="1:13" x14ac:dyDescent="0.35">
      <c r="A25">
        <v>900</v>
      </c>
      <c r="B25">
        <f t="shared" si="0"/>
        <v>-0.74402509478469536</v>
      </c>
      <c r="C25" s="2">
        <f t="shared" si="1"/>
        <v>0.29313620515505673</v>
      </c>
      <c r="D25" s="2">
        <f t="shared" si="2"/>
        <v>0.51423590369700856</v>
      </c>
      <c r="E25" s="2">
        <f t="shared" si="3"/>
        <v>0.2637531054519146</v>
      </c>
      <c r="F25" s="2">
        <f t="shared" si="4"/>
        <v>0.43634068861462544</v>
      </c>
      <c r="G25" s="2">
        <f t="shared" si="5"/>
        <v>0.21144429229196304</v>
      </c>
      <c r="H25" s="2">
        <f t="shared" si="6"/>
        <v>0.37366301137721275</v>
      </c>
      <c r="I25" s="2">
        <f t="shared" si="7"/>
        <v>0.16894463979628374</v>
      </c>
      <c r="J25" s="2">
        <f t="shared" si="8"/>
        <v>0.37981055808019071</v>
      </c>
      <c r="K25" s="2">
        <f t="shared" si="9"/>
        <v>0.1382544785453135</v>
      </c>
      <c r="L25" s="2">
        <f t="shared" si="10"/>
        <v>0.31109460951590645</v>
      </c>
      <c r="M25" s="2">
        <f t="shared" si="11"/>
        <v>0.28405387263781701</v>
      </c>
    </row>
    <row r="26" spans="1:13" x14ac:dyDescent="0.35">
      <c r="A26">
        <v>1000</v>
      </c>
      <c r="B26">
        <f t="shared" si="0"/>
        <v>-0.69826760422402023</v>
      </c>
      <c r="C26" s="2">
        <f t="shared" si="1"/>
        <v>0.28646595574113182</v>
      </c>
      <c r="D26" s="2">
        <f t="shared" si="2"/>
        <v>0.51046299932223449</v>
      </c>
      <c r="E26" s="2">
        <f t="shared" si="3"/>
        <v>0.25631935093063374</v>
      </c>
      <c r="F26" s="2">
        <f t="shared" si="4"/>
        <v>0.42760745104425313</v>
      </c>
      <c r="G26" s="2">
        <f t="shared" si="5"/>
        <v>0.2056557029361695</v>
      </c>
      <c r="H26" s="2">
        <f t="shared" si="6"/>
        <v>0.36534812025746899</v>
      </c>
      <c r="I26" s="2">
        <f t="shared" si="7"/>
        <v>0.16465587886263711</v>
      </c>
      <c r="J26" s="2">
        <f t="shared" si="8"/>
        <v>0.37438834357149847</v>
      </c>
      <c r="K26" s="2">
        <f t="shared" si="9"/>
        <v>0.14207930214937731</v>
      </c>
      <c r="L26" s="2">
        <f t="shared" si="10"/>
        <v>0.30537822044830987</v>
      </c>
      <c r="M26" s="2">
        <f t="shared" si="11"/>
        <v>0.2768103898374859</v>
      </c>
    </row>
    <row r="27" spans="1:13" x14ac:dyDescent="0.35">
      <c r="A27">
        <v>1100</v>
      </c>
      <c r="B27">
        <f t="shared" si="0"/>
        <v>-0.6568749190657952</v>
      </c>
      <c r="C27" s="2">
        <f t="shared" si="1"/>
        <v>0.2803406503759639</v>
      </c>
      <c r="D27" s="2">
        <f t="shared" si="2"/>
        <v>0.50705089501113187</v>
      </c>
      <c r="E27" s="2">
        <f t="shared" si="3"/>
        <v>0.24945489795961046</v>
      </c>
      <c r="F27" s="2">
        <f t="shared" si="4"/>
        <v>0.41960986905592423</v>
      </c>
      <c r="G27" s="2">
        <f t="shared" si="5"/>
        <v>0.20031487053324648</v>
      </c>
      <c r="H27" s="2">
        <f t="shared" si="6"/>
        <v>0.35769546405369329</v>
      </c>
      <c r="I27" s="2">
        <f t="shared" si="7"/>
        <v>0.16075678610153477</v>
      </c>
      <c r="J27" s="2">
        <f t="shared" si="8"/>
        <v>0.36942434518326212</v>
      </c>
      <c r="K27" s="2">
        <f t="shared" si="9"/>
        <v>0.14606304298567185</v>
      </c>
      <c r="L27" s="2">
        <f t="shared" si="10"/>
        <v>0.30018089135204373</v>
      </c>
      <c r="M27" s="2">
        <f t="shared" si="11"/>
        <v>0.27011569948721692</v>
      </c>
    </row>
    <row r="28" spans="1:13" x14ac:dyDescent="0.35">
      <c r="A28">
        <v>1200</v>
      </c>
      <c r="B28">
        <f t="shared" si="0"/>
        <v>-0.61908635817639546</v>
      </c>
      <c r="C28" s="2">
        <f t="shared" si="1"/>
        <v>0.2746717431547574</v>
      </c>
      <c r="D28" s="2">
        <f t="shared" si="2"/>
        <v>0.50393878235956846</v>
      </c>
      <c r="E28" s="2">
        <f t="shared" si="3"/>
        <v>0.24306672407076682</v>
      </c>
      <c r="F28" s="2">
        <f t="shared" si="4"/>
        <v>0.41222820777069108</v>
      </c>
      <c r="G28" s="2">
        <f t="shared" si="5"/>
        <v>0.19534875566539261</v>
      </c>
      <c r="H28" s="2">
        <f t="shared" si="6"/>
        <v>0.35059645587231769</v>
      </c>
      <c r="I28" s="2">
        <f t="shared" si="7"/>
        <v>0.1571866947919538</v>
      </c>
      <c r="J28" s="2">
        <f t="shared" si="8"/>
        <v>0.3648421771429704</v>
      </c>
      <c r="K28" s="2">
        <f t="shared" si="9"/>
        <v>0.15005074270066923</v>
      </c>
      <c r="L28" s="2">
        <f t="shared" si="10"/>
        <v>0.29541772127449584</v>
      </c>
      <c r="M28" s="2">
        <f t="shared" si="11"/>
        <v>0.26387946699818254</v>
      </c>
    </row>
    <row r="29" spans="1:13" x14ac:dyDescent="0.35">
      <c r="A29">
        <v>1300</v>
      </c>
      <c r="B29">
        <f t="shared" si="0"/>
        <v>-0.58432425191718351</v>
      </c>
      <c r="C29" s="2">
        <f t="shared" si="1"/>
        <v>0.26939133012422173</v>
      </c>
      <c r="D29" s="2">
        <f t="shared" si="2"/>
        <v>0.50108025168077508</v>
      </c>
      <c r="E29" s="2">
        <f t="shared" si="3"/>
        <v>0.237083433855929</v>
      </c>
      <c r="F29" s="2">
        <f t="shared" si="4"/>
        <v>0.4053706775092441</v>
      </c>
      <c r="G29" s="2">
        <f t="shared" si="5"/>
        <v>0.19070130945750444</v>
      </c>
      <c r="H29" s="2">
        <f t="shared" si="6"/>
        <v>0.34396781402058896</v>
      </c>
      <c r="I29" s="2">
        <f t="shared" si="7"/>
        <v>0.15389908484361164</v>
      </c>
      <c r="J29" s="2">
        <f t="shared" si="8"/>
        <v>0.36058336486967463</v>
      </c>
      <c r="K29" s="2">
        <f t="shared" si="9"/>
        <v>0.15395696176093548</v>
      </c>
      <c r="L29" s="2">
        <f t="shared" si="10"/>
        <v>0.29102361013934058</v>
      </c>
      <c r="M29" s="2">
        <f t="shared" si="11"/>
        <v>0.25803238438562387</v>
      </c>
    </row>
    <row r="30" spans="1:13" x14ac:dyDescent="0.35">
      <c r="A30">
        <v>1400</v>
      </c>
      <c r="B30">
        <f t="shared" si="0"/>
        <v>-0.55213956854578217</v>
      </c>
      <c r="C30" s="2">
        <f t="shared" si="1"/>
        <v>0.26444615225464935</v>
      </c>
      <c r="D30" s="2">
        <f t="shared" si="2"/>
        <v>0.49843906078944161</v>
      </c>
      <c r="E30" s="2">
        <f t="shared" si="3"/>
        <v>0.23144898639896963</v>
      </c>
      <c r="F30" s="2">
        <f t="shared" si="4"/>
        <v>0.39896530543827996</v>
      </c>
      <c r="G30" s="2">
        <f t="shared" si="5"/>
        <v>0.18632854486561348</v>
      </c>
      <c r="H30" s="2">
        <f t="shared" si="6"/>
        <v>0.3377442085945459</v>
      </c>
      <c r="I30" s="2">
        <f t="shared" si="7"/>
        <v>0.15085747401651448</v>
      </c>
      <c r="J30" s="2">
        <f t="shared" si="8"/>
        <v>0.35660211674894393</v>
      </c>
      <c r="K30" s="2">
        <f t="shared" si="9"/>
        <v>0.1577367062558101</v>
      </c>
      <c r="L30" s="2">
        <f t="shared" si="10"/>
        <v>0.28694749336330666</v>
      </c>
      <c r="M30" s="2">
        <f t="shared" si="11"/>
        <v>0.25252006816921352</v>
      </c>
    </row>
    <row r="31" spans="1:13" x14ac:dyDescent="0.35">
      <c r="A31">
        <v>1500</v>
      </c>
      <c r="B31">
        <f t="shared" si="0"/>
        <v>-0.522176345168339</v>
      </c>
      <c r="C31" s="2">
        <f t="shared" si="1"/>
        <v>0.25979363808861344</v>
      </c>
      <c r="D31" s="2">
        <f t="shared" si="2"/>
        <v>0.4959863549228839</v>
      </c>
      <c r="E31" s="2">
        <f t="shared" si="3"/>
        <v>0.22611855353804719</v>
      </c>
      <c r="F31" s="2">
        <f t="shared" si="4"/>
        <v>0.3929545740662409</v>
      </c>
      <c r="G31" s="2">
        <f t="shared" si="5"/>
        <v>0.18219528253853223</v>
      </c>
      <c r="H31" s="2">
        <f t="shared" si="6"/>
        <v>0.33187340950410638</v>
      </c>
      <c r="I31" s="2">
        <f t="shared" si="7"/>
        <v>0.14803270502319935</v>
      </c>
      <c r="J31" s="2">
        <f t="shared" si="8"/>
        <v>0.35286188028912541</v>
      </c>
      <c r="K31" s="2">
        <f t="shared" si="9"/>
        <v>0.16136849914424453</v>
      </c>
      <c r="L31" s="2">
        <f t="shared" si="10"/>
        <v>0.28314854070823503</v>
      </c>
      <c r="M31" s="2">
        <f t="shared" si="11"/>
        <v>0.24729903137948889</v>
      </c>
    </row>
    <row r="32" spans="1:13" x14ac:dyDescent="0.35">
      <c r="A32">
        <v>1600</v>
      </c>
      <c r="B32">
        <f t="shared" si="0"/>
        <v>-0.49414762156809544</v>
      </c>
      <c r="C32" s="2">
        <f t="shared" si="1"/>
        <v>0.25539920435768315</v>
      </c>
      <c r="D32" s="2">
        <f t="shared" si="2"/>
        <v>0.49369877806706097</v>
      </c>
      <c r="E32" s="2">
        <f t="shared" si="3"/>
        <v>0.22105569309420392</v>
      </c>
      <c r="F32" s="2">
        <f t="shared" si="4"/>
        <v>0.3872917655128118</v>
      </c>
      <c r="G32" s="2">
        <f t="shared" si="5"/>
        <v>0.17827293000542616</v>
      </c>
      <c r="H32" s="2">
        <f t="shared" si="6"/>
        <v>0.32631297714444651</v>
      </c>
      <c r="I32" s="2">
        <f t="shared" si="7"/>
        <v>0.1454010938997389</v>
      </c>
      <c r="J32" s="2">
        <f t="shared" si="8"/>
        <v>0.34933299697409426</v>
      </c>
      <c r="K32" s="2">
        <f t="shared" si="9"/>
        <v>0.1648444931702317</v>
      </c>
      <c r="L32" s="2">
        <f t="shared" si="10"/>
        <v>0.27959356559192883</v>
      </c>
      <c r="M32" s="2">
        <f t="shared" si="11"/>
        <v>0.24233393519428223</v>
      </c>
    </row>
    <row r="33" spans="1:13" x14ac:dyDescent="0.35">
      <c r="A33">
        <v>1700</v>
      </c>
      <c r="B33">
        <f t="shared" si="0"/>
        <v>-0.46781868284574629</v>
      </c>
      <c r="C33" s="2">
        <f t="shared" si="1"/>
        <v>0.25123436203665883</v>
      </c>
      <c r="D33" s="2">
        <f t="shared" si="2"/>
        <v>0.49155715287882695</v>
      </c>
      <c r="E33" s="2">
        <f t="shared" si="3"/>
        <v>0.21623036449765379</v>
      </c>
      <c r="F33" s="2">
        <f t="shared" si="4"/>
        <v>0.38193839752723574</v>
      </c>
      <c r="G33" s="2">
        <f t="shared" si="5"/>
        <v>0.17453792278941846</v>
      </c>
      <c r="H33" s="2">
        <f t="shared" si="6"/>
        <v>0.32102794070749407</v>
      </c>
      <c r="I33" s="2">
        <f t="shared" si="7"/>
        <v>0.14294313004426745</v>
      </c>
      <c r="J33" s="2">
        <f t="shared" si="8"/>
        <v>0.3459910594858765</v>
      </c>
      <c r="K33" s="2">
        <f t="shared" si="9"/>
        <v>0.168164657257386</v>
      </c>
      <c r="L33" s="2">
        <f t="shared" si="10"/>
        <v>0.27625520883117732</v>
      </c>
      <c r="M33" s="2">
        <f t="shared" si="11"/>
        <v>0.23759566013664693</v>
      </c>
    </row>
    <row r="34" spans="1:13" x14ac:dyDescent="0.35">
      <c r="A34">
        <v>1800</v>
      </c>
      <c r="B34">
        <f t="shared" si="0"/>
        <v>-0.44299509912071416</v>
      </c>
      <c r="C34" s="2">
        <f t="shared" si="1"/>
        <v>0.24727535484224333</v>
      </c>
      <c r="D34" s="2">
        <f t="shared" si="2"/>
        <v>0.48954553515554494</v>
      </c>
      <c r="E34" s="2">
        <f t="shared" si="3"/>
        <v>0.21161750158051346</v>
      </c>
      <c r="F34" s="2">
        <f t="shared" si="4"/>
        <v>0.37686238096986463</v>
      </c>
      <c r="G34" s="2">
        <f t="shared" si="5"/>
        <v>0.17097060329401034</v>
      </c>
      <c r="H34" s="2">
        <f t="shared" si="6"/>
        <v>0.31598912934227852</v>
      </c>
      <c r="I34" s="2">
        <f t="shared" si="7"/>
        <v>0.14064254108954352</v>
      </c>
      <c r="J34" s="2">
        <f t="shared" si="8"/>
        <v>0.34281573255799791</v>
      </c>
      <c r="K34" s="2">
        <f t="shared" si="9"/>
        <v>0.17133333386921895</v>
      </c>
      <c r="L34" s="2">
        <f t="shared" si="10"/>
        <v>0.27311063396872104</v>
      </c>
      <c r="M34" s="2">
        <f t="shared" si="11"/>
        <v>0.23305991921117067</v>
      </c>
    </row>
    <row r="35" spans="1:13" x14ac:dyDescent="0.35">
      <c r="A35">
        <v>1900</v>
      </c>
      <c r="B35">
        <f t="shared" si="0"/>
        <v>-0.41951400327119126</v>
      </c>
      <c r="C35" s="2">
        <f t="shared" si="1"/>
        <v>0.243502159570159</v>
      </c>
      <c r="D35" s="2">
        <f t="shared" si="2"/>
        <v>0.48765052198649667</v>
      </c>
      <c r="E35" s="2">
        <f t="shared" si="3"/>
        <v>0.20719596419368894</v>
      </c>
      <c r="F35" s="2">
        <f t="shared" si="4"/>
        <v>0.37203666742513902</v>
      </c>
      <c r="G35" s="2">
        <f t="shared" si="5"/>
        <v>0.16755439731814517</v>
      </c>
      <c r="H35" s="2">
        <f t="shared" si="6"/>
        <v>0.31117194695023687</v>
      </c>
      <c r="I35" s="2">
        <f t="shared" si="7"/>
        <v>0.13848560581181421</v>
      </c>
      <c r="J35" s="2">
        <f t="shared" si="8"/>
        <v>0.33978988846576869</v>
      </c>
      <c r="K35" s="2">
        <f t="shared" si="9"/>
        <v>0.17435719005222719</v>
      </c>
      <c r="L35" s="2">
        <f t="shared" si="10"/>
        <v>0.27014057002911679</v>
      </c>
      <c r="M35" s="2">
        <f t="shared" si="11"/>
        <v>0.22870623943074139</v>
      </c>
    </row>
    <row r="36" spans="1:13" x14ac:dyDescent="0.35">
      <c r="A36">
        <v>2000</v>
      </c>
      <c r="B36">
        <f t="shared" si="0"/>
        <v>-0.39723760856003903</v>
      </c>
      <c r="C36" s="2">
        <f t="shared" si="1"/>
        <v>0.23989773833564032</v>
      </c>
      <c r="D36" s="2">
        <f t="shared" si="2"/>
        <v>0.48586073594902363</v>
      </c>
      <c r="E36" s="2">
        <f t="shared" si="3"/>
        <v>0.20294775367413309</v>
      </c>
      <c r="F36" s="2">
        <f t="shared" si="4"/>
        <v>0.36743823792720876</v>
      </c>
      <c r="G36" s="2">
        <f t="shared" si="5"/>
        <v>0.16427519785703015</v>
      </c>
      <c r="H36" s="2">
        <f t="shared" si="6"/>
        <v>0.30655545581003057</v>
      </c>
      <c r="I36" s="2">
        <f t="shared" si="7"/>
        <v>0.13646063979214187</v>
      </c>
      <c r="J36" s="2">
        <f t="shared" si="8"/>
        <v>0.33689896127022478</v>
      </c>
      <c r="K36" s="2">
        <f t="shared" si="9"/>
        <v>0.1772439966482785</v>
      </c>
      <c r="L36" s="2">
        <f t="shared" si="10"/>
        <v>0.26732859599281483</v>
      </c>
      <c r="M36" s="2">
        <f t="shared" si="11"/>
        <v>0.22451719987357308</v>
      </c>
    </row>
    <row r="37" spans="1:13" x14ac:dyDescent="0.35">
      <c r="A37">
        <v>2100</v>
      </c>
      <c r="B37">
        <f t="shared" si="0"/>
        <v>-0.37604830949010098</v>
      </c>
      <c r="C37" s="2">
        <f t="shared" si="1"/>
        <v>0.23644746995181243</v>
      </c>
      <c r="D37" s="2">
        <f t="shared" si="2"/>
        <v>0.48416643411639426</v>
      </c>
      <c r="E37" s="2">
        <f t="shared" si="3"/>
        <v>0.19885741602825502</v>
      </c>
      <c r="F37" s="2">
        <f t="shared" si="4"/>
        <v>0.36304733419275675</v>
      </c>
      <c r="G37" s="2">
        <f t="shared" si="5"/>
        <v>0.16112089636809757</v>
      </c>
      <c r="H37" s="2">
        <f t="shared" si="6"/>
        <v>0.3021216798097367</v>
      </c>
      <c r="I37" s="2">
        <f t="shared" si="7"/>
        <v>0.1345576039872447</v>
      </c>
      <c r="J37" s="2">
        <f t="shared" si="8"/>
        <v>0.33413045642989142</v>
      </c>
      <c r="K37" s="2">
        <f t="shared" si="9"/>
        <v>0.1800019046930002</v>
      </c>
      <c r="L37" s="2">
        <f t="shared" si="10"/>
        <v>0.26466059706136352</v>
      </c>
      <c r="M37" s="2">
        <f t="shared" si="11"/>
        <v>0.22047785221235766</v>
      </c>
    </row>
    <row r="38" spans="1:13" x14ac:dyDescent="0.35">
      <c r="A38">
        <v>2200</v>
      </c>
      <c r="B38">
        <f t="shared" si="0"/>
        <v>-0.35584492340181401</v>
      </c>
      <c r="C38" s="2">
        <f t="shared" si="1"/>
        <v>0.23313871112814422</v>
      </c>
      <c r="D38" s="2">
        <f t="shared" si="2"/>
        <v>0.48255920725322793</v>
      </c>
      <c r="E38" s="2">
        <f t="shared" si="3"/>
        <v>0.19491158120879717</v>
      </c>
      <c r="F38" s="2">
        <f t="shared" si="4"/>
        <v>0.35884686554879103</v>
      </c>
      <c r="G38" s="2">
        <f t="shared" si="5"/>
        <v>0.15808102094296836</v>
      </c>
      <c r="H38" s="2">
        <f t="shared" si="6"/>
        <v>0.2978550668181007</v>
      </c>
      <c r="I38" s="2">
        <f t="shared" si="7"/>
        <v>0.13276780242041558</v>
      </c>
      <c r="J38" s="2">
        <f t="shared" si="8"/>
        <v>0.3314735728707105</v>
      </c>
      <c r="K38" s="2">
        <f t="shared" si="9"/>
        <v>0.18263902284383743</v>
      </c>
      <c r="L38" s="2">
        <f t="shared" si="10"/>
        <v>0.26212434534692053</v>
      </c>
      <c r="M38" s="2">
        <f t="shared" si="11"/>
        <v>0.21657527350976447</v>
      </c>
    </row>
    <row r="39" spans="1:13" x14ac:dyDescent="0.35">
      <c r="A39">
        <v>2300</v>
      </c>
      <c r="B39">
        <f t="shared" si="0"/>
        <v>-0.33653976820642734</v>
      </c>
      <c r="C39" s="2">
        <f t="shared" si="1"/>
        <v>0.2299604533508072</v>
      </c>
      <c r="D39" s="2">
        <f t="shared" si="2"/>
        <v>0.48103174529721038</v>
      </c>
      <c r="E39" s="2">
        <f t="shared" si="3"/>
        <v>0.19109860273725193</v>
      </c>
      <c r="F39" s="2">
        <f t="shared" si="4"/>
        <v>0.35482194531998262</v>
      </c>
      <c r="G39" s="2">
        <f t="shared" si="5"/>
        <v>0.15514645330022819</v>
      </c>
      <c r="H39" s="2">
        <f t="shared" si="6"/>
        <v>0.29374206834034944</v>
      </c>
      <c r="I39" s="2">
        <f t="shared" si="7"/>
        <v>0.13108364559869423</v>
      </c>
      <c r="J39" s="2">
        <f t="shared" si="8"/>
        <v>0.32891890784545624</v>
      </c>
      <c r="K39" s="2">
        <f t="shared" si="9"/>
        <v>0.1851631781405301</v>
      </c>
      <c r="L39" s="2">
        <f t="shared" si="10"/>
        <v>0.25970917221630213</v>
      </c>
      <c r="M39" s="2">
        <f t="shared" si="11"/>
        <v>0.21279821651961156</v>
      </c>
    </row>
    <row r="40" spans="1:13" x14ac:dyDescent="0.35">
      <c r="A40">
        <v>2400</v>
      </c>
      <c r="B40">
        <f t="shared" si="0"/>
        <v>-0.31805636251241426</v>
      </c>
      <c r="C40" s="2">
        <f t="shared" si="1"/>
        <v>0.22690305136348946</v>
      </c>
      <c r="D40" s="2">
        <f t="shared" si="2"/>
        <v>0.47957765231131633</v>
      </c>
      <c r="E40" s="2">
        <f t="shared" si="3"/>
        <v>0.18740827244517139</v>
      </c>
      <c r="F40" s="2">
        <f t="shared" si="4"/>
        <v>0.35095952406900505</v>
      </c>
      <c r="G40" s="2">
        <f t="shared" si="5"/>
        <v>0.15230920478075952</v>
      </c>
      <c r="H40" s="2">
        <f t="shared" si="6"/>
        <v>0.28977080693536678</v>
      </c>
      <c r="I40" s="2">
        <f t="shared" si="7"/>
        <v>0.129498463151445</v>
      </c>
      <c r="J40" s="2">
        <f t="shared" si="8"/>
        <v>0.3264582236768096</v>
      </c>
      <c r="K40" s="2">
        <f t="shared" si="9"/>
        <v>0.18758178866733971</v>
      </c>
      <c r="L40" s="2">
        <f t="shared" si="10"/>
        <v>0.25740570918543271</v>
      </c>
      <c r="M40" s="2">
        <f t="shared" si="11"/>
        <v>0.20913683296781524</v>
      </c>
    </row>
    <row r="41" spans="1:13" x14ac:dyDescent="0.35">
      <c r="A41">
        <v>2500</v>
      </c>
      <c r="B41">
        <f t="shared" si="0"/>
        <v>-0.30032759555198268</v>
      </c>
      <c r="C41" s="2">
        <f t="shared" si="1"/>
        <v>0.22395800596955714</v>
      </c>
      <c r="D41" s="2">
        <f t="shared" si="2"/>
        <v>0.47819129887131123</v>
      </c>
      <c r="E41" s="2">
        <f t="shared" si="3"/>
        <v>0.18383159222691145</v>
      </c>
      <c r="F41" s="2">
        <f t="shared" si="4"/>
        <v>0.34724809629958303</v>
      </c>
      <c r="G41" s="2">
        <f t="shared" si="5"/>
        <v>0.14956223712090153</v>
      </c>
      <c r="H41" s="2">
        <f t="shared" si="6"/>
        <v>0.28593081021150252</v>
      </c>
      <c r="I41" s="2">
        <f t="shared" si="7"/>
        <v>0.12800635384623618</v>
      </c>
      <c r="J41" s="2">
        <f t="shared" si="8"/>
        <v>0.32408426139927654</v>
      </c>
      <c r="K41" s="2">
        <f t="shared" si="9"/>
        <v>0.18990180433422887</v>
      </c>
      <c r="L41" s="2">
        <f t="shared" si="10"/>
        <v>0.25520568079455869</v>
      </c>
      <c r="M41" s="2">
        <f t="shared" si="11"/>
        <v>0.2055824522114198</v>
      </c>
    </row>
    <row r="42" spans="1:13" x14ac:dyDescent="0.35">
      <c r="A42">
        <v>2600</v>
      </c>
      <c r="B42">
        <f t="shared" si="0"/>
        <v>-0.28329425625320231</v>
      </c>
      <c r="C42" s="2">
        <f t="shared" si="1"/>
        <v>0.22111778856451961</v>
      </c>
      <c r="D42" s="2">
        <f t="shared" si="2"/>
        <v>0.4768677031400167</v>
      </c>
      <c r="E42" s="2">
        <f t="shared" si="3"/>
        <v>0.18036058960450546</v>
      </c>
      <c r="F42" s="2">
        <f t="shared" si="4"/>
        <v>0.34367746358212869</v>
      </c>
      <c r="G42" s="2">
        <f t="shared" si="5"/>
        <v>0.14689931763486261</v>
      </c>
      <c r="H42" s="2">
        <f t="shared" si="6"/>
        <v>0.28221279596613436</v>
      </c>
      <c r="I42" s="2">
        <f t="shared" si="7"/>
        <v>0.12660206435064708</v>
      </c>
      <c r="J42" s="2">
        <f t="shared" si="8"/>
        <v>0.32179059039171676</v>
      </c>
      <c r="K42" s="2">
        <f t="shared" si="9"/>
        <v>0.19212968872677283</v>
      </c>
      <c r="L42" s="2">
        <f t="shared" si="10"/>
        <v>0.25310173739587605</v>
      </c>
      <c r="M42" s="2">
        <f t="shared" si="11"/>
        <v>0.20212740244697425</v>
      </c>
    </row>
    <row r="43" spans="1:13" x14ac:dyDescent="0.35">
      <c r="A43">
        <v>2700</v>
      </c>
      <c r="B43">
        <f t="shared" si="0"/>
        <v>-0.26690384006503293</v>
      </c>
      <c r="C43" s="2">
        <f t="shared" si="1"/>
        <v>0.21837569809407162</v>
      </c>
      <c r="D43" s="2">
        <f t="shared" si="2"/>
        <v>0.47560243417842663</v>
      </c>
      <c r="E43" s="2">
        <f t="shared" si="3"/>
        <v>0.17698816734712625</v>
      </c>
      <c r="F43" s="2">
        <f t="shared" si="4"/>
        <v>0.34023854151226313</v>
      </c>
      <c r="G43" s="2">
        <f t="shared" si="5"/>
        <v>0.14431490114175724</v>
      </c>
      <c r="H43" s="2">
        <f t="shared" si="6"/>
        <v>0.27860849706314383</v>
      </c>
      <c r="I43" s="2">
        <f t="shared" si="7"/>
        <v>0.12528089036106207</v>
      </c>
      <c r="J43" s="2">
        <f t="shared" si="8"/>
        <v>0.31957148594716217</v>
      </c>
      <c r="K43" s="2">
        <f t="shared" si="9"/>
        <v>0.19427142522001892</v>
      </c>
      <c r="L43" s="2">
        <f t="shared" si="10"/>
        <v>0.25108731893913244</v>
      </c>
      <c r="M43" s="2">
        <f t="shared" si="11"/>
        <v>0.19876486498597418</v>
      </c>
    </row>
    <row r="44" spans="1:13" x14ac:dyDescent="0.35">
      <c r="A44">
        <v>2800</v>
      </c>
      <c r="B44">
        <f t="shared" si="0"/>
        <v>-0.25110957288180102</v>
      </c>
      <c r="C44" s="2">
        <f t="shared" si="1"/>
        <v>0.21572574347266435</v>
      </c>
      <c r="D44" s="2">
        <f t="shared" si="2"/>
        <v>0.47439153267654904</v>
      </c>
      <c r="E44" s="2">
        <f t="shared" si="3"/>
        <v>0.17370797983873695</v>
      </c>
      <c r="F44" s="2">
        <f t="shared" si="4"/>
        <v>0.33692320108027268</v>
      </c>
      <c r="G44" s="2">
        <f t="shared" si="5"/>
        <v>0.14180403289824536</v>
      </c>
      <c r="H44" s="2">
        <f t="shared" si="6"/>
        <v>0.27511051751079069</v>
      </c>
      <c r="I44" s="2">
        <f t="shared" si="7"/>
        <v>0.12403859532325409</v>
      </c>
      <c r="J44" s="2">
        <f t="shared" si="8"/>
        <v>0.31742182875724823</v>
      </c>
      <c r="K44" s="2">
        <f t="shared" si="9"/>
        <v>0.196332536890199</v>
      </c>
      <c r="L44" s="2">
        <f t="shared" si="10"/>
        <v>0.24915654308517229</v>
      </c>
      <c r="M44" s="2">
        <f t="shared" si="11"/>
        <v>0.1954887544979948</v>
      </c>
    </row>
    <row r="45" spans="1:13" x14ac:dyDescent="0.35">
      <c r="A45">
        <v>2900</v>
      </c>
      <c r="B45">
        <f t="shared" si="0"/>
        <v>-0.23586960632506415</v>
      </c>
      <c r="C45" s="2">
        <f t="shared" si="1"/>
        <v>0.21316254618708094</v>
      </c>
      <c r="D45" s="2">
        <f t="shared" si="2"/>
        <v>0.47323144546334928</v>
      </c>
      <c r="E45" s="2">
        <f t="shared" si="3"/>
        <v>0.17051433065810237</v>
      </c>
      <c r="F45" s="2">
        <f t="shared" si="4"/>
        <v>0.33372413731654477</v>
      </c>
      <c r="G45" s="2">
        <f t="shared" si="5"/>
        <v>0.1393622681886485</v>
      </c>
      <c r="H45" s="2">
        <f t="shared" si="6"/>
        <v>0.27171221327365419</v>
      </c>
      <c r="I45" s="2">
        <f t="shared" si="7"/>
        <v>0.12287134312763921</v>
      </c>
      <c r="J45" s="2">
        <f t="shared" si="8"/>
        <v>0.31533702175362294</v>
      </c>
      <c r="K45" s="2">
        <f t="shared" si="9"/>
        <v>0.19831811371462452</v>
      </c>
      <c r="L45" s="2">
        <f t="shared" si="10"/>
        <v>0.24730411259742069</v>
      </c>
      <c r="M45" s="2">
        <f t="shared" si="11"/>
        <v>0.19229361984317384</v>
      </c>
    </row>
    <row r="46" spans="1:13" x14ac:dyDescent="0.35">
      <c r="A46">
        <v>3000</v>
      </c>
      <c r="B46">
        <f t="shared" si="0"/>
        <v>-0.22114634950435783</v>
      </c>
      <c r="C46" s="2">
        <f t="shared" si="1"/>
        <v>0.21068125904554741</v>
      </c>
      <c r="D46" s="2">
        <f t="shared" si="2"/>
        <v>0.47211897101407452</v>
      </c>
      <c r="E46" s="2">
        <f t="shared" si="3"/>
        <v>0.16740208713106985</v>
      </c>
      <c r="F46" s="2">
        <f t="shared" si="4"/>
        <v>0.33063475975084233</v>
      </c>
      <c r="G46" s="2">
        <f t="shared" si="5"/>
        <v>0.13698560524226203</v>
      </c>
      <c r="H46" s="2">
        <f t="shared" si="6"/>
        <v>0.26840759286751587</v>
      </c>
      <c r="I46" s="2">
        <f t="shared" si="7"/>
        <v>0.1217756420092424</v>
      </c>
      <c r="J46" s="2">
        <f t="shared" si="8"/>
        <v>0.31331292081958484</v>
      </c>
      <c r="K46" s="2">
        <f t="shared" si="9"/>
        <v>0.20023284303704955</v>
      </c>
      <c r="L46" s="2">
        <f t="shared" si="10"/>
        <v>0.24552523814601901</v>
      </c>
      <c r="M46" s="2">
        <f t="shared" si="11"/>
        <v>0.1891745613750086</v>
      </c>
    </row>
    <row r="47" spans="1:13" x14ac:dyDescent="0.35">
      <c r="A47">
        <v>3100</v>
      </c>
      <c r="B47">
        <f t="shared" si="0"/>
        <v>-0.20690591038974759</v>
      </c>
      <c r="C47" s="2">
        <f t="shared" si="1"/>
        <v>0.20827749794815109</v>
      </c>
      <c r="D47" s="2">
        <f t="shared" si="2"/>
        <v>0.47105121380791876</v>
      </c>
      <c r="E47" s="2">
        <f t="shared" si="3"/>
        <v>0.16436660857474469</v>
      </c>
      <c r="F47" s="2">
        <f t="shared" si="4"/>
        <v>0.32764910046166296</v>
      </c>
      <c r="G47" s="2">
        <f t="shared" si="5"/>
        <v>0.13467042890143902</v>
      </c>
      <c r="H47" s="2">
        <f t="shared" si="6"/>
        <v>0.26519123390795307</v>
      </c>
      <c r="I47" s="2">
        <f t="shared" si="7"/>
        <v>0.12074829750952834</v>
      </c>
      <c r="J47" s="2">
        <f t="shared" si="8"/>
        <v>0.31134577667746482</v>
      </c>
      <c r="K47" s="2">
        <f t="shared" si="9"/>
        <v>0.20208104084687367</v>
      </c>
      <c r="L47" s="2">
        <f t="shared" si="10"/>
        <v>0.24381557353620231</v>
      </c>
      <c r="M47" s="2">
        <f t="shared" si="11"/>
        <v>0.18612716152703421</v>
      </c>
    </row>
    <row r="48" spans="1:13" x14ac:dyDescent="0.35">
      <c r="A48">
        <v>3200</v>
      </c>
      <c r="B48">
        <f t="shared" si="0"/>
        <v>-0.19311762590411424</v>
      </c>
      <c r="C48" s="2">
        <f t="shared" si="1"/>
        <v>0.20594728423961656</v>
      </c>
      <c r="D48" s="2">
        <f t="shared" si="2"/>
        <v>0.47002554586324868</v>
      </c>
      <c r="E48" s="2">
        <f t="shared" si="3"/>
        <v>0.16140368567196559</v>
      </c>
      <c r="F48" s="2">
        <f t="shared" si="4"/>
        <v>0.32476173641897527</v>
      </c>
      <c r="G48" s="2">
        <f t="shared" si="5"/>
        <v>0.13241346302860404</v>
      </c>
      <c r="H48" s="2">
        <f t="shared" si="6"/>
        <v>0.26205821262338286</v>
      </c>
      <c r="I48" s="2">
        <f t="shared" si="7"/>
        <v>0.11978637282660537</v>
      </c>
      <c r="J48" s="2">
        <f t="shared" si="8"/>
        <v>0.30943218584998466</v>
      </c>
      <c r="K48" s="2">
        <f t="shared" si="9"/>
        <v>0.20386668241557693</v>
      </c>
      <c r="L48" s="2">
        <f t="shared" si="10"/>
        <v>0.24217116102880892</v>
      </c>
      <c r="M48" s="2">
        <f t="shared" si="11"/>
        <v>0.18314742619532806</v>
      </c>
    </row>
    <row r="49" spans="1:13" x14ac:dyDescent="0.35">
      <c r="A49">
        <v>3300</v>
      </c>
      <c r="B49">
        <f t="shared" ref="B49:B80" si="12">LOG(A49/($B$4*EXP($B$2*$B$3)))</f>
        <v>-0.17975366434613274</v>
      </c>
      <c r="C49" s="2">
        <f t="shared" ref="C49:C80" si="13">(($F$3 + $G$3 * ($H$3 * (B49 - $I$3) + ((B49 - $I$3)^2 + $J$3^2)^0.5)) / $B$3)^0.5</f>
        <v>0.2036869957239146</v>
      </c>
      <c r="D49" s="2">
        <f t="shared" si="2"/>
        <v>0.46903957413570713</v>
      </c>
      <c r="E49" s="2">
        <f t="shared" si="3"/>
        <v>0.15850948895840672</v>
      </c>
      <c r="F49" s="2">
        <f t="shared" si="4"/>
        <v>0.32196772352481551</v>
      </c>
      <c r="G49" s="2">
        <f t="shared" si="5"/>
        <v>0.13021173006757258</v>
      </c>
      <c r="H49" s="2">
        <f t="shared" si="6"/>
        <v>0.25900404397872595</v>
      </c>
      <c r="I49" s="2">
        <f t="shared" si="7"/>
        <v>0.11888715523515987</v>
      </c>
      <c r="J49" s="2">
        <f t="shared" si="8"/>
        <v>0.30756904904185994</v>
      </c>
      <c r="K49" s="2">
        <f t="shared" si="9"/>
        <v>0.20559343146364725</v>
      </c>
      <c r="L49" s="2">
        <f t="shared" si="10"/>
        <v>0.24058838491712997</v>
      </c>
      <c r="M49" s="2">
        <f t="shared" si="11"/>
        <v>0.1802317349571978</v>
      </c>
    </row>
    <row r="50" spans="1:13" x14ac:dyDescent="0.35">
      <c r="A50">
        <v>3400</v>
      </c>
      <c r="B50">
        <f t="shared" si="12"/>
        <v>-0.16678868718176512</v>
      </c>
      <c r="C50" s="2">
        <f t="shared" si="13"/>
        <v>0.2014933248161663</v>
      </c>
      <c r="D50" s="2">
        <f t="shared" si="2"/>
        <v>0.46809111273751464</v>
      </c>
      <c r="E50" s="2">
        <f t="shared" si="3"/>
        <v>0.15568052482020464</v>
      </c>
      <c r="F50" s="2">
        <f t="shared" si="4"/>
        <v>0.31926254029170809</v>
      </c>
      <c r="G50" s="2">
        <f t="shared" si="5"/>
        <v>0.12806251650094333</v>
      </c>
      <c r="H50" s="2">
        <f t="shared" si="6"/>
        <v>0.25602463054119379</v>
      </c>
      <c r="I50" s="2">
        <f t="shared" si="7"/>
        <v>0.11804812752829465</v>
      </c>
      <c r="J50" s="2">
        <f t="shared" si="8"/>
        <v>0.30575353562987617</v>
      </c>
      <c r="K50" s="2">
        <f t="shared" si="9"/>
        <v>0.20726466742822272</v>
      </c>
      <c r="L50" s="2">
        <f t="shared" si="10"/>
        <v>0.2390639319032733</v>
      </c>
      <c r="M50" s="2">
        <f t="shared" si="11"/>
        <v>0.17737679857007851</v>
      </c>
    </row>
    <row r="51" spans="1:13" x14ac:dyDescent="0.35">
      <c r="A51">
        <v>3500</v>
      </c>
      <c r="B51">
        <f t="shared" si="12"/>
        <v>-0.15419955987374462</v>
      </c>
      <c r="C51" s="2">
        <f t="shared" si="13"/>
        <v>0.19936324261249352</v>
      </c>
      <c r="D51" s="2">
        <f t="shared" si="2"/>
        <v>0.46717815914631483</v>
      </c>
      <c r="E51" s="2">
        <f t="shared" si="3"/>
        <v>0.15291359772037674</v>
      </c>
      <c r="F51" s="2">
        <f t="shared" si="4"/>
        <v>0.31664203951150033</v>
      </c>
      <c r="G51" s="2">
        <f t="shared" si="5"/>
        <v>0.12596334319694183</v>
      </c>
      <c r="H51" s="2">
        <f t="shared" si="6"/>
        <v>0.25311621859374217</v>
      </c>
      <c r="I51" s="2">
        <f t="shared" si="7"/>
        <v>0.11726694364194214</v>
      </c>
      <c r="J51" s="2">
        <f t="shared" si="8"/>
        <v>0.30398305321301361</v>
      </c>
      <c r="K51" s="2">
        <f t="shared" si="9"/>
        <v>0.20888351064940971</v>
      </c>
      <c r="L51" s="2">
        <f t="shared" si="10"/>
        <v>0.23759475710918448</v>
      </c>
      <c r="M51" s="2">
        <f t="shared" si="11"/>
        <v>0.17457962250581679</v>
      </c>
    </row>
    <row r="52" spans="1:13" x14ac:dyDescent="0.35">
      <c r="A52">
        <v>3600</v>
      </c>
      <c r="B52">
        <f t="shared" si="12"/>
        <v>-0.14196510345673299</v>
      </c>
      <c r="C52" s="2">
        <f t="shared" si="13"/>
        <v>0.19729396789565928</v>
      </c>
      <c r="D52" s="2">
        <f t="shared" si="2"/>
        <v>0.46629887373484502</v>
      </c>
      <c r="E52" s="2">
        <f t="shared" si="3"/>
        <v>0.15020577762135079</v>
      </c>
      <c r="F52" s="2">
        <f t="shared" si="4"/>
        <v>0.31410240658782701</v>
      </c>
      <c r="G52" s="2">
        <f t="shared" si="5"/>
        <v>0.12391193983468422</v>
      </c>
      <c r="H52" s="2">
        <f t="shared" si="6"/>
        <v>0.25027536029242192</v>
      </c>
      <c r="I52" s="2">
        <f t="shared" si="7"/>
        <v>0.11654140778434945</v>
      </c>
      <c r="J52" s="2">
        <f t="shared" si="8"/>
        <v>0.30225522137872157</v>
      </c>
      <c r="K52" s="2">
        <f t="shared" si="9"/>
        <v>0.21045284544512835</v>
      </c>
      <c r="L52" s="2">
        <f t="shared" si="10"/>
        <v>0.23617805478431486</v>
      </c>
      <c r="M52" s="2">
        <f t="shared" si="11"/>
        <v>0.17183747551737713</v>
      </c>
    </row>
    <row r="53" spans="1:13" x14ac:dyDescent="0.35">
      <c r="A53">
        <v>3700</v>
      </c>
      <c r="B53">
        <f t="shared" si="12"/>
        <v>-0.13006588015702528</v>
      </c>
      <c r="C53" s="2">
        <f t="shared" si="13"/>
        <v>0.19528294028014229</v>
      </c>
      <c r="D53" s="2">
        <f t="shared" si="2"/>
        <v>0.46545156208012572</v>
      </c>
      <c r="E53" s="2">
        <f t="shared" si="3"/>
        <v>0.14755437176606756</v>
      </c>
      <c r="F53" s="2">
        <f t="shared" si="4"/>
        <v>0.31164012345653475</v>
      </c>
      <c r="G53" s="2">
        <f t="shared" si="5"/>
        <v>0.12190622275007575</v>
      </c>
      <c r="H53" s="2">
        <f t="shared" si="6"/>
        <v>0.24749888089155991</v>
      </c>
      <c r="I53" s="2">
        <f t="shared" si="7"/>
        <v>0.11586945651970686</v>
      </c>
      <c r="J53" s="2">
        <f t="shared" si="8"/>
        <v>0.30056784900154032</v>
      </c>
      <c r="K53" s="2">
        <f t="shared" si="9"/>
        <v>0.21197534113466387</v>
      </c>
      <c r="L53" s="2">
        <f t="shared" si="10"/>
        <v>0.23481123294956366</v>
      </c>
      <c r="M53" s="2">
        <f t="shared" si="11"/>
        <v>0.16914786242448615</v>
      </c>
    </row>
    <row r="54" spans="1:13" x14ac:dyDescent="0.35">
      <c r="A54">
        <v>3800</v>
      </c>
      <c r="B54">
        <f t="shared" si="12"/>
        <v>-0.11848400760721006</v>
      </c>
      <c r="C54" s="2">
        <f t="shared" si="13"/>
        <v>0.19332779684691159</v>
      </c>
      <c r="D54" s="2">
        <f t="shared" si="2"/>
        <v>0.46463465961123934</v>
      </c>
      <c r="E54" s="2">
        <f t="shared" si="3"/>
        <v>0.14495690013415014</v>
      </c>
      <c r="F54" s="2">
        <f t="shared" si="4"/>
        <v>0.30925193721652106</v>
      </c>
      <c r="G54" s="2">
        <f t="shared" si="5"/>
        <v>0.11994427566551262</v>
      </c>
      <c r="H54" s="2">
        <f t="shared" si="6"/>
        <v>0.24478385024038019</v>
      </c>
      <c r="I54" s="2">
        <f t="shared" si="7"/>
        <v>0.11524914335470257</v>
      </c>
      <c r="J54" s="2">
        <f t="shared" si="8"/>
        <v>0.29891891451651753</v>
      </c>
      <c r="K54" s="2">
        <f t="shared" si="9"/>
        <v>0.21345347112200055</v>
      </c>
      <c r="L54" s="2">
        <f t="shared" si="10"/>
        <v>0.23349189135726259</v>
      </c>
      <c r="M54" s="2">
        <f t="shared" si="11"/>
        <v>0.16650850045427398</v>
      </c>
    </row>
    <row r="55" spans="1:13" x14ac:dyDescent="0.35">
      <c r="A55">
        <v>3900</v>
      </c>
      <c r="B55">
        <f t="shared" si="12"/>
        <v>-0.10720299719752102</v>
      </c>
      <c r="C55" s="2">
        <f t="shared" si="13"/>
        <v>0.19142635173467584</v>
      </c>
      <c r="D55" s="2">
        <f t="shared" si="2"/>
        <v>0.46384671823439622</v>
      </c>
      <c r="E55" s="2">
        <f t="shared" si="3"/>
        <v>0.14241107401206232</v>
      </c>
      <c r="F55" s="2">
        <f t="shared" si="4"/>
        <v>0.30693483275084876</v>
      </c>
      <c r="G55" s="2">
        <f t="shared" si="5"/>
        <v>0.11802433286268987</v>
      </c>
      <c r="H55" s="2">
        <f t="shared" si="6"/>
        <v>0.24212755789745224</v>
      </c>
      <c r="I55" s="2">
        <f t="shared" si="7"/>
        <v>0.11467862545588164</v>
      </c>
      <c r="J55" s="2">
        <f t="shared" si="8"/>
        <v>0.29730654871012285</v>
      </c>
      <c r="K55" s="2">
        <f t="shared" si="9"/>
        <v>0.21488953017583903</v>
      </c>
      <c r="L55" s="2">
        <f t="shared" si="10"/>
        <v>0.23221780225829802</v>
      </c>
      <c r="M55" s="2">
        <f t="shared" si="11"/>
        <v>0.16391729859182227</v>
      </c>
    </row>
    <row r="56" spans="1:13" x14ac:dyDescent="0.35">
      <c r="A56">
        <v>4000</v>
      </c>
      <c r="B56">
        <f t="shared" si="12"/>
        <v>-9.6207612896057851E-2</v>
      </c>
      <c r="C56" s="2">
        <f t="shared" si="13"/>
        <v>0.18957657824757371</v>
      </c>
      <c r="D56" s="2">
        <f t="shared" si="2"/>
        <v>0.46308639463757723</v>
      </c>
      <c r="E56" s="2">
        <f t="shared" si="3"/>
        <v>0.1399147772141302</v>
      </c>
      <c r="F56" s="2">
        <f t="shared" si="4"/>
        <v>0.30468600874387775</v>
      </c>
      <c r="G56" s="2">
        <f t="shared" si="5"/>
        <v>0.11614476443472396</v>
      </c>
      <c r="H56" s="2">
        <f t="shared" si="6"/>
        <v>0.23952749132354934</v>
      </c>
      <c r="I56" s="2">
        <f t="shared" si="7"/>
        <v>0.11415615218884093</v>
      </c>
      <c r="J56" s="2">
        <f t="shared" si="8"/>
        <v>0.29572901965150172</v>
      </c>
      <c r="K56" s="2">
        <f t="shared" si="9"/>
        <v>0.21628565005328332</v>
      </c>
      <c r="L56" s="2">
        <f t="shared" si="10"/>
        <v>0.23098689355649035</v>
      </c>
      <c r="M56" s="2">
        <f t="shared" si="11"/>
        <v>0.1613723394906002</v>
      </c>
    </row>
    <row r="57" spans="1:13" x14ac:dyDescent="0.35">
      <c r="A57">
        <v>4100</v>
      </c>
      <c r="B57">
        <f t="shared" si="12"/>
        <v>-8.5483747504284752E-2</v>
      </c>
      <c r="C57" s="2">
        <f t="shared" si="13"/>
        <v>0.18777659311427108</v>
      </c>
      <c r="D57" s="2">
        <f t="shared" si="2"/>
        <v>0.46235244002813919</v>
      </c>
      <c r="E57" s="2">
        <f t="shared" si="3"/>
        <v>0.13746604957015304</v>
      </c>
      <c r="F57" s="2">
        <f t="shared" si="4"/>
        <v>0.30250285660144449</v>
      </c>
      <c r="G57" s="2">
        <f t="shared" si="5"/>
        <v>0.11430406331570474</v>
      </c>
      <c r="H57" s="2">
        <f t="shared" si="6"/>
        <v>0.23698131670540482</v>
      </c>
      <c r="I57" s="2">
        <f t="shared" si="7"/>
        <v>0.11368005522104112</v>
      </c>
      <c r="J57" s="2">
        <f t="shared" si="8"/>
        <v>0.29418471945136648</v>
      </c>
      <c r="K57" s="2">
        <f t="shared" si="9"/>
        <v>0.2176438136145904</v>
      </c>
      <c r="L57" s="2">
        <f t="shared" si="10"/>
        <v>0.22979723400197918</v>
      </c>
      <c r="M57" s="2">
        <f t="shared" si="11"/>
        <v>0.1588718635693015</v>
      </c>
    </row>
    <row r="58" spans="1:13" x14ac:dyDescent="0.35">
      <c r="A58">
        <v>4200</v>
      </c>
      <c r="B58">
        <f t="shared" si="12"/>
        <v>-7.5018313826119801E-2</v>
      </c>
      <c r="C58" s="2">
        <f t="shared" si="13"/>
        <v>0.18602464259414384</v>
      </c>
      <c r="D58" s="2">
        <f t="shared" si="2"/>
        <v>0.46164369109807019</v>
      </c>
      <c r="E58" s="2">
        <f t="shared" si="3"/>
        <v>0.13506307235917672</v>
      </c>
      <c r="F58" s="2">
        <f t="shared" si="4"/>
        <v>0.30038294186310177</v>
      </c>
      <c r="G58" s="2">
        <f t="shared" si="5"/>
        <v>0.11250083383591357</v>
      </c>
      <c r="H58" s="2">
        <f t="shared" si="6"/>
        <v>0.23448686203725169</v>
      </c>
      <c r="I58" s="2">
        <f t="shared" si="7"/>
        <v>0.11324873997105624</v>
      </c>
      <c r="J58" s="2">
        <f t="shared" si="8"/>
        <v>0.29267215258796903</v>
      </c>
      <c r="K58" s="2">
        <f t="shared" si="9"/>
        <v>0.2189658675710508</v>
      </c>
      <c r="L58" s="2">
        <f t="shared" si="10"/>
        <v>0.22864702013333399</v>
      </c>
      <c r="M58" s="2">
        <f t="shared" si="11"/>
        <v>0.15641425498355274</v>
      </c>
    </row>
    <row r="59" spans="1:13" x14ac:dyDescent="0.35">
      <c r="A59">
        <v>4300</v>
      </c>
      <c r="B59">
        <f t="shared" si="12"/>
        <v>-6.4799148644433743E-2</v>
      </c>
      <c r="C59" s="2">
        <f t="shared" si="13"/>
        <v>0.18431909017564685</v>
      </c>
      <c r="D59" s="2">
        <f t="shared" si="2"/>
        <v>0.46095906204515574</v>
      </c>
      <c r="E59" s="2">
        <f t="shared" si="3"/>
        <v>0.13270415542099462</v>
      </c>
      <c r="F59" s="2">
        <f t="shared" si="4"/>
        <v>0.29832398776215263</v>
      </c>
      <c r="G59" s="2">
        <f t="shared" si="5"/>
        <v>0.11073378159175226</v>
      </c>
      <c r="H59" s="2">
        <f t="shared" si="6"/>
        <v>0.23204210214759338</v>
      </c>
      <c r="I59" s="2">
        <f t="shared" si="7"/>
        <v>0.11286067822047488</v>
      </c>
      <c r="J59" s="2">
        <f t="shared" si="8"/>
        <v>0.291189925582025</v>
      </c>
      <c r="K59" s="2">
        <f t="shared" si="9"/>
        <v>0.22025353399954525</v>
      </c>
      <c r="L59" s="2">
        <f t="shared" si="10"/>
        <v>0.22753456472529424</v>
      </c>
      <c r="M59" s="2">
        <f t="shared" si="11"/>
        <v>0.15399802921141123</v>
      </c>
    </row>
    <row r="60" spans="1:13" x14ac:dyDescent="0.35">
      <c r="A60">
        <v>4400</v>
      </c>
      <c r="B60">
        <f t="shared" si="12"/>
        <v>-5.4814927737832794E-2</v>
      </c>
      <c r="C60" s="2">
        <f t="shared" si="13"/>
        <v>0.18265840565240937</v>
      </c>
      <c r="D60" s="2">
        <f t="shared" si="2"/>
        <v>0.46029753750574387</v>
      </c>
      <c r="E60" s="2">
        <f t="shared" si="3"/>
        <v>0.1303877257194917</v>
      </c>
      <c r="F60" s="2">
        <f t="shared" si="4"/>
        <v>0.29632386064379962</v>
      </c>
      <c r="G60" s="2">
        <f t="shared" si="5"/>
        <v>0.10900170445282242</v>
      </c>
      <c r="H60" s="2">
        <f t="shared" si="6"/>
        <v>0.22964514540820891</v>
      </c>
      <c r="I60" s="2">
        <f t="shared" si="7"/>
        <v>0.11251440173201117</v>
      </c>
      <c r="J60" s="2">
        <f t="shared" si="8"/>
        <v>0.28973673783715681</v>
      </c>
      <c r="K60" s="2">
        <f t="shared" si="9"/>
        <v>0.22150842074723667</v>
      </c>
      <c r="L60" s="2">
        <f t="shared" si="10"/>
        <v>0.22645828653764175</v>
      </c>
      <c r="M60" s="2">
        <f t="shared" si="11"/>
        <v>0.15162182203285604</v>
      </c>
    </row>
    <row r="61" spans="1:13" x14ac:dyDescent="0.35">
      <c r="A61">
        <v>4500</v>
      </c>
      <c r="B61">
        <f t="shared" si="12"/>
        <v>-4.5055090448676553E-2</v>
      </c>
      <c r="C61" s="2">
        <f t="shared" si="13"/>
        <v>0.1810411553958533</v>
      </c>
      <c r="D61" s="2">
        <f t="shared" si="2"/>
        <v>0.45965816627732942</v>
      </c>
      <c r="E61" s="2">
        <f t="shared" si="3"/>
        <v>0.12811231716695615</v>
      </c>
      <c r="F61" s="2">
        <f t="shared" si="4"/>
        <v>0.29438055699661464</v>
      </c>
      <c r="G61" s="2">
        <f t="shared" si="5"/>
        <v>0.10730348455606463</v>
      </c>
      <c r="H61" s="2">
        <f t="shared" si="6"/>
        <v>0.22729422190315243</v>
      </c>
      <c r="I61" s="2">
        <f t="shared" si="7"/>
        <v>0.11220849673991891</v>
      </c>
      <c r="J61" s="2">
        <f t="shared" si="8"/>
        <v>0.28831137349094249</v>
      </c>
      <c r="K61" s="2">
        <f t="shared" si="9"/>
        <v>0.2227320308392246</v>
      </c>
      <c r="L61" s="2">
        <f t="shared" si="10"/>
        <v>0.22541670119245008</v>
      </c>
      <c r="M61" s="2">
        <f t="shared" si="11"/>
        <v>0.14928437971743691</v>
      </c>
    </row>
    <row r="62" spans="1:13" x14ac:dyDescent="0.35">
      <c r="A62">
        <v>4600</v>
      </c>
      <c r="B62">
        <f t="shared" si="12"/>
        <v>-3.5509772542446166E-2</v>
      </c>
      <c r="C62" s="2">
        <f t="shared" si="13"/>
        <v>0.17946599367060803</v>
      </c>
      <c r="D62" s="2">
        <f t="shared" si="2"/>
        <v>0.45904005572776568</v>
      </c>
      <c r="E62" s="2">
        <f t="shared" si="3"/>
        <v>0.12587656154741431</v>
      </c>
      <c r="F62" s="2">
        <f t="shared" si="4"/>
        <v>0.29249219188961345</v>
      </c>
      <c r="G62" s="2">
        <f t="shared" si="5"/>
        <v>0.10563808115956423</v>
      </c>
      <c r="H62" s="2">
        <f t="shared" si="6"/>
        <v>0.22498767286918364</v>
      </c>
      <c r="I62" s="2">
        <f t="shared" si="7"/>
        <v>0.11194159919749248</v>
      </c>
      <c r="J62" s="2">
        <f t="shared" si="8"/>
        <v>0.2869126941452117</v>
      </c>
      <c r="K62" s="2">
        <f t="shared" si="9"/>
        <v>0.22392577099144589</v>
      </c>
      <c r="L62" s="2">
        <f t="shared" si="10"/>
        <v>0.22440841303317821</v>
      </c>
      <c r="M62" s="2">
        <f t="shared" si="11"/>
        <v>0.14698455026231064</v>
      </c>
    </row>
    <row r="63" spans="1:13" x14ac:dyDescent="0.35">
      <c r="A63">
        <v>4700</v>
      </c>
      <c r="B63">
        <f t="shared" si="12"/>
        <v>-2.6169746288302789E-2</v>
      </c>
      <c r="C63" s="2">
        <f t="shared" si="13"/>
        <v>0.17793165486180162</v>
      </c>
      <c r="D63" s="2">
        <f t="shared" si="2"/>
        <v>0.45844236680332107</v>
      </c>
      <c r="E63" s="2">
        <f t="shared" si="3"/>
        <v>0.12367918040107054</v>
      </c>
      <c r="F63" s="2">
        <f t="shared" si="4"/>
        <v>0.29065698863798939</v>
      </c>
      <c r="G63" s="2">
        <f t="shared" si="5"/>
        <v>0.10400452424747254</v>
      </c>
      <c r="H63" s="2">
        <f t="shared" si="6"/>
        <v>0.22272394124701728</v>
      </c>
      <c r="I63" s="2">
        <f t="shared" si="7"/>
        <v>0.11171239068204418</v>
      </c>
      <c r="J63" s="2">
        <f t="shared" si="8"/>
        <v>0.28553963236377256</v>
      </c>
      <c r="K63" s="2">
        <f t="shared" si="9"/>
        <v>0.22509095932101866</v>
      </c>
      <c r="L63" s="2">
        <f t="shared" si="10"/>
        <v>0.22343210784084067</v>
      </c>
      <c r="M63" s="2">
        <f t="shared" si="11"/>
        <v>0.14472127554619693</v>
      </c>
    </row>
    <row r="64" spans="1:13" x14ac:dyDescent="0.35">
      <c r="A64">
        <v>4800</v>
      </c>
      <c r="B64">
        <f t="shared" si="12"/>
        <v>-1.7026366848433044E-2</v>
      </c>
      <c r="C64" s="2">
        <f t="shared" si="13"/>
        <v>0.17643694650231664</v>
      </c>
      <c r="D64" s="2">
        <f t="shared" si="2"/>
        <v>0.45786430956063051</v>
      </c>
      <c r="E64" s="2">
        <f t="shared" si="3"/>
        <v>0.12151897775196517</v>
      </c>
      <c r="F64" s="2">
        <f t="shared" si="4"/>
        <v>0.28887326954620768</v>
      </c>
      <c r="G64" s="2">
        <f t="shared" si="5"/>
        <v>0.10240190879319994</v>
      </c>
      <c r="H64" s="2">
        <f t="shared" si="6"/>
        <v>0.22050156320608472</v>
      </c>
      <c r="I64" s="2">
        <f t="shared" si="7"/>
        <v>0.11151959487087107</v>
      </c>
      <c r="J64" s="2">
        <f t="shared" si="8"/>
        <v>0.28419118584203573</v>
      </c>
      <c r="K64" s="2">
        <f t="shared" si="9"/>
        <v>0.22622883233679816</v>
      </c>
      <c r="L64" s="2">
        <f t="shared" si="10"/>
        <v>0.22248654630062581</v>
      </c>
      <c r="M64" s="2">
        <f t="shared" si="11"/>
        <v>0.14249358428421147</v>
      </c>
    </row>
    <row r="65" spans="1:13" x14ac:dyDescent="0.35">
      <c r="A65">
        <v>4900</v>
      </c>
      <c r="B65">
        <f t="shared" si="12"/>
        <v>-8.0715241955066075E-3</v>
      </c>
      <c r="C65" s="2">
        <f t="shared" si="13"/>
        <v>0.17498074300400759</v>
      </c>
      <c r="D65" s="2">
        <f t="shared" si="2"/>
        <v>0.45730513915831522</v>
      </c>
      <c r="E65" s="2">
        <f t="shared" si="3"/>
        <v>0.11939483357773824</v>
      </c>
      <c r="F65" s="2">
        <f t="shared" si="4"/>
        <v>0.28713944759862065</v>
      </c>
      <c r="G65" s="2">
        <f t="shared" si="5"/>
        <v>0.10082938960118154</v>
      </c>
      <c r="H65" s="2">
        <f t="shared" si="6"/>
        <v>0.2183191605250045</v>
      </c>
      <c r="I65" s="2">
        <f t="shared" si="7"/>
        <v>0.11136197451282852</v>
      </c>
      <c r="J65" s="2">
        <f t="shared" si="8"/>
        <v>0.282866412166625</v>
      </c>
      <c r="K65" s="2">
        <f t="shared" si="9"/>
        <v>0.22734055128424352</v>
      </c>
      <c r="L65" s="2">
        <f t="shared" si="10"/>
        <v>0.2215705581275183</v>
      </c>
      <c r="M65" s="2">
        <f t="shared" si="11"/>
        <v>0.14030058568479836</v>
      </c>
    </row>
    <row r="66" spans="1:13" x14ac:dyDescent="0.35">
      <c r="A66">
        <v>5000</v>
      </c>
      <c r="B66">
        <f t="shared" si="12"/>
        <v>7.0240011199852856E-4</v>
      </c>
      <c r="C66" s="2">
        <f t="shared" si="13"/>
        <v>0.17356198001024326</v>
      </c>
      <c r="D66" s="2">
        <f t="shared" si="2"/>
        <v>0.45676415225305012</v>
      </c>
      <c r="E66" s="2">
        <f t="shared" si="3"/>
        <v>0.11730569793448797</v>
      </c>
      <c r="F66" s="2">
        <f t="shared" si="4"/>
        <v>0.28545401898579759</v>
      </c>
      <c r="G66" s="2">
        <f t="shared" si="5"/>
        <v>9.9286176658565303E-2</v>
      </c>
      <c r="H66" s="2">
        <f t="shared" si="6"/>
        <v>0.2161754337263522</v>
      </c>
      <c r="I66" s="2">
        <f t="shared" si="7"/>
        <v>0.1112383288295979</v>
      </c>
      <c r="J66" s="2">
        <f t="shared" si="8"/>
        <v>0.28156442409451132</v>
      </c>
      <c r="K66" s="2">
        <f t="shared" si="9"/>
        <v>0.22842720791080437</v>
      </c>
      <c r="L66" s="2">
        <f t="shared" si="10"/>
        <v>0.22068303677224038</v>
      </c>
      <c r="M66" s="2">
        <f t="shared" si="11"/>
        <v>0.13814146372365305</v>
      </c>
    </row>
    <row r="67" spans="1:13" x14ac:dyDescent="0.35">
      <c r="A67">
        <v>5100</v>
      </c>
      <c r="B67">
        <f t="shared" si="12"/>
        <v>9.3025718739161295E-3</v>
      </c>
      <c r="C67" s="2">
        <f t="shared" si="13"/>
        <v>0.17217964929840973</v>
      </c>
      <c r="D67" s="2">
        <f t="shared" si="2"/>
        <v>0.45624068375244098</v>
      </c>
      <c r="E67" s="2">
        <f t="shared" si="3"/>
        <v>0.11525058566161227</v>
      </c>
      <c r="F67" s="2">
        <f t="shared" si="4"/>
        <v>0.28381555636996697</v>
      </c>
      <c r="G67" s="2">
        <f t="shared" si="5"/>
        <v>9.7771530937486001E-2</v>
      </c>
      <c r="H67" s="2">
        <f t="shared" si="6"/>
        <v>0.21406915587814593</v>
      </c>
      <c r="I67" s="2">
        <f t="shared" si="7"/>
        <v>0.11114749128886159</v>
      </c>
      <c r="J67" s="2">
        <f t="shared" si="8"/>
        <v>0.2802843852908527</v>
      </c>
      <c r="K67" s="2">
        <f t="shared" si="9"/>
        <v>0.2294898297109163</v>
      </c>
      <c r="L67" s="2">
        <f t="shared" si="10"/>
        <v>0.21982293463958694</v>
      </c>
      <c r="M67" s="2">
        <f t="shared" si="11"/>
        <v>0.13601547196105687</v>
      </c>
    </row>
    <row r="68" spans="1:13" x14ac:dyDescent="0.35">
      <c r="A68">
        <v>5200</v>
      </c>
      <c r="B68">
        <f t="shared" si="12"/>
        <v>1.773573941077887E-2</v>
      </c>
      <c r="C68" s="2">
        <f t="shared" si="13"/>
        <v>0.17083279417054736</v>
      </c>
      <c r="D68" s="2">
        <f t="shared" si="2"/>
        <v>0.4557341038834905</v>
      </c>
      <c r="E68" s="2">
        <f t="shared" si="3"/>
        <v>0.11322857160159645</v>
      </c>
      <c r="F68" s="2">
        <f t="shared" si="4"/>
        <v>0.28222270280583855</v>
      </c>
      <c r="G68" s="2">
        <f t="shared" si="5"/>
        <v>9.6284760596473354E-2</v>
      </c>
      <c r="H68" s="2">
        <f t="shared" si="6"/>
        <v>0.21199916698617075</v>
      </c>
      <c r="I68" s="2">
        <f t="shared" si="7"/>
        <v>0.11108832769862191</v>
      </c>
      <c r="J68" s="2">
        <f t="shared" si="8"/>
        <v>0.27902550647289065</v>
      </c>
      <c r="K68" s="2">
        <f t="shared" si="9"/>
        <v>0.23052938470330306</v>
      </c>
      <c r="L68" s="2">
        <f t="shared" si="10"/>
        <v>0.21898925876034006</v>
      </c>
      <c r="M68" s="2">
        <f t="shared" si="11"/>
        <v>0.13392192883880369</v>
      </c>
    </row>
    <row r="69" spans="1:13" x14ac:dyDescent="0.35">
      <c r="A69">
        <v>5300</v>
      </c>
      <c r="B69">
        <f t="shared" si="12"/>
        <v>2.6008265376768792E-2</v>
      </c>
      <c r="C69" s="2">
        <f t="shared" si="13"/>
        <v>0.16952050527839638</v>
      </c>
      <c r="D69" s="2">
        <f t="shared" si="2"/>
        <v>0.45524381554087512</v>
      </c>
      <c r="E69" s="2">
        <f t="shared" si="3"/>
        <v>0.11123878627827648</v>
      </c>
      <c r="F69" s="2">
        <f t="shared" si="4"/>
        <v>0.28067416624400143</v>
      </c>
      <c r="G69" s="2">
        <f t="shared" si="5"/>
        <v>9.482521753623685E-2</v>
      </c>
      <c r="H69" s="2">
        <f t="shared" si="6"/>
        <v>0.20996436891120718</v>
      </c>
      <c r="I69" s="2">
        <f t="shared" si="7"/>
        <v>0.11105973457800787</v>
      </c>
      <c r="J69" s="2">
        <f t="shared" si="8"/>
        <v>0.27778704191418896</v>
      </c>
      <c r="K69" s="2">
        <f t="shared" si="9"/>
        <v>0.23154678578757304</v>
      </c>
      <c r="L69" s="2">
        <f t="shared" si="10"/>
        <v>0.218181066865686</v>
      </c>
      <c r="M69" s="2">
        <f t="shared" si="11"/>
        <v>0.13186021340118725</v>
      </c>
    </row>
    <row r="70" spans="1:13" x14ac:dyDescent="0.35">
      <c r="A70">
        <v>5400</v>
      </c>
      <c r="B70">
        <f t="shared" si="12"/>
        <v>3.4126155598948292E-2</v>
      </c>
      <c r="C70" s="2">
        <f t="shared" si="13"/>
        <v>0.16824191683602679</v>
      </c>
      <c r="D70" s="2">
        <f t="shared" si="2"/>
        <v>0.45476925188388895</v>
      </c>
      <c r="E70" s="2">
        <f t="shared" si="3"/>
        <v>0.1092804119844074</v>
      </c>
      <c r="F70" s="2">
        <f t="shared" si="4"/>
        <v>0.27916871455340875</v>
      </c>
      <c r="G70" s="2">
        <f t="shared" si="5"/>
        <v>9.3392294270772502E-2</v>
      </c>
      <c r="H70" s="2">
        <f t="shared" si="6"/>
        <v>0.20796372075370645</v>
      </c>
      <c r="I70" s="2">
        <f t="shared" si="7"/>
        <v>0.11106063776525833</v>
      </c>
      <c r="J70" s="2">
        <f t="shared" si="8"/>
        <v>0.27656828626940566</v>
      </c>
      <c r="K70" s="2">
        <f t="shared" si="9"/>
        <v>0.23254289472200435</v>
      </c>
      <c r="L70" s="2">
        <f t="shared" si="10"/>
        <v>0.21739746381965261</v>
      </c>
      <c r="M70" s="2">
        <f t="shared" si="11"/>
        <v>0.12982976139158009</v>
      </c>
    </row>
    <row r="71" spans="1:13" x14ac:dyDescent="0.35">
      <c r="A71">
        <v>5500</v>
      </c>
      <c r="B71">
        <f t="shared" si="12"/>
        <v>4.2095085270223577E-2</v>
      </c>
      <c r="C71" s="2">
        <f t="shared" si="13"/>
        <v>0.16699620317912289</v>
      </c>
      <c r="D71" s="2">
        <f t="shared" si="2"/>
        <v>0.45430987415487062</v>
      </c>
      <c r="E71" s="2">
        <f t="shared" si="3"/>
        <v>0.10735267923561176</v>
      </c>
      <c r="F71" s="2">
        <f t="shared" si="4"/>
        <v>0.27770517100741865</v>
      </c>
      <c r="G71" s="2">
        <f t="shared" si="5"/>
        <v>9.198542107960811E-2</v>
      </c>
      <c r="H71" s="2">
        <f t="shared" si="6"/>
        <v>0.20599623465569944</v>
      </c>
      <c r="I71" s="2">
        <f t="shared" si="7"/>
        <v>0.11108999122827148</v>
      </c>
      <c r="J71" s="2">
        <f t="shared" si="8"/>
        <v>0.2753685716848418</v>
      </c>
      <c r="K71" s="2">
        <f t="shared" si="9"/>
        <v>0.23351852575988716</v>
      </c>
      <c r="L71" s="2">
        <f t="shared" si="10"/>
        <v>0.21663759837072352</v>
      </c>
      <c r="M71" s="2">
        <f t="shared" si="11"/>
        <v>0.1278300616821634</v>
      </c>
    </row>
    <row r="72" spans="1:13" x14ac:dyDescent="0.35">
      <c r="A72">
        <v>5600</v>
      </c>
      <c r="B72">
        <f t="shared" si="12"/>
        <v>4.9920422782180188E-2</v>
      </c>
      <c r="C72" s="2">
        <f t="shared" si="13"/>
        <v>0.16578257563505047</v>
      </c>
      <c r="D72" s="2">
        <f t="shared" si="2"/>
        <v>0.45386516969532126</v>
      </c>
      <c r="E72" s="2">
        <f t="shared" si="3"/>
        <v>0.10545486355314526</v>
      </c>
      <c r="F72" s="2">
        <f t="shared" si="4"/>
        <v>0.2762824101846893</v>
      </c>
      <c r="G72" s="2">
        <f t="shared" si="5"/>
        <v>9.0604063411180547E-2</v>
      </c>
      <c r="H72" s="2">
        <f t="shared" si="6"/>
        <v>0.20406097197594361</v>
      </c>
      <c r="I72" s="2">
        <f t="shared" si="7"/>
        <v>0.11114677604726755</v>
      </c>
      <c r="J72" s="2">
        <f t="shared" si="8"/>
        <v>0.274187265164339</v>
      </c>
      <c r="K72" s="2">
        <f t="shared" si="9"/>
        <v>0.23447444897776831</v>
      </c>
      <c r="L72" s="2">
        <f t="shared" si="10"/>
        <v>0.21590066018862153</v>
      </c>
      <c r="M72" s="2">
        <f t="shared" si="11"/>
        <v>0.12586065299953578</v>
      </c>
    </row>
    <row r="73" spans="1:13" x14ac:dyDescent="0.35">
      <c r="A73">
        <v>5700</v>
      </c>
      <c r="B73">
        <f t="shared" si="12"/>
        <v>5.760725144847112E-2</v>
      </c>
      <c r="C73" s="2">
        <f t="shared" si="13"/>
        <v>0.16460027967217639</v>
      </c>
      <c r="D73" s="2">
        <f t="shared" si="2"/>
        <v>0.45343465013883777</v>
      </c>
      <c r="E73" s="2">
        <f t="shared" si="3"/>
        <v>0.10358628254252557</v>
      </c>
      <c r="F73" s="2">
        <f t="shared" si="4"/>
        <v>0.27489935424209594</v>
      </c>
      <c r="G73" s="2">
        <f t="shared" si="5"/>
        <v>8.9247719510924001E-2</v>
      </c>
      <c r="H73" s="2">
        <f t="shared" si="6"/>
        <v>0.20215703979965605</v>
      </c>
      <c r="I73" s="2">
        <f t="shared" si="7"/>
        <v>0.11122999954280095</v>
      </c>
      <c r="J73" s="2">
        <f t="shared" si="8"/>
        <v>0.27302376616382051</v>
      </c>
      <c r="K73" s="2">
        <f t="shared" si="9"/>
        <v>0.23541139332537356</v>
      </c>
      <c r="L73" s="2">
        <f t="shared" si="10"/>
        <v>0.21518587715641185</v>
      </c>
      <c r="M73" s="2">
        <f t="shared" si="11"/>
        <v>0.12392112091336153</v>
      </c>
    </row>
    <row r="74" spans="1:13" x14ac:dyDescent="0.35">
      <c r="A74">
        <v>5800</v>
      </c>
      <c r="B74">
        <f t="shared" si="12"/>
        <v>6.5160389338917032E-2</v>
      </c>
      <c r="C74" s="2">
        <f t="shared" si="13"/>
        <v>0.16344859230065575</v>
      </c>
      <c r="D74" s="2">
        <f t="shared" si="2"/>
        <v>0.45301784976249831</v>
      </c>
      <c r="E74" s="2">
        <f t="shared" si="3"/>
        <v>0.1017462932390524</v>
      </c>
      <c r="F74" s="2">
        <f t="shared" si="4"/>
        <v>0.27355496952190117</v>
      </c>
      <c r="G74" s="2">
        <f t="shared" si="5"/>
        <v>8.7915918250739897E-2</v>
      </c>
      <c r="H74" s="2">
        <f t="shared" si="6"/>
        <v>0.2002835877487934</v>
      </c>
      <c r="I74" s="2">
        <f t="shared" si="7"/>
        <v>0.11133869452564392</v>
      </c>
      <c r="J74" s="2">
        <f t="shared" si="8"/>
        <v>0.27187750439098024</v>
      </c>
      <c r="K74" s="2">
        <f t="shared" si="9"/>
        <v>0.23633004942381736</v>
      </c>
      <c r="L74" s="2">
        <f t="shared" si="10"/>
        <v>0.21449251289166427</v>
      </c>
      <c r="M74" s="2">
        <f t="shared" si="11"/>
        <v>0.12201109505903598</v>
      </c>
    </row>
    <row r="75" spans="1:13" x14ac:dyDescent="0.35">
      <c r="A75">
        <v>5900</v>
      </c>
      <c r="B75">
        <f t="shared" si="12"/>
        <v>7.2584407418123983E-2</v>
      </c>
      <c r="C75" s="2">
        <f t="shared" si="13"/>
        <v>0.16232681970013954</v>
      </c>
      <c r="D75" s="2">
        <f t="shared" si="2"/>
        <v>0.45261432398050894</v>
      </c>
      <c r="E75" s="2">
        <f t="shared" si="3"/>
        <v>9.9934289694693229E-2</v>
      </c>
      <c r="F75" s="2">
        <f t="shared" si="4"/>
        <v>0.27224826345979192</v>
      </c>
      <c r="G75" s="2">
        <f t="shared" si="5"/>
        <v>8.6608217139188703E-2</v>
      </c>
      <c r="H75" s="2">
        <f t="shared" si="6"/>
        <v>0.19843980506282938</v>
      </c>
      <c r="I75" s="2">
        <f t="shared" si="7"/>
        <v>0.1114719186479987</v>
      </c>
      <c r="J75" s="2">
        <f t="shared" si="8"/>
        <v>0.27074793778940232</v>
      </c>
      <c r="K75" s="2">
        <f t="shared" si="9"/>
        <v>0.23723107213589845</v>
      </c>
      <c r="L75" s="2">
        <f t="shared" si="10"/>
        <v>0.21381986447351559</v>
      </c>
      <c r="M75" s="2">
        <f t="shared" si="11"/>
        <v>0.1201302465686314</v>
      </c>
    </row>
    <row r="76" spans="1:13" x14ac:dyDescent="0.35">
      <c r="A76">
        <v>6000</v>
      </c>
      <c r="B76">
        <f t="shared" si="12"/>
        <v>7.9883646159623373E-2</v>
      </c>
      <c r="C76" s="2">
        <f t="shared" si="13"/>
        <v>0.16123429505265635</v>
      </c>
      <c r="D76" s="2">
        <f t="shared" si="2"/>
        <v>0.45222364796580306</v>
      </c>
      <c r="E76" s="2">
        <f t="shared" si="3"/>
        <v>9.8149700783794064E-2</v>
      </c>
      <c r="F76" s="2">
        <f t="shared" si="4"/>
        <v>0.27097828176419286</v>
      </c>
      <c r="G76" s="2">
        <f t="shared" si="5"/>
        <v>8.5324200494053898E-2</v>
      </c>
      <c r="H76" s="2">
        <f t="shared" si="6"/>
        <v>0.19662491792343742</v>
      </c>
      <c r="I76" s="2">
        <f t="shared" si="7"/>
        <v>0.11162875383811821</v>
      </c>
      <c r="J76" s="2">
        <f t="shared" si="8"/>
        <v>0.26963455068879844</v>
      </c>
      <c r="K76" s="2">
        <f t="shared" si="9"/>
        <v>0.2381150829297875</v>
      </c>
      <c r="L76" s="2">
        <f t="shared" si="10"/>
        <v>0.21316726035516476</v>
      </c>
      <c r="M76" s="2">
        <f t="shared" si="11"/>
        <v>0.11827828568722536</v>
      </c>
    </row>
    <row r="77" spans="1:13" x14ac:dyDescent="0.35">
      <c r="A77">
        <v>6100</v>
      </c>
      <c r="B77">
        <f t="shared" si="12"/>
        <v>8.7062230786746811E-2</v>
      </c>
      <c r="C77" s="2">
        <f t="shared" si="13"/>
        <v>0.16017037656136079</v>
      </c>
      <c r="D77" s="2">
        <f t="shared" si="2"/>
        <v>0.45184541538692152</v>
      </c>
      <c r="E77" s="2">
        <f t="shared" si="3"/>
        <v>9.6391988207679247E-2</v>
      </c>
      <c r="F77" s="2">
        <f t="shared" si="4"/>
        <v>0.26974410584057185</v>
      </c>
      <c r="G77" s="2">
        <f t="shared" si="5"/>
        <v>8.4063477760934979E-2</v>
      </c>
      <c r="H77" s="2">
        <f t="shared" si="6"/>
        <v>0.19483818699949759</v>
      </c>
      <c r="I77" s="2">
        <f t="shared" si="7"/>
        <v>0.11180830580276582</v>
      </c>
      <c r="J77" s="2">
        <f t="shared" si="8"/>
        <v>0.26853685210514266</v>
      </c>
      <c r="K77" s="2">
        <f t="shared" si="9"/>
        <v>0.23898267205520282</v>
      </c>
      <c r="L77" s="2">
        <f t="shared" si="10"/>
        <v>0.21253405844367168</v>
      </c>
      <c r="M77" s="2">
        <f t="shared" si="11"/>
        <v>0.11645495955416307</v>
      </c>
    </row>
    <row r="78" spans="1:13" x14ac:dyDescent="0.35">
      <c r="A78">
        <v>6200</v>
      </c>
      <c r="B78">
        <f t="shared" si="12"/>
        <v>9.4124085274233604E-2</v>
      </c>
      <c r="C78" s="2">
        <f t="shared" si="13"/>
        <v>0.15913444563795862</v>
      </c>
      <c r="D78" s="2">
        <f t="shared" si="2"/>
        <v>0.45147923724892591</v>
      </c>
      <c r="E78" s="2">
        <f t="shared" si="3"/>
        <v>9.4660644680467171E-2</v>
      </c>
      <c r="F78" s="2">
        <f t="shared" si="4"/>
        <v>0.26854485043733262</v>
      </c>
      <c r="G78" s="2">
        <f t="shared" si="5"/>
        <v>8.2825681963269823E-2</v>
      </c>
      <c r="H78" s="2">
        <f t="shared" si="6"/>
        <v>0.19307890519146659</v>
      </c>
      <c r="I78" s="2">
        <f t="shared" si="7"/>
        <v>0.11200970358404629</v>
      </c>
      <c r="J78" s="2">
        <f t="shared" si="8"/>
        <v>0.26745437417630646</v>
      </c>
      <c r="K78" s="2">
        <f t="shared" si="9"/>
        <v>0.23983440054920038</v>
      </c>
      <c r="L78" s="2">
        <f t="shared" si="10"/>
        <v>0.21191964433097027</v>
      </c>
      <c r="M78" s="2">
        <f t="shared" si="11"/>
        <v>0.11466005013092559</v>
      </c>
    </row>
    <row r="79" spans="1:13" x14ac:dyDescent="0.35">
      <c r="A79">
        <v>6300</v>
      </c>
      <c r="B79">
        <f t="shared" si="12"/>
        <v>0.10107294522956146</v>
      </c>
      <c r="C79" s="2">
        <f t="shared" si="13"/>
        <v>0.15812590524347067</v>
      </c>
      <c r="D79" s="2">
        <f t="shared" si="2"/>
        <v>0.45112474082834181</v>
      </c>
      <c r="E79" s="2">
        <f t="shared" si="3"/>
        <v>9.2955192280411741E-2</v>
      </c>
      <c r="F79" s="2">
        <f t="shared" si="4"/>
        <v>0.26737966149240805</v>
      </c>
      <c r="G79" s="2">
        <f t="shared" si="5"/>
        <v>8.1610468270706768E-2</v>
      </c>
      <c r="H79" s="2">
        <f t="shared" si="6"/>
        <v>0.19134639555644126</v>
      </c>
      <c r="I79" s="2">
        <f t="shared" si="7"/>
        <v>0.11223209915902309</v>
      </c>
      <c r="J79" s="2">
        <f t="shared" si="8"/>
        <v>0.2663866707203883</v>
      </c>
      <c r="K79" s="2">
        <f t="shared" si="9"/>
        <v>0.24067080208696495</v>
      </c>
      <c r="L79" s="2">
        <f t="shared" si="10"/>
        <v>0.21132342966178627</v>
      </c>
      <c r="M79" s="2">
        <f t="shared" si="11"/>
        <v>0.11289337225910479</v>
      </c>
    </row>
    <row r="80" spans="1:13" x14ac:dyDescent="0.35">
      <c r="A80">
        <v>6400</v>
      </c>
      <c r="B80">
        <f t="shared" si="12"/>
        <v>0.10791236975986696</v>
      </c>
      <c r="C80" s="2">
        <f t="shared" si="13"/>
        <v>0.1571441783686163</v>
      </c>
      <c r="D80" s="2">
        <f t="shared" si="2"/>
        <v>0.45078156869321867</v>
      </c>
      <c r="E80" s="2">
        <f t="shared" si="3"/>
        <v>9.1275180952812951E-2</v>
      </c>
      <c r="F80" s="2">
        <f t="shared" si="4"/>
        <v>0.26624771416187437</v>
      </c>
      <c r="G80" s="2">
        <f t="shared" si="5"/>
        <v>8.0417512674075833E-2</v>
      </c>
      <c r="H80" s="2">
        <f t="shared" si="6"/>
        <v>0.18964000939725395</v>
      </c>
      <c r="I80" s="2">
        <f t="shared" si="7"/>
        <v>0.11247466707221944</v>
      </c>
      <c r="J80" s="2">
        <f t="shared" si="8"/>
        <v>0.26533331590532561</v>
      </c>
      <c r="K80" s="2">
        <f t="shared" si="9"/>
        <v>0.24149238469142922</v>
      </c>
      <c r="L80" s="2">
        <f t="shared" si="10"/>
        <v>0.21074485062570958</v>
      </c>
      <c r="M80" s="2">
        <f t="shared" si="11"/>
        <v>0.11115477183357202</v>
      </c>
    </row>
    <row r="81" spans="1:13" x14ac:dyDescent="0.35">
      <c r="A81">
        <v>6500</v>
      </c>
      <c r="B81">
        <f t="shared" ref="B81:B112" si="14">LOG(A81/($B$4*EXP($B$2*$B$3)))</f>
        <v>0.11464575241883532</v>
      </c>
      <c r="C81" s="2">
        <f t="shared" ref="C81:C112" si="15">(($F$3 + $G$3 * ($H$3 * (B81 - $I$3) + ((B81 - $I$3)^2 + $J$3^2)^0.5)) / $B$3)^0.5</f>
        <v>0.1561887066415146</v>
      </c>
      <c r="D81" s="2">
        <f t="shared" si="2"/>
        <v>0.45044937780034794</v>
      </c>
      <c r="E81" s="2">
        <f t="shared" si="3"/>
        <v>8.9620187152060576E-2</v>
      </c>
      <c r="F81" s="2">
        <f t="shared" si="4"/>
        <v>0.26514821101384489</v>
      </c>
      <c r="G81" s="2">
        <f t="shared" si="5"/>
        <v>7.9246510756368987E-2</v>
      </c>
      <c r="H81" s="2">
        <f t="shared" si="6"/>
        <v>0.18795912450069738</v>
      </c>
      <c r="I81" s="2">
        <f t="shared" si="7"/>
        <v>0.11273660409259814</v>
      </c>
      <c r="J81" s="2">
        <f t="shared" si="8"/>
        <v>0.26429390301959982</v>
      </c>
      <c r="K81" s="2">
        <f t="shared" si="9"/>
        <v>0.24229963231417165</v>
      </c>
      <c r="L81" s="2">
        <f t="shared" si="10"/>
        <v>0.21018336656203904</v>
      </c>
      <c r="M81" s="2">
        <f t="shared" si="11"/>
        <v>0.10944412407729411</v>
      </c>
    </row>
    <row r="82" spans="1:13" x14ac:dyDescent="0.35">
      <c r="A82">
        <v>6600</v>
      </c>
      <c r="B82">
        <f t="shared" si="14"/>
        <v>0.12127633131784844</v>
      </c>
      <c r="C82" s="2">
        <f t="shared" si="15"/>
        <v>0.1552589490516503</v>
      </c>
      <c r="D82" s="2">
        <f t="shared" ref="D82:D136" si="16">(($F$4 + $G$3 * ($H$3 * (B82 - $I$3) + ((B82 - $I$3)^2 + $J$3^2)^0.5)) / $B$3)^0.5</f>
        <v>0.45012783866252315</v>
      </c>
      <c r="E82" s="2">
        <f t="shared" ref="E82:E136" si="17">(($F$5 + $G$3 * ($H$3 * (B82 - $I$3) + ((B82 - $I$3)^2 + $J$3^2)^0.5)) / $B$3)^0.5</f>
        <v>8.7989812611712057E-2</v>
      </c>
      <c r="F82" s="2">
        <f t="shared" ref="F82:F136" si="18">(($F$3 +$G$4 * ($H$3 * (B82 - $I$3) + ((B82 - $I$3)^2 + $J$3^2)^0.5)) / $B$3)^0.5</f>
        <v>0.26408038037260811</v>
      </c>
      <c r="G82" s="2">
        <f t="shared" ref="G82:G136" si="19">(($F$3 +$G$5 * ($H$3 * (B82 - $I$3) + ((B82 - $I$3)^2 + $J$3^2)^0.5)) / $B$3)^0.5</f>
        <v>7.8097176550160741E-2</v>
      </c>
      <c r="H82" s="2">
        <f t="shared" ref="H82:H136" si="20">(($F$3 + $G$3 * ($H$4 * (B82 - $I$3) + ((B82 - $I$3)^2 + $J$3^2)^0.5)) / $B$3)^0.5</f>
        <v>0.18630314351152824</v>
      </c>
      <c r="I82" s="2">
        <f t="shared" ref="I82:I136" si="21">(($F$3 + $G$3 * ($H$5 * (B82 - $I$3) + ((B82 - $I$3)^2 + $J$3^2)^0.5)) / $B$3)^0.5</f>
        <v>0.11301712888795205</v>
      </c>
      <c r="J82" s="2">
        <f t="shared" ref="J82:J136" si="22">(($F$3 + $G$3 * ($H$3 * (B82 - $I$4) + ((B82 - $I$4)^2 + $J$3^2)^0.5)) / $B$3)^0.5</f>
        <v>0.26326804333491916</v>
      </c>
      <c r="K82" s="2">
        <f t="shared" ref="K82:K136" si="23">(($F$3 + $G$3 * ($H$3 * (B82 - $I$5) + ((B82 - $I$5)^2 + $J$3^2)^0.5)) / $B$3)^0.5</f>
        <v>0.24309300629880939</v>
      </c>
      <c r="L82" s="2">
        <f t="shared" ref="L82:L136" si="24">(($F$3 + $G$3 * ($H$3 * (B82 - $I$3) + ((B82 - $I$3)^2 + $J$4^2)^0.5)) / $B$3)^0.5</f>
        <v>0.20963845866722056</v>
      </c>
      <c r="M82" s="2">
        <f t="shared" ref="M82:M136" si="25">(($F$3 + $G$3 * ($H$3 * (B82 - $I$3) + ((B82 - $I$3)^2 + $J$5^2)^0.5)) / $B$3)^0.5</f>
        <v>0.10776133190543061</v>
      </c>
    </row>
    <row r="83" spans="1:13" x14ac:dyDescent="0.35">
      <c r="A83">
        <v>6700</v>
      </c>
      <c r="B83">
        <f t="shared" si="14"/>
        <v>0.12780719847680616</v>
      </c>
      <c r="C83" s="2">
        <f t="shared" si="15"/>
        <v>0.15435438078014699</v>
      </c>
      <c r="D83" s="2">
        <f t="shared" si="16"/>
        <v>0.44981663457946297</v>
      </c>
      <c r="E83" s="2">
        <f t="shared" si="17"/>
        <v>8.6383683232679226E-2</v>
      </c>
      <c r="F83" s="2">
        <f t="shared" si="18"/>
        <v>0.26304347479948431</v>
      </c>
      <c r="G83" s="2">
        <f t="shared" si="19"/>
        <v>7.6969241472795852E-2</v>
      </c>
      <c r="H83" s="2">
        <f t="shared" si="20"/>
        <v>0.18467149243026387</v>
      </c>
      <c r="I83" s="2">
        <f t="shared" si="21"/>
        <v>0.11331548171081889</v>
      </c>
      <c r="J83" s="2">
        <f t="shared" si="22"/>
        <v>0.2622553650527123</v>
      </c>
      <c r="K83" s="2">
        <f t="shared" si="23"/>
        <v>0.24387294673700405</v>
      </c>
      <c r="L83" s="2">
        <f t="shared" si="24"/>
        <v>0.20910962879575865</v>
      </c>
      <c r="M83" s="2">
        <f t="shared" si="25"/>
        <v>0.10610632436736533</v>
      </c>
    </row>
    <row r="84" spans="1:13" x14ac:dyDescent="0.35">
      <c r="A84">
        <v>6800</v>
      </c>
      <c r="B84">
        <f t="shared" si="14"/>
        <v>0.13424130848221608</v>
      </c>
      <c r="C84" s="2">
        <f t="shared" si="15"/>
        <v>0.15347449212736011</v>
      </c>
      <c r="D84" s="2">
        <f t="shared" si="16"/>
        <v>0.44951546092667671</v>
      </c>
      <c r="E84" s="2">
        <f t="shared" si="17"/>
        <v>8.4801448080633474E-2</v>
      </c>
      <c r="F84" s="2">
        <f t="shared" si="18"/>
        <v>0.26203676969820427</v>
      </c>
      <c r="G84" s="2">
        <f t="shared" si="19"/>
        <v>7.5862453331460702E-2</v>
      </c>
      <c r="H84" s="2">
        <f t="shared" si="20"/>
        <v>0.18306361922399311</v>
      </c>
      <c r="I84" s="2">
        <f t="shared" si="21"/>
        <v>0.11363092409107904</v>
      </c>
      <c r="J84" s="2">
        <f t="shared" si="22"/>
        <v>0.26125551232710026</v>
      </c>
      <c r="K84" s="2">
        <f t="shared" si="23"/>
        <v>0.24463987372622037</v>
      </c>
      <c r="L84" s="2">
        <f t="shared" si="24"/>
        <v>0.2085963983464178</v>
      </c>
      <c r="M84" s="2">
        <f t="shared" si="25"/>
        <v>0.10447905515620083</v>
      </c>
    </row>
    <row r="85" spans="1:13" x14ac:dyDescent="0.35">
      <c r="A85">
        <v>6900</v>
      </c>
      <c r="B85">
        <f t="shared" si="14"/>
        <v>0.14058148651323504</v>
      </c>
      <c r="C85" s="2">
        <f t="shared" si="15"/>
        <v>0.15261878752965849</v>
      </c>
      <c r="D85" s="2">
        <f t="shared" si="16"/>
        <v>0.44922402449712606</v>
      </c>
      <c r="E85" s="2">
        <f t="shared" si="17"/>
        <v>8.3242778484648741E-2</v>
      </c>
      <c r="F85" s="2">
        <f t="shared" si="18"/>
        <v>0.26105956203379993</v>
      </c>
      <c r="G85" s="2">
        <f t="shared" si="19"/>
        <v>7.477657539095485E-2</v>
      </c>
      <c r="H85" s="2">
        <f t="shared" si="20"/>
        <v>0.1814789925404921</v>
      </c>
      <c r="I85" s="2">
        <f t="shared" si="21"/>
        <v>0.11396273853131622</v>
      </c>
      <c r="J85" s="2">
        <f t="shared" si="22"/>
        <v>0.2602681443577553</v>
      </c>
      <c r="K85" s="2">
        <f t="shared" si="23"/>
        <v>0.24539418853749903</v>
      </c>
      <c r="L85" s="2">
        <f t="shared" si="24"/>
        <v>0.20809830722635783</v>
      </c>
      <c r="M85" s="2">
        <f t="shared" si="25"/>
        <v>0.10287950117599869</v>
      </c>
    </row>
    <row r="86" spans="1:13" x14ac:dyDescent="0.35">
      <c r="A86">
        <v>7000</v>
      </c>
      <c r="B86">
        <f t="shared" si="14"/>
        <v>0.14683043579023658</v>
      </c>
      <c r="C86" s="2">
        <f t="shared" si="15"/>
        <v>0.15178678465802131</v>
      </c>
      <c r="D86" s="2">
        <f t="shared" si="16"/>
        <v>0.44894204289105294</v>
      </c>
      <c r="E86" s="2">
        <f t="shared" si="17"/>
        <v>8.170736722990031E-2</v>
      </c>
      <c r="F86" s="2">
        <f t="shared" si="18"/>
        <v>0.26011116915504473</v>
      </c>
      <c r="G86" s="2">
        <f t="shared" si="19"/>
        <v>7.3711385497595303E-2</v>
      </c>
      <c r="H86" s="2">
        <f t="shared" si="20"/>
        <v>0.17991710051688239</v>
      </c>
      <c r="I86" s="2">
        <f t="shared" si="21"/>
        <v>0.11431022820182382</v>
      </c>
      <c r="J86" s="2">
        <f t="shared" si="22"/>
        <v>0.25929293454670804</v>
      </c>
      <c r="K86" s="2">
        <f t="shared" si="23"/>
        <v>0.24613627470072411</v>
      </c>
      <c r="L86" s="2">
        <f t="shared" si="24"/>
        <v>0.20761491288657929</v>
      </c>
      <c r="M86" s="2">
        <f t="shared" si="25"/>
        <v>0.10130766115769764</v>
      </c>
    </row>
    <row r="87" spans="1:13" x14ac:dyDescent="0.35">
      <c r="A87">
        <v>7100</v>
      </c>
      <c r="B87">
        <f t="shared" si="14"/>
        <v>0.15299074449505506</v>
      </c>
      <c r="C87" s="2">
        <f t="shared" si="15"/>
        <v>0.1509780135917527</v>
      </c>
      <c r="D87" s="2">
        <f t="shared" si="16"/>
        <v>0.44866924394979757</v>
      </c>
      <c r="E87" s="2">
        <f t="shared" si="17"/>
        <v>8.0194927837941937E-2</v>
      </c>
      <c r="F87" s="2">
        <f t="shared" si="18"/>
        <v>0.25919092771141955</v>
      </c>
      <c r="G87" s="2">
        <f t="shared" si="19"/>
        <v>7.2666675253239416E-2</v>
      </c>
      <c r="H87" s="2">
        <f t="shared" si="20"/>
        <v>0.17837744967491265</v>
      </c>
      <c r="I87" s="2">
        <f t="shared" si="21"/>
        <v>0.11467271663284229</v>
      </c>
      <c r="J87" s="2">
        <f t="shared" si="22"/>
        <v>0.25832956971374926</v>
      </c>
      <c r="K87" s="2">
        <f t="shared" si="23"/>
        <v>0.2468664990141613</v>
      </c>
      <c r="L87" s="2">
        <f t="shared" si="24"/>
        <v>0.20714578942270828</v>
      </c>
      <c r="M87" s="2">
        <f t="shared" si="25"/>
        <v>9.976355431519994E-2</v>
      </c>
    </row>
    <row r="88" spans="1:13" x14ac:dyDescent="0.35">
      <c r="A88">
        <v>7200</v>
      </c>
      <c r="B88">
        <f t="shared" si="14"/>
        <v>0.1590648922072482</v>
      </c>
      <c r="C88" s="2">
        <f t="shared" si="15"/>
        <v>0.15019201606121521</v>
      </c>
      <c r="D88" s="2">
        <f t="shared" si="16"/>
        <v>0.44840536522983737</v>
      </c>
      <c r="E88" s="2">
        <f t="shared" si="17"/>
        <v>7.8705193928695641E-2</v>
      </c>
      <c r="F88" s="2">
        <f t="shared" si="18"/>
        <v>0.25829819265641557</v>
      </c>
      <c r="G88" s="2">
        <f t="shared" si="19"/>
        <v>7.1642249233900973E-2</v>
      </c>
      <c r="H88" s="2">
        <f t="shared" si="20"/>
        <v>0.17685956389569332</v>
      </c>
      <c r="I88" s="2">
        <f t="shared" si="21"/>
        <v>0.1150495474022169</v>
      </c>
      <c r="J88" s="2">
        <f t="shared" si="22"/>
        <v>0.25737774936558738</v>
      </c>
      <c r="K88" s="2">
        <f t="shared" si="23"/>
        <v>0.24758521248441595</v>
      </c>
      <c r="L88" s="2">
        <f t="shared" si="24"/>
        <v>0.20669052673572735</v>
      </c>
      <c r="M88" s="2">
        <f t="shared" si="25"/>
        <v>9.8247219033600147E-2</v>
      </c>
    </row>
    <row r="89" spans="1:13" x14ac:dyDescent="0.35">
      <c r="A89">
        <v>7300</v>
      </c>
      <c r="B89">
        <f t="shared" si="14"/>
        <v>0.16505525589643566</v>
      </c>
      <c r="C89" s="2">
        <f t="shared" si="15"/>
        <v>0.14942834475401881</v>
      </c>
      <c r="D89" s="2">
        <f t="shared" si="16"/>
        <v>0.44815015351363813</v>
      </c>
      <c r="E89" s="2">
        <f t="shared" si="17"/>
        <v>7.7237918658824276E-2</v>
      </c>
      <c r="F89" s="2">
        <f t="shared" si="18"/>
        <v>0.25743233632973211</v>
      </c>
      <c r="G89" s="2">
        <f t="shared" si="19"/>
        <v>7.0637924247876294E-2</v>
      </c>
      <c r="H89" s="2">
        <f t="shared" si="20"/>
        <v>0.17536298346738546</v>
      </c>
      <c r="I89" s="2">
        <f t="shared" si="21"/>
        <v>0.11544008381718801</v>
      </c>
      <c r="J89" s="2">
        <f t="shared" si="22"/>
        <v>0.25643718501438451</v>
      </c>
      <c r="K89" s="2">
        <f t="shared" si="23"/>
        <v>0.24829275120239463</v>
      </c>
      <c r="L89" s="2">
        <f t="shared" si="24"/>
        <v>0.20624872974777536</v>
      </c>
      <c r="M89" s="2">
        <f t="shared" si="25"/>
        <v>9.675871158195308E-2</v>
      </c>
    </row>
    <row r="90" spans="1:13" x14ac:dyDescent="0.35">
      <c r="A90">
        <v>7400</v>
      </c>
      <c r="B90">
        <f t="shared" si="14"/>
        <v>0.17096411550695592</v>
      </c>
      <c r="C90" s="2">
        <f t="shared" si="15"/>
        <v>0.14868656267958094</v>
      </c>
      <c r="D90" s="2">
        <f t="shared" si="16"/>
        <v>0.44790336435423261</v>
      </c>
      <c r="E90" s="2">
        <f t="shared" si="17"/>
        <v>7.5792874231620247E-2</v>
      </c>
      <c r="F90" s="2">
        <f t="shared" si="18"/>
        <v>0.25659274761160139</v>
      </c>
      <c r="G90" s="2">
        <f t="shared" si="19"/>
        <v>6.9653528628695074E-2</v>
      </c>
      <c r="H90" s="2">
        <f t="shared" si="20"/>
        <v>0.17388726419994138</v>
      </c>
      <c r="I90" s="2">
        <f t="shared" si="21"/>
        <v>0.11584370858946805</v>
      </c>
      <c r="J90" s="2">
        <f t="shared" si="22"/>
        <v>0.25550759954170549</v>
      </c>
      <c r="K90" s="2">
        <f t="shared" si="23"/>
        <v>0.24898943716034669</v>
      </c>
      <c r="L90" s="2">
        <f t="shared" si="24"/>
        <v>0.2058200176686002</v>
      </c>
      <c r="M90" s="2">
        <f t="shared" si="25"/>
        <v>9.5298104843350759E-2</v>
      </c>
    </row>
    <row r="91" spans="1:13" x14ac:dyDescent="0.35">
      <c r="A91">
        <v>7500</v>
      </c>
      <c r="B91">
        <f t="shared" si="14"/>
        <v>0.17679365916767981</v>
      </c>
      <c r="C91" s="2">
        <f t="shared" si="15"/>
        <v>0.1479662425874004</v>
      </c>
      <c r="D91" s="2">
        <f t="shared" si="16"/>
        <v>0.44766476165073005</v>
      </c>
      <c r="E91" s="2">
        <f t="shared" si="17"/>
        <v>7.4369851473931811E-2</v>
      </c>
      <c r="F91" s="2">
        <f t="shared" si="18"/>
        <v>0.25577883114307098</v>
      </c>
      <c r="G91" s="2">
        <f t="shared" si="19"/>
        <v>6.8688901558568619E-2</v>
      </c>
      <c r="H91" s="2">
        <f t="shared" si="20"/>
        <v>0.17243197660153031</v>
      </c>
      <c r="I91" s="2">
        <f t="shared" si="21"/>
        <v>0.11625982350313398</v>
      </c>
      <c r="J91" s="2">
        <f t="shared" si="22"/>
        <v>0.25458872660428217</v>
      </c>
      <c r="K91" s="2">
        <f t="shared" si="23"/>
        <v>0.24967557901460649</v>
      </c>
      <c r="L91" s="2">
        <f t="shared" si="24"/>
        <v>0.20540402330865756</v>
      </c>
      <c r="M91" s="2">
        <f t="shared" si="25"/>
        <v>9.3865487055417612E-2</v>
      </c>
    </row>
    <row r="92" spans="1:13" x14ac:dyDescent="0.35">
      <c r="A92">
        <v>7600</v>
      </c>
      <c r="B92">
        <f t="shared" si="14"/>
        <v>0.18254598805677114</v>
      </c>
      <c r="C92" s="2">
        <f t="shared" si="15"/>
        <v>0.1472669664347753</v>
      </c>
      <c r="D92" s="2">
        <f t="shared" si="16"/>
        <v>0.44743411725221932</v>
      </c>
      <c r="E92" s="2">
        <f t="shared" si="17"/>
        <v>7.2968659475986616E-2</v>
      </c>
      <c r="F92" s="2">
        <f t="shared" si="18"/>
        <v>0.25499000660662113</v>
      </c>
      <c r="G92" s="2">
        <f t="shared" si="19"/>
        <v>6.7743892418343013E-2</v>
      </c>
      <c r="H92" s="2">
        <f t="shared" si="20"/>
        <v>0.17099670511176443</v>
      </c>
      <c r="I92" s="2">
        <f t="shared" si="21"/>
        <v>0.11668784907517718</v>
      </c>
      <c r="J92" s="2">
        <f t="shared" si="22"/>
        <v>0.25368031007832298</v>
      </c>
      <c r="K92" s="2">
        <f t="shared" si="23"/>
        <v>0.25035147279824577</v>
      </c>
      <c r="L92" s="2">
        <f t="shared" si="24"/>
        <v>0.20500039243522</v>
      </c>
      <c r="M92" s="2">
        <f t="shared" si="25"/>
        <v>9.2460960554647961E-2</v>
      </c>
    </row>
    <row r="93" spans="1:13" x14ac:dyDescent="0.35">
      <c r="A93">
        <v>7700</v>
      </c>
      <c r="B93">
        <f t="shared" si="14"/>
        <v>0.18822312094846161</v>
      </c>
      <c r="C93" s="2">
        <f t="shared" si="15"/>
        <v>0.14658832490003881</v>
      </c>
      <c r="D93" s="2">
        <f t="shared" si="16"/>
        <v>0.44721121058776114</v>
      </c>
      <c r="E93" s="2">
        <f t="shared" si="17"/>
        <v>7.1589125290232425E-2</v>
      </c>
      <c r="F93" s="2">
        <f t="shared" si="18"/>
        <v>0.25422570806198119</v>
      </c>
      <c r="G93" s="2">
        <f t="shared" si="19"/>
        <v>6.681836016026399E-2</v>
      </c>
      <c r="H93" s="2">
        <f t="shared" si="20"/>
        <v>0.1695810473872699</v>
      </c>
      <c r="I93" s="2">
        <f t="shared" si="21"/>
        <v>0.11712722420880951</v>
      </c>
      <c r="J93" s="2">
        <f t="shared" si="22"/>
        <v>0.25278210353939523</v>
      </c>
      <c r="K93" s="2">
        <f t="shared" si="23"/>
        <v>0.25101740258747562</v>
      </c>
      <c r="L93" s="2">
        <f t="shared" si="24"/>
        <v>0.20460878316818756</v>
      </c>
      <c r="M93" s="2">
        <f t="shared" si="25"/>
        <v>9.1084640518317647E-2</v>
      </c>
    </row>
    <row r="94" spans="1:13" x14ac:dyDescent="0.35">
      <c r="A94">
        <v>7800</v>
      </c>
      <c r="B94">
        <f t="shared" si="14"/>
        <v>0.19382699846646018</v>
      </c>
      <c r="C94" s="2">
        <f t="shared" si="15"/>
        <v>0.1459299169377016</v>
      </c>
      <c r="D94" s="2">
        <f t="shared" si="16"/>
        <v>0.4469958283203726</v>
      </c>
      <c r="E94" s="2">
        <f t="shared" si="17"/>
        <v>7.0231093685530349E-2</v>
      </c>
      <c r="F94" s="2">
        <f t="shared" si="18"/>
        <v>0.25348538333245385</v>
      </c>
      <c r="G94" s="2">
        <f t="shared" si="19"/>
        <v>6.5912172700147542E-2</v>
      </c>
      <c r="H94" s="2">
        <f t="shared" si="20"/>
        <v>0.16818461363553766</v>
      </c>
      <c r="I94" s="2">
        <f t="shared" si="21"/>
        <v>0.1175774058398342</v>
      </c>
      <c r="J94" s="2">
        <f t="shared" si="22"/>
        <v>0.25189386977516914</v>
      </c>
      <c r="K94" s="2">
        <f t="shared" si="23"/>
        <v>0.25167364112530383</v>
      </c>
      <c r="L94" s="2">
        <f t="shared" si="24"/>
        <v>0.20422886541258914</v>
      </c>
      <c r="M94" s="2">
        <f t="shared" si="25"/>
        <v>8.9736653698008942E-2</v>
      </c>
    </row>
    <row r="95" spans="1:13" x14ac:dyDescent="0.35">
      <c r="A95">
        <v>7900</v>
      </c>
      <c r="B95">
        <f t="shared" si="14"/>
        <v>0.19935948706642118</v>
      </c>
      <c r="C95" s="2">
        <f t="shared" si="15"/>
        <v>0.14529134937217167</v>
      </c>
      <c r="D95" s="2">
        <f t="shared" si="16"/>
        <v>0.44678776402309628</v>
      </c>
      <c r="E95" s="2">
        <f t="shared" si="17"/>
        <v>6.8894426953184706E-2</v>
      </c>
      <c r="F95" s="2">
        <f t="shared" si="18"/>
        <v>0.25276849343745605</v>
      </c>
      <c r="G95" s="2">
        <f t="shared" si="19"/>
        <v>6.5025206325816015E-2</v>
      </c>
      <c r="H95" s="2">
        <f t="shared" si="20"/>
        <v>0.16680702599333883</v>
      </c>
      <c r="I95" s="2">
        <f t="shared" si="21"/>
        <v>0.11803786857655639</v>
      </c>
      <c r="J95" s="2">
        <f t="shared" si="22"/>
        <v>0.25101538032855597</v>
      </c>
      <c r="K95" s="2">
        <f t="shared" si="23"/>
        <v>0.25232045040565054</v>
      </c>
      <c r="L95" s="2">
        <f t="shared" si="24"/>
        <v>0.20386032032503021</v>
      </c>
      <c r="M95" s="2">
        <f t="shared" si="25"/>
        <v>8.8417137139115809E-2</v>
      </c>
    </row>
    <row r="96" spans="1:13" x14ac:dyDescent="0.35">
      <c r="A96">
        <v>8000</v>
      </c>
      <c r="B96">
        <f t="shared" si="14"/>
        <v>0.20482238276792333</v>
      </c>
      <c r="C96" s="2">
        <f t="shared" si="15"/>
        <v>0.14467223652697861</v>
      </c>
      <c r="D96" s="2">
        <f t="shared" si="16"/>
        <v>0.44658681787541549</v>
      </c>
      <c r="E96" s="2">
        <f t="shared" si="17"/>
        <v>6.7579004761385036E-2</v>
      </c>
      <c r="F96" s="2">
        <f t="shared" si="18"/>
        <v>0.25207451206734999</v>
      </c>
      <c r="G96" s="2">
        <f t="shared" si="19"/>
        <v>6.4157345118913356E-2</v>
      </c>
      <c r="H96" s="2">
        <f t="shared" si="20"/>
        <v>0.16544791794630406</v>
      </c>
      <c r="I96" s="2">
        <f t="shared" si="21"/>
        <v>0.11850810433383641</v>
      </c>
      <c r="J96" s="2">
        <f t="shared" si="22"/>
        <v>0.25014641506898116</v>
      </c>
      <c r="K96" s="2">
        <f t="shared" si="23"/>
        <v>0.25295808222085375</v>
      </c>
      <c r="L96" s="2">
        <f t="shared" si="24"/>
        <v>0.20350283981158074</v>
      </c>
      <c r="M96" s="2">
        <f t="shared" si="25"/>
        <v>8.7126236881049132E-2</v>
      </c>
    </row>
    <row r="97" spans="1:13" x14ac:dyDescent="0.35">
      <c r="A97">
        <v>8100</v>
      </c>
      <c r="B97">
        <f t="shared" si="14"/>
        <v>0.21021741465462948</v>
      </c>
      <c r="C97" s="2">
        <f t="shared" si="15"/>
        <v>0.14407219988666298</v>
      </c>
      <c r="D97" s="2">
        <f t="shared" si="16"/>
        <v>0.44639279637842955</v>
      </c>
      <c r="E97" s="2">
        <f t="shared" si="17"/>
        <v>6.6284724054670605E-2</v>
      </c>
      <c r="F97" s="2">
        <f t="shared" si="18"/>
        <v>0.25140292509696721</v>
      </c>
      <c r="G97" s="2">
        <f t="shared" si="19"/>
        <v>6.3308480387459565E-2</v>
      </c>
      <c r="H97" s="2">
        <f t="shared" si="20"/>
        <v>0.16410693378655419</v>
      </c>
      <c r="I97" s="2">
        <f t="shared" si="21"/>
        <v>0.11898762196198691</v>
      </c>
      <c r="J97" s="2">
        <f t="shared" si="22"/>
        <v>0.24928676178973175</v>
      </c>
      <c r="K97" s="2">
        <f t="shared" si="23"/>
        <v>0.25358677867524676</v>
      </c>
      <c r="L97" s="2">
        <f t="shared" si="24"/>
        <v>0.20315612605481506</v>
      </c>
      <c r="M97" s="2">
        <f t="shared" si="25"/>
        <v>8.5864106633258913E-2</v>
      </c>
    </row>
    <row r="98" spans="1:13" x14ac:dyDescent="0.35">
      <c r="A98">
        <v>8200</v>
      </c>
      <c r="B98">
        <f t="shared" si="14"/>
        <v>0.21554624815969645</v>
      </c>
      <c r="C98" s="2">
        <f t="shared" si="15"/>
        <v>0.14349086778870332</v>
      </c>
      <c r="D98" s="2">
        <f t="shared" si="16"/>
        <v>0.44620551208734149</v>
      </c>
      <c r="E98" s="2">
        <f t="shared" si="17"/>
        <v>6.5011498994996184E-2</v>
      </c>
      <c r="F98" s="2">
        <f t="shared" si="18"/>
        <v>0.25075323013453249</v>
      </c>
      <c r="G98" s="2">
        <f t="shared" si="19"/>
        <v>6.2478510106742345E-2</v>
      </c>
      <c r="H98" s="2">
        <f t="shared" si="20"/>
        <v>0.16278372810552755</v>
      </c>
      <c r="I98" s="2">
        <f t="shared" si="21"/>
        <v>0.11947594687128284</v>
      </c>
      <c r="J98" s="2">
        <f t="shared" si="22"/>
        <v>0.24843621582949013</v>
      </c>
      <c r="K98" s="2">
        <f t="shared" si="23"/>
        <v>0.2542067726672706</v>
      </c>
      <c r="L98" s="2">
        <f t="shared" si="24"/>
        <v>0.20281989106790915</v>
      </c>
      <c r="M98" s="2">
        <f t="shared" si="25"/>
        <v>8.4630906422641775E-2</v>
      </c>
    </row>
    <row r="99" spans="1:13" x14ac:dyDescent="0.35">
      <c r="A99">
        <v>8300</v>
      </c>
      <c r="B99">
        <f t="shared" si="14"/>
        <v>0.22081048815205367</v>
      </c>
      <c r="C99" s="2">
        <f t="shared" si="15"/>
        <v>0.14292787514304828</v>
      </c>
      <c r="D99" s="2">
        <f t="shared" si="16"/>
        <v>0.44602478335993651</v>
      </c>
      <c r="E99" s="2">
        <f t="shared" si="17"/>
        <v>6.3759260940886492E-2</v>
      </c>
      <c r="F99" s="2">
        <f t="shared" si="18"/>
        <v>0.2501249361029651</v>
      </c>
      <c r="G99" s="2">
        <f t="shared" si="19"/>
        <v>6.1667338366380692E-2</v>
      </c>
      <c r="H99" s="2">
        <f t="shared" si="20"/>
        <v>0.16147796531938302</v>
      </c>
      <c r="I99" s="2">
        <f t="shared" si="21"/>
        <v>0.11997262065289774</v>
      </c>
      <c r="J99" s="2">
        <f t="shared" si="22"/>
        <v>0.24759457971632368</v>
      </c>
      <c r="K99" s="2">
        <f t="shared" si="23"/>
        <v>0.25481828834237424</v>
      </c>
      <c r="L99" s="2">
        <f t="shared" si="24"/>
        <v>0.20249385627387767</v>
      </c>
      <c r="M99" s="2">
        <f t="shared" si="25"/>
        <v>8.3426801208420914E-2</v>
      </c>
    </row>
    <row r="100" spans="1:13" x14ac:dyDescent="0.35">
      <c r="A100">
        <v>8400</v>
      </c>
      <c r="B100">
        <f t="shared" si="14"/>
        <v>0.22601168183786141</v>
      </c>
      <c r="C100" s="2">
        <f t="shared" si="15"/>
        <v>0.14238286317699761</v>
      </c>
      <c r="D100" s="2">
        <f t="shared" si="16"/>
        <v>0.44585043411984154</v>
      </c>
      <c r="E100" s="2">
        <f t="shared" si="17"/>
        <v>6.2527958461002689E-2</v>
      </c>
      <c r="F100" s="2">
        <f t="shared" si="18"/>
        <v>0.24951756285079008</v>
      </c>
      <c r="G100" s="2">
        <f t="shared" si="19"/>
        <v>6.0874874821629683E-2</v>
      </c>
      <c r="H100" s="2">
        <f t="shared" si="20"/>
        <v>0.16018931922457286</v>
      </c>
      <c r="I100" s="2">
        <f t="shared" si="21"/>
        <v>0.12047720069710538</v>
      </c>
      <c r="J100" s="2">
        <f t="shared" si="22"/>
        <v>0.24676166283254386</v>
      </c>
      <c r="K100" s="2">
        <f t="shared" si="23"/>
        <v>0.25542154151877794</v>
      </c>
      <c r="L100" s="2">
        <f t="shared" si="24"/>
        <v>0.20217775210819225</v>
      </c>
      <c r="M100" s="2">
        <f t="shared" si="25"/>
        <v>8.2251959461180274E-2</v>
      </c>
    </row>
    <row r="101" spans="1:13" x14ac:dyDescent="0.35">
      <c r="A101">
        <v>8500</v>
      </c>
      <c r="B101">
        <f t="shared" si="14"/>
        <v>0.23115132149027251</v>
      </c>
      <c r="C101" s="2">
        <f t="shared" si="15"/>
        <v>0.14185547920334082</v>
      </c>
      <c r="D101" s="2">
        <f t="shared" si="16"/>
        <v>0.44568229363345924</v>
      </c>
      <c r="E101" s="2">
        <f t="shared" si="17"/>
        <v>6.1317557378215232E-2</v>
      </c>
      <c r="F101" s="2">
        <f t="shared" si="18"/>
        <v>0.24893064079011804</v>
      </c>
      <c r="G101" s="2">
        <f t="shared" si="19"/>
        <v>6.010103414723364E-2</v>
      </c>
      <c r="H101" s="2">
        <f t="shared" si="20"/>
        <v>0.15891747258137262</v>
      </c>
      <c r="I101" s="2">
        <f t="shared" si="21"/>
        <v>0.12098925980959303</v>
      </c>
      <c r="J101" s="2">
        <f t="shared" si="22"/>
        <v>0.24593728109897769</v>
      </c>
      <c r="K101" s="2">
        <f t="shared" si="23"/>
        <v>0.25601674008800446</v>
      </c>
      <c r="L101" s="2">
        <f t="shared" si="24"/>
        <v>0.20187131764316754</v>
      </c>
      <c r="M101" s="2">
        <f t="shared" si="25"/>
        <v>8.1106551703422958E-2</v>
      </c>
    </row>
    <row r="102" spans="1:13" x14ac:dyDescent="0.35">
      <c r="A102">
        <v>8600</v>
      </c>
      <c r="B102">
        <f t="shared" si="14"/>
        <v>0.23623084701954744</v>
      </c>
      <c r="C102" s="2">
        <f t="shared" si="15"/>
        <v>0.14134537640981099</v>
      </c>
      <c r="D102" s="2">
        <f t="shared" si="16"/>
        <v>0.44552019629956469</v>
      </c>
      <c r="E102" s="2">
        <f t="shared" si="17"/>
        <v>6.0128040839964245E-2</v>
      </c>
      <c r="F102" s="2">
        <f t="shared" si="18"/>
        <v>0.24836371055936482</v>
      </c>
      <c r="G102" s="2">
        <f t="shared" si="19"/>
        <v>5.9345735492374152E-2</v>
      </c>
      <c r="H102" s="2">
        <f t="shared" si="20"/>
        <v>0.1576621167233315</v>
      </c>
      <c r="I102" s="2">
        <f t="shared" si="21"/>
        <v>0.12150838582672603</v>
      </c>
      <c r="J102" s="2">
        <f t="shared" si="22"/>
        <v>0.24512125667731202</v>
      </c>
      <c r="K102" s="2">
        <f t="shared" si="23"/>
        <v>0.25660408439192883</v>
      </c>
      <c r="L102" s="2">
        <f t="shared" si="24"/>
        <v>0.20157430023263184</v>
      </c>
      <c r="M102" s="2">
        <f t="shared" si="25"/>
        <v>7.9990749009804754E-2</v>
      </c>
    </row>
    <row r="103" spans="1:13" x14ac:dyDescent="0.35">
      <c r="A103">
        <v>8700</v>
      </c>
      <c r="B103">
        <f t="shared" si="14"/>
        <v>0.24125164839459828</v>
      </c>
      <c r="C103" s="2">
        <f t="shared" si="15"/>
        <v>0.14085221366804937</v>
      </c>
      <c r="D103" s="2">
        <f t="shared" si="16"/>
        <v>0.44536398145063477</v>
      </c>
      <c r="E103" s="2">
        <f t="shared" si="17"/>
        <v>5.8959409410297627E-2</v>
      </c>
      <c r="F103" s="2">
        <f t="shared" si="18"/>
        <v>0.24781632270857248</v>
      </c>
      <c r="G103" s="2">
        <f t="shared" si="19"/>
        <v>5.860890193550395E-2</v>
      </c>
      <c r="H103" s="2">
        <f t="shared" si="20"/>
        <v>0.15642295119076788</v>
      </c>
      <c r="I103" s="2">
        <f t="shared" si="21"/>
        <v>0.12203418123058503</v>
      </c>
      <c r="J103" s="2">
        <f t="shared" si="22"/>
        <v>0.24431341768927786</v>
      </c>
      <c r="K103" s="2">
        <f t="shared" si="23"/>
        <v>0.25718376757796291</v>
      </c>
      <c r="L103" s="2">
        <f t="shared" si="24"/>
        <v>0.20128645517551855</v>
      </c>
      <c r="M103" s="2">
        <f t="shared" si="25"/>
        <v>7.8904721466081948E-2</v>
      </c>
    </row>
    <row r="104" spans="1:13" x14ac:dyDescent="0.35">
      <c r="A104">
        <v>8800</v>
      </c>
      <c r="B104">
        <f t="shared" si="14"/>
        <v>0.24621506792614839</v>
      </c>
      <c r="C104" s="2">
        <f t="shared" si="15"/>
        <v>0.14037565536040741</v>
      </c>
      <c r="D104" s="2">
        <f t="shared" si="16"/>
        <v>0.44521349316506054</v>
      </c>
      <c r="E104" s="2">
        <f t="shared" si="17"/>
        <v>5.7811681178505256E-2</v>
      </c>
      <c r="F104" s="2">
        <f t="shared" si="18"/>
        <v>0.24728803740537264</v>
      </c>
      <c r="G104" s="2">
        <f t="shared" si="19"/>
        <v>5.7890459938111101E-2</v>
      </c>
      <c r="H104" s="2">
        <f t="shared" si="20"/>
        <v>0.15519968338658258</v>
      </c>
      <c r="I104" s="2">
        <f t="shared" si="21"/>
        <v>0.12256626276457221</v>
      </c>
      <c r="J104" s="2">
        <f t="shared" si="22"/>
        <v>0.24351359795153976</v>
      </c>
      <c r="K104" s="2">
        <f t="shared" si="23"/>
        <v>0.25775597593385924</v>
      </c>
      <c r="L104" s="2">
        <f t="shared" si="24"/>
        <v>0.20100754539712332</v>
      </c>
      <c r="M104" s="2">
        <f t="shared" si="25"/>
        <v>7.7848636586807754E-2</v>
      </c>
    </row>
    <row r="105" spans="1:13" x14ac:dyDescent="0.35">
      <c r="A105">
        <v>8900</v>
      </c>
      <c r="B105">
        <f t="shared" si="14"/>
        <v>0.25112240242089251</v>
      </c>
      <c r="C105" s="2">
        <f t="shared" si="15"/>
        <v>0.13991537122302697</v>
      </c>
      <c r="D105" s="2">
        <f t="shared" si="16"/>
        <v>0.44506858008946099</v>
      </c>
      <c r="E105" s="2">
        <f t="shared" si="17"/>
        <v>5.6684891878689331E-2</v>
      </c>
      <c r="F105" s="2">
        <f t="shared" si="18"/>
        <v>0.24677842415979312</v>
      </c>
      <c r="G105" s="2">
        <f t="shared" si="19"/>
        <v>5.7190338796712648E-2</v>
      </c>
      <c r="H105" s="2">
        <f t="shared" si="20"/>
        <v>0.15399202825279537</v>
      </c>
      <c r="I105" s="2">
        <f t="shared" si="21"/>
        <v>0.12310426105034541</v>
      </c>
      <c r="J105" s="2">
        <f t="shared" si="22"/>
        <v>0.24272163672524302</v>
      </c>
      <c r="K105" s="2">
        <f t="shared" si="23"/>
        <v>0.25832088920350904</v>
      </c>
      <c r="L105" s="2">
        <f t="shared" si="24"/>
        <v>0.20073734114686895</v>
      </c>
      <c r="M105" s="2">
        <f t="shared" si="25"/>
        <v>7.6822657692916685E-2</v>
      </c>
    </row>
    <row r="106" spans="1:13" x14ac:dyDescent="0.35">
      <c r="A106">
        <v>9000</v>
      </c>
      <c r="B106">
        <f t="shared" si="14"/>
        <v>0.25597490521530464</v>
      </c>
      <c r="C106" s="2">
        <f t="shared" si="15"/>
        <v>0.13947103620375337</v>
      </c>
      <c r="D106" s="2">
        <f t="shared" si="16"/>
        <v>0.44492909527038144</v>
      </c>
      <c r="E106" s="2">
        <f t="shared" si="17"/>
        <v>5.55790950139523E-2</v>
      </c>
      <c r="F106" s="2">
        <f t="shared" si="18"/>
        <v>0.24628706156625907</v>
      </c>
      <c r="G106" s="2">
        <f t="shared" si="19"/>
        <v>5.6508470092644203E-2</v>
      </c>
      <c r="H106" s="2">
        <f t="shared" si="20"/>
        <v>0.15279970796633413</v>
      </c>
      <c r="I106" s="2">
        <f t="shared" si="21"/>
        <v>0.12364782020680185</v>
      </c>
      <c r="J106" s="2">
        <f t="shared" si="22"/>
        <v>0.24193737847925278</v>
      </c>
      <c r="K106" s="2">
        <f t="shared" si="23"/>
        <v>0.25887868088499788</v>
      </c>
      <c r="L106" s="2">
        <f t="shared" si="24"/>
        <v>0.2004756197115109</v>
      </c>
      <c r="M106" s="2">
        <f t="shared" si="25"/>
        <v>7.5826942251547472E-2</v>
      </c>
    </row>
    <row r="107" spans="1:13" x14ac:dyDescent="0.35">
      <c r="A107">
        <v>9100</v>
      </c>
      <c r="B107">
        <f t="shared" si="14"/>
        <v>0.26077378809707336</v>
      </c>
      <c r="C107" s="2">
        <f t="shared" si="15"/>
        <v>0.13904233033353705</v>
      </c>
      <c r="D107" s="2">
        <f t="shared" si="16"/>
        <v>0.44479489599471794</v>
      </c>
      <c r="E107" s="2">
        <f t="shared" si="17"/>
        <v>5.4494361978113817E-2</v>
      </c>
      <c r="F107" s="2">
        <f t="shared" si="18"/>
        <v>0.24581353706127837</v>
      </c>
      <c r="G107" s="2">
        <f t="shared" si="19"/>
        <v>5.5844787139483341E-2</v>
      </c>
      <c r="H107" s="2">
        <f t="shared" si="20"/>
        <v>0.15162245165271868</v>
      </c>
      <c r="I107" s="2">
        <f t="shared" si="21"/>
        <v>0.1241965974717882</v>
      </c>
      <c r="J107" s="2">
        <f t="shared" si="22"/>
        <v>0.24116067266619318</v>
      </c>
      <c r="K107" s="2">
        <f t="shared" si="23"/>
        <v>0.25942951851209034</v>
      </c>
      <c r="L107" s="2">
        <f t="shared" si="24"/>
        <v>0.20022216514279817</v>
      </c>
      <c r="M107" s="2">
        <f t="shared" si="25"/>
        <v>7.4861640181765457E-2</v>
      </c>
    </row>
    <row r="108" spans="1:13" x14ac:dyDescent="0.35">
      <c r="A108">
        <v>9200</v>
      </c>
      <c r="B108">
        <f t="shared" si="14"/>
        <v>0.265520223121535</v>
      </c>
      <c r="C108" s="2">
        <f t="shared" si="15"/>
        <v>0.13862893861007486</v>
      </c>
      <c r="D108" s="2">
        <f t="shared" si="16"/>
        <v>0.44466584363826217</v>
      </c>
      <c r="E108" s="2">
        <f t="shared" si="17"/>
        <v>5.3430782166997724E-2</v>
      </c>
      <c r="F108" s="2">
        <f t="shared" si="18"/>
        <v>0.24535744669542561</v>
      </c>
      <c r="G108" s="2">
        <f t="shared" si="19"/>
        <v>5.5199224428222643E-2</v>
      </c>
      <c r="H108" s="2">
        <f t="shared" si="20"/>
        <v>0.150459995116384</v>
      </c>
      <c r="I108" s="2">
        <f t="shared" si="21"/>
        <v>0.12475026282716706</v>
      </c>
      <c r="J108" s="2">
        <f t="shared" si="22"/>
        <v>0.24039137351046039</v>
      </c>
      <c r="K108" s="2">
        <f t="shared" si="23"/>
        <v>0.25997356392022547</v>
      </c>
      <c r="L108" s="2">
        <f t="shared" si="24"/>
        <v>0.19997676799867747</v>
      </c>
      <c r="M108" s="2">
        <f t="shared" si="25"/>
        <v>7.3926892131241193E-2</v>
      </c>
    </row>
    <row r="109" spans="1:13" x14ac:dyDescent="0.35">
      <c r="A109">
        <v>9300</v>
      </c>
      <c r="B109">
        <f t="shared" si="14"/>
        <v>0.2702153443299149</v>
      </c>
      <c r="C109" s="2">
        <f t="shared" si="15"/>
        <v>0.13823055089253117</v>
      </c>
      <c r="D109" s="2">
        <f t="shared" si="16"/>
        <v>0.44454180352181072</v>
      </c>
      <c r="E109" s="2">
        <f t="shared" si="17"/>
        <v>5.2388463070354579E-2</v>
      </c>
      <c r="F109" s="2">
        <f t="shared" si="18"/>
        <v>0.24491839491835657</v>
      </c>
      <c r="G109" s="2">
        <f t="shared" si="19"/>
        <v>5.4571717070590983E-2</v>
      </c>
      <c r="H109" s="2">
        <f t="shared" si="20"/>
        <v>0.14931208058648324</v>
      </c>
      <c r="I109" s="2">
        <f t="shared" si="21"/>
        <v>0.12530849862782226</v>
      </c>
      <c r="J109" s="2">
        <f t="shared" si="22"/>
        <v>0.23962933980744683</v>
      </c>
      <c r="K109" s="2">
        <f t="shared" si="23"/>
        <v>0.26051097349802471</v>
      </c>
      <c r="L109" s="2">
        <f t="shared" si="24"/>
        <v>0.19973922509719869</v>
      </c>
      <c r="M109" s="2">
        <f t="shared" si="25"/>
        <v>7.3022827730411494E-2</v>
      </c>
    </row>
    <row r="110" spans="1:13" x14ac:dyDescent="0.35">
      <c r="A110">
        <v>9400</v>
      </c>
      <c r="B110">
        <f t="shared" si="14"/>
        <v>0.27486024937567843</v>
      </c>
      <c r="C110" s="2">
        <f t="shared" si="15"/>
        <v>0.13784686180626343</v>
      </c>
      <c r="D110" s="2">
        <f t="shared" si="16"/>
        <v>0.4444226447743258</v>
      </c>
      <c r="E110" s="2">
        <f t="shared" si="17"/>
        <v>5.1367530334408149E-2</v>
      </c>
      <c r="F110" s="2">
        <f t="shared" si="18"/>
        <v>0.24449599437569286</v>
      </c>
      <c r="G110" s="2">
        <f t="shared" si="19"/>
        <v>5.3962200241211081E-2</v>
      </c>
      <c r="H110" s="2">
        <f t="shared" si="20"/>
        <v>0.14817845647709696</v>
      </c>
      <c r="I110" s="2">
        <f t="shared" si="21"/>
        <v>0.12587099923513553</v>
      </c>
      <c r="J110" s="2">
        <f t="shared" si="22"/>
        <v>0.23887443473326939</v>
      </c>
      <c r="K110" s="2">
        <f t="shared" si="23"/>
        <v>0.26104189842523751</v>
      </c>
      <c r="L110" s="2">
        <f t="shared" si="24"/>
        <v>0.19950933928234138</v>
      </c>
      <c r="M110" s="2">
        <f t="shared" si="25"/>
        <v>7.2149563832159314E-2</v>
      </c>
    </row>
    <row r="111" spans="1:13" x14ac:dyDescent="0.35">
      <c r="A111">
        <v>9500</v>
      </c>
      <c r="B111">
        <f t="shared" si="14"/>
        <v>0.27945600106482754</v>
      </c>
      <c r="C111" s="2">
        <f t="shared" si="15"/>
        <v>0.13747757065655331</v>
      </c>
      <c r="D111" s="2">
        <f t="shared" si="16"/>
        <v>0.44430824020267629</v>
      </c>
      <c r="E111" s="2">
        <f t="shared" si="17"/>
        <v>5.0368127783836314E-2</v>
      </c>
      <c r="F111" s="2">
        <f t="shared" si="18"/>
        <v>0.24408986571671451</v>
      </c>
      <c r="G111" s="2">
        <f t="shared" si="19"/>
        <v>5.3370608619566287E-2</v>
      </c>
      <c r="H111" s="2">
        <f t="shared" si="20"/>
        <v>0.14705887716085664</v>
      </c>
      <c r="I111" s="2">
        <f t="shared" si="21"/>
        <v>0.12643747065541919</v>
      </c>
      <c r="J111" s="2">
        <f t="shared" si="22"/>
        <v>0.23812652566434575</v>
      </c>
      <c r="K111" s="2">
        <f t="shared" si="23"/>
        <v>0.26156648489798634</v>
      </c>
      <c r="L111" s="2">
        <f t="shared" si="24"/>
        <v>0.19928691920103786</v>
      </c>
      <c r="M111" s="2">
        <f t="shared" si="25"/>
        <v>7.1307202746582296E-2</v>
      </c>
    </row>
    <row r="112" spans="1:13" x14ac:dyDescent="0.35">
      <c r="A112">
        <v>9600</v>
      </c>
      <c r="B112">
        <f t="shared" si="14"/>
        <v>0.28400362881554814</v>
      </c>
      <c r="C112" s="2">
        <f t="shared" si="15"/>
        <v>0.13712238135041907</v>
      </c>
      <c r="D112" s="2">
        <f t="shared" si="16"/>
        <v>0.44419846616752434</v>
      </c>
      <c r="E112" s="2">
        <f t="shared" si="17"/>
        <v>4.9390417390734936E-2</v>
      </c>
      <c r="F112" s="2">
        <f t="shared" si="18"/>
        <v>0.24369963741189021</v>
      </c>
      <c r="G112" s="2">
        <f t="shared" si="19"/>
        <v>5.2796875833040498E-2</v>
      </c>
      <c r="H112" s="2">
        <f t="shared" si="20"/>
        <v>0.1459531027550621</v>
      </c>
      <c r="I112" s="2">
        <f t="shared" si="21"/>
        <v>0.12700763018373992</v>
      </c>
      <c r="J112" s="2">
        <f t="shared" si="22"/>
        <v>0.23738548400621087</v>
      </c>
      <c r="K112" s="2">
        <f t="shared" si="23"/>
        <v>0.26208487434210642</v>
      </c>
      <c r="L112" s="2">
        <f t="shared" si="24"/>
        <v>0.19907177909072354</v>
      </c>
      <c r="M112" s="2">
        <f t="shared" si="25"/>
        <v>7.0495830481934418E-2</v>
      </c>
    </row>
    <row r="113" spans="1:13" x14ac:dyDescent="0.35">
      <c r="A113">
        <v>9700</v>
      </c>
      <c r="B113">
        <f t="shared" ref="B113:B144" si="26">LOG(A113/($B$4*EXP($B$2*$B$3)))</f>
        <v>0.28850413004222464</v>
      </c>
      <c r="C113" s="2">
        <f t="shared" ref="C113:C144" si="27">(($F$3 + $G$3 * ($H$3 * (B113 - $I$3) + ((B113 - $I$3)^2 + $J$3^2)^0.5)) / $B$3)^0.5</f>
        <v>0.13678100232565218</v>
      </c>
      <c r="D113" s="2">
        <f t="shared" si="16"/>
        <v>0.44409320246495732</v>
      </c>
      <c r="E113" s="2">
        <f t="shared" si="17"/>
        <v>4.8434579176775357E-2</v>
      </c>
      <c r="F113" s="2">
        <f t="shared" si="18"/>
        <v>0.24332494557935877</v>
      </c>
      <c r="G113" s="2">
        <f t="shared" si="19"/>
        <v>5.2240933902573602E-2</v>
      </c>
      <c r="H113" s="2">
        <f t="shared" si="20"/>
        <v>0.14486089891944287</v>
      </c>
      <c r="I113" s="2">
        <f t="shared" si="21"/>
        <v>0.12758120605352236</v>
      </c>
      <c r="J113" s="2">
        <f t="shared" si="22"/>
        <v>0.23665118503100879</v>
      </c>
      <c r="K113" s="2">
        <f t="shared" si="23"/>
        <v>0.26259720361532096</v>
      </c>
      <c r="L113" s="2">
        <f t="shared" si="24"/>
        <v>0.19886373857679066</v>
      </c>
      <c r="M113" s="2">
        <f t="shared" si="25"/>
        <v>6.9715515004285258E-2</v>
      </c>
    </row>
    <row r="114" spans="1:13" x14ac:dyDescent="0.35">
      <c r="A114">
        <v>9800</v>
      </c>
      <c r="B114">
        <f t="shared" si="26"/>
        <v>0.29295847146847459</v>
      </c>
      <c r="C114" s="2">
        <f t="shared" si="27"/>
        <v>0.1364531464862869</v>
      </c>
      <c r="D114" s="2">
        <f t="shared" si="16"/>
        <v>0.44399233221349621</v>
      </c>
      <c r="E114" s="2">
        <f t="shared" si="17"/>
        <v>4.7500811033384785E-2</v>
      </c>
      <c r="F114" s="2">
        <f t="shared" si="18"/>
        <v>0.24296543381955335</v>
      </c>
      <c r="G114" s="2">
        <f t="shared" si="19"/>
        <v>5.1702712692752749E-2</v>
      </c>
      <c r="H114" s="2">
        <f t="shared" si="20"/>
        <v>0.14378203666477443</v>
      </c>
      <c r="I114" s="2">
        <f t="shared" si="21"/>
        <v>0.12815793709227458</v>
      </c>
      <c r="J114" s="2">
        <f t="shared" si="22"/>
        <v>0.23592350772313594</v>
      </c>
      <c r="K114" s="2">
        <f t="shared" si="23"/>
        <v>0.26310360519893844</v>
      </c>
      <c r="L114" s="2">
        <f t="shared" si="24"/>
        <v>0.19866262247936686</v>
      </c>
      <c r="M114" s="2">
        <f t="shared" si="25"/>
        <v>6.896630452980286E-2</v>
      </c>
    </row>
    <row r="115" spans="1:13" x14ac:dyDescent="0.35">
      <c r="A115">
        <v>9900</v>
      </c>
      <c r="B115">
        <f t="shared" si="26"/>
        <v>0.29736759037352967</v>
      </c>
      <c r="C115" s="2">
        <f t="shared" si="27"/>
        <v>0.13613853114377084</v>
      </c>
      <c r="D115" s="2">
        <f t="shared" si="16"/>
        <v>0.44389574174613905</v>
      </c>
      <c r="E115" s="2">
        <f t="shared" si="17"/>
        <v>4.6589328443375558E-2</v>
      </c>
      <c r="F115" s="2">
        <f t="shared" si="18"/>
        <v>0.24262075305723083</v>
      </c>
      <c r="G115" s="2">
        <f t="shared" si="19"/>
        <v>5.1182139368418596E-2</v>
      </c>
      <c r="H115" s="2">
        <f t="shared" si="20"/>
        <v>0.14271629217161746</v>
      </c>
      <c r="I115" s="2">
        <f t="shared" si="21"/>
        <v>0.1287375723837344</v>
      </c>
      <c r="J115" s="2">
        <f t="shared" si="22"/>
        <v>0.23520233463254619</v>
      </c>
      <c r="K115" s="2">
        <f t="shared" si="23"/>
        <v>0.26360420737971113</v>
      </c>
      <c r="L115" s="2">
        <f t="shared" si="24"/>
        <v>0.19846826062888059</v>
      </c>
      <c r="M115" s="2">
        <f t="shared" si="25"/>
        <v>6.8248225864784295E-2</v>
      </c>
    </row>
    <row r="116" spans="1:13" x14ac:dyDescent="0.35">
      <c r="A116">
        <v>10000</v>
      </c>
      <c r="B116">
        <f t="shared" si="26"/>
        <v>0.30173239577597971</v>
      </c>
      <c r="C116" s="2">
        <f t="shared" si="27"/>
        <v>0.13583687796316274</v>
      </c>
      <c r="D116" s="2">
        <f t="shared" si="16"/>
        <v>0.44380332050712584</v>
      </c>
      <c r="E116" s="2">
        <f t="shared" si="17"/>
        <v>4.5700364086081705E-2</v>
      </c>
      <c r="F116" s="2">
        <f t="shared" si="18"/>
        <v>0.24229056139023594</v>
      </c>
      <c r="G116" s="2">
        <f t="shared" si="19"/>
        <v>5.0679137860113126E-2</v>
      </c>
      <c r="H116" s="2">
        <f t="shared" si="20"/>
        <v>0.14166344661850463</v>
      </c>
      <c r="I116" s="2">
        <f t="shared" si="21"/>
        <v>0.12931987093669275</v>
      </c>
      <c r="J116" s="2">
        <f t="shared" si="22"/>
        <v>0.23448755173526561</v>
      </c>
      <c r="K116" s="2">
        <f t="shared" si="23"/>
        <v>0.26409913442244892</v>
      </c>
      <c r="L116" s="2">
        <f t="shared" si="24"/>
        <v>0.19828048768991241</v>
      </c>
      <c r="M116" s="2">
        <f t="shared" si="25"/>
        <v>6.7561282809580042E-2</v>
      </c>
    </row>
    <row r="117" spans="1:13" x14ac:dyDescent="0.35">
      <c r="A117">
        <v>10100</v>
      </c>
      <c r="B117">
        <f t="shared" si="26"/>
        <v>0.30605376955862235</v>
      </c>
      <c r="C117" s="2">
        <f t="shared" si="27"/>
        <v>0.13554791291373569</v>
      </c>
      <c r="D117" s="2">
        <f t="shared" si="16"/>
        <v>0.4437149609531339</v>
      </c>
      <c r="E117" s="2">
        <f t="shared" si="17"/>
        <v>4.4834167306764247E-2</v>
      </c>
      <c r="F117" s="2">
        <f t="shared" si="18"/>
        <v>0.24197452394438884</v>
      </c>
      <c r="G117" s="2">
        <f t="shared" si="19"/>
        <v>5.0193628340916806E-2</v>
      </c>
      <c r="H117" s="2">
        <f t="shared" si="20"/>
        <v>0.14062328601894444</v>
      </c>
      <c r="I117" s="2">
        <f t="shared" si="21"/>
        <v>0.12990460136071111</v>
      </c>
      <c r="J117" s="2">
        <f t="shared" si="22"/>
        <v>0.2337790483006926</v>
      </c>
      <c r="K117" s="2">
        <f t="shared" si="23"/>
        <v>0.26458850673394169</v>
      </c>
      <c r="L117" s="2">
        <f t="shared" si="24"/>
        <v>0.19809914299286532</v>
      </c>
      <c r="M117" s="2">
        <f t="shared" si="25"/>
        <v>6.6905454643342771E-2</v>
      </c>
    </row>
    <row r="118" spans="1:13" x14ac:dyDescent="0.35">
      <c r="A118">
        <v>10200</v>
      </c>
      <c r="B118">
        <f t="shared" si="26"/>
        <v>0.31033256753789734</v>
      </c>
      <c r="C118" s="2">
        <f t="shared" si="27"/>
        <v>0.13527136622341551</v>
      </c>
      <c r="D118" s="2">
        <f t="shared" si="16"/>
        <v>0.44363055845863558</v>
      </c>
      <c r="E118" s="2">
        <f t="shared" si="17"/>
        <v>4.3991003429913418E-2</v>
      </c>
      <c r="F118" s="2">
        <f t="shared" si="18"/>
        <v>0.2416723127339423</v>
      </c>
      <c r="G118" s="2">
        <f t="shared" si="19"/>
        <v>4.9725526717420546E-2</v>
      </c>
      <c r="H118" s="2">
        <f t="shared" si="20"/>
        <v>0.13959560106666075</v>
      </c>
      <c r="I118" s="2">
        <f t="shared" si="21"/>
        <v>0.13049154154891274</v>
      </c>
      <c r="J118" s="2">
        <f t="shared" si="22"/>
        <v>0.23307671676528985</v>
      </c>
      <c r="K118" s="2">
        <f t="shared" si="23"/>
        <v>0.26507244101870453</v>
      </c>
      <c r="L118" s="2">
        <f t="shared" si="24"/>
        <v>0.19792407037301923</v>
      </c>
      <c r="M118" s="2">
        <f t="shared" si="25"/>
        <v>6.6280694707024246E-2</v>
      </c>
    </row>
    <row r="119" spans="1:13" x14ac:dyDescent="0.35">
      <c r="A119">
        <v>10300</v>
      </c>
      <c r="B119">
        <f t="shared" si="26"/>
        <v>0.31456962048115195</v>
      </c>
      <c r="C119" s="2">
        <f t="shared" si="27"/>
        <v>0.135006972336531</v>
      </c>
      <c r="D119" s="2">
        <f t="shared" si="16"/>
        <v>0.44355001122516996</v>
      </c>
      <c r="E119" s="2">
        <f t="shared" si="17"/>
        <v>4.3171152895169512E-2</v>
      </c>
      <c r="F119" s="2">
        <f t="shared" si="18"/>
        <v>0.24138360652710528</v>
      </c>
      <c r="G119" s="2">
        <f t="shared" si="19"/>
        <v>4.9274744137743562E-2</v>
      </c>
      <c r="H119" s="2">
        <f t="shared" si="20"/>
        <v>0.13858018698852595</v>
      </c>
      <c r="I119" s="2">
        <f t="shared" si="21"/>
        <v>0.13108047836799086</v>
      </c>
      <c r="J119" s="2">
        <f t="shared" si="22"/>
        <v>0.23238045261230031</v>
      </c>
      <c r="K119" s="2">
        <f t="shared" si="23"/>
        <v>0.26555105042702815</v>
      </c>
      <c r="L119" s="2">
        <f t="shared" si="24"/>
        <v>0.19775511801656404</v>
      </c>
      <c r="M119" s="2">
        <f t="shared" si="25"/>
        <v>6.5686929102211425E-2</v>
      </c>
    </row>
    <row r="120" spans="1:13" x14ac:dyDescent="0.35">
      <c r="A120">
        <v>10400</v>
      </c>
      <c r="B120">
        <f t="shared" si="26"/>
        <v>0.31876573507476008</v>
      </c>
      <c r="C120" s="2">
        <f t="shared" si="27"/>
        <v>0.13475446987439657</v>
      </c>
      <c r="D120" s="2">
        <f t="shared" si="16"/>
        <v>0.44347322019429891</v>
      </c>
      <c r="E120" s="2">
        <f t="shared" si="17"/>
        <v>4.2374910194015819E-2</v>
      </c>
      <c r="F120" s="2">
        <f t="shared" si="18"/>
        <v>0.24110809071617761</v>
      </c>
      <c r="G120" s="2">
        <f t="shared" si="19"/>
        <v>4.8841186519636273E-2</v>
      </c>
      <c r="H120" s="2">
        <f t="shared" si="20"/>
        <v>0.13757684340468673</v>
      </c>
      <c r="I120" s="2">
        <f t="shared" si="21"/>
        <v>0.13167120735554713</v>
      </c>
      <c r="J120" s="2">
        <f t="shared" si="22"/>
        <v>0.23169015425714373</v>
      </c>
      <c r="K120" s="2">
        <f t="shared" si="23"/>
        <v>0.26602444469577918</v>
      </c>
      <c r="L120" s="2">
        <f t="shared" si="24"/>
        <v>0.19759213831323166</v>
      </c>
      <c r="M120" s="2">
        <f t="shared" si="25"/>
        <v>6.5124055523193336E-2</v>
      </c>
    </row>
    <row r="121" spans="1:13" x14ac:dyDescent="0.35">
      <c r="A121">
        <v>10500</v>
      </c>
      <c r="B121">
        <f t="shared" si="26"/>
        <v>0.32292169484591787</v>
      </c>
      <c r="C121" s="2">
        <f t="shared" si="27"/>
        <v>0.13451360159829054</v>
      </c>
      <c r="D121" s="2">
        <f t="shared" si="16"/>
        <v>0.4434000889640361</v>
      </c>
      <c r="E121" s="2">
        <f t="shared" si="17"/>
        <v>4.1602582585278089E-2</v>
      </c>
      <c r="F121" s="2">
        <f t="shared" si="18"/>
        <v>0.24084545719188383</v>
      </c>
      <c r="G121" s="2">
        <f t="shared" si="19"/>
        <v>4.8424754101795364E-2</v>
      </c>
      <c r="H121" s="2">
        <f t="shared" si="20"/>
        <v>0.13658537419541644</v>
      </c>
      <c r="I121" s="2">
        <f t="shared" si="21"/>
        <v>0.13226353242484076</v>
      </c>
      <c r="J121" s="2">
        <f t="shared" si="22"/>
        <v>0.23100572293817434</v>
      </c>
      <c r="K121" s="2">
        <f t="shared" si="23"/>
        <v>0.26649273028237147</v>
      </c>
      <c r="L121" s="2">
        <f t="shared" si="24"/>
        <v>0.19743498771517401</v>
      </c>
      <c r="M121" s="2">
        <f t="shared" si="25"/>
        <v>6.4591942239060007E-2</v>
      </c>
    </row>
    <row r="122" spans="1:13" x14ac:dyDescent="0.35">
      <c r="A122">
        <v>10600</v>
      </c>
      <c r="B122">
        <f t="shared" si="26"/>
        <v>0.32703826104075001</v>
      </c>
      <c r="C122" s="2">
        <f t="shared" si="27"/>
        <v>0.13428411437443055</v>
      </c>
      <c r="D122" s="2">
        <f t="shared" si="16"/>
        <v>0.44333052370854936</v>
      </c>
      <c r="E122" s="2">
        <f t="shared" si="17"/>
        <v>4.0854488567921225E-2</v>
      </c>
      <c r="F122" s="2">
        <f t="shared" si="18"/>
        <v>0.24059540422153372</v>
      </c>
      <c r="G122" s="2">
        <f t="shared" si="19"/>
        <v>4.8025341021560281E-2</v>
      </c>
      <c r="H122" s="2">
        <f t="shared" si="20"/>
        <v>0.1356055873742604</v>
      </c>
      <c r="I122" s="2">
        <f t="shared" si="21"/>
        <v>0.13285726557700153</v>
      </c>
      <c r="J122" s="2">
        <f t="shared" si="22"/>
        <v>0.23032706261249866</v>
      </c>
      <c r="K122" s="2">
        <f t="shared" si="23"/>
        <v>0.26695601049229667</v>
      </c>
      <c r="L122" s="2">
        <f t="shared" si="24"/>
        <v>0.19728352660175444</v>
      </c>
      <c r="M122" s="2">
        <f t="shared" si="25"/>
        <v>6.4090427241637687E-2</v>
      </c>
    </row>
    <row r="123" spans="1:13" x14ac:dyDescent="0.35">
      <c r="A123">
        <v>10700</v>
      </c>
      <c r="B123">
        <f t="shared" si="26"/>
        <v>0.33111617346118938</v>
      </c>
      <c r="C123" s="2">
        <f t="shared" si="27"/>
        <v>0.13406575914058547</v>
      </c>
      <c r="D123" s="2">
        <f t="shared" si="16"/>
        <v>0.4432644331009572</v>
      </c>
      <c r="E123" s="2">
        <f t="shared" si="17"/>
        <v>4.0130956090812644E-2</v>
      </c>
      <c r="F123" s="2">
        <f t="shared" si="18"/>
        <v>0.24035763633067539</v>
      </c>
      <c r="G123" s="2">
        <f t="shared" si="19"/>
        <v>4.7642834922156756E-2</v>
      </c>
      <c r="H123" s="2">
        <f t="shared" si="20"/>
        <v>0.13463729496707358</v>
      </c>
      <c r="I123" s="2">
        <f t="shared" si="21"/>
        <v>0.13345222662073555</v>
      </c>
      <c r="J123" s="2">
        <f t="shared" si="22"/>
        <v>0.22965407985657438</v>
      </c>
      <c r="K123" s="2">
        <f t="shared" si="23"/>
        <v>0.2674143856005799</v>
      </c>
      <c r="L123" s="2">
        <f t="shared" si="24"/>
        <v>0.1971376191499441</v>
      </c>
      <c r="M123" s="2">
        <f t="shared" si="25"/>
        <v>6.3619317573658088E-2</v>
      </c>
    </row>
    <row r="124" spans="1:13" x14ac:dyDescent="0.35">
      <c r="A124">
        <v>10800</v>
      </c>
      <c r="B124">
        <f t="shared" si="26"/>
        <v>0.33515615126292947</v>
      </c>
      <c r="C124" s="2">
        <f t="shared" si="27"/>
        <v>0.13385829087399584</v>
      </c>
      <c r="D124" s="2">
        <f t="shared" si="16"/>
        <v>0.4432017282390478</v>
      </c>
      <c r="E124" s="2">
        <f t="shared" si="17"/>
        <v>3.9432320481155192E-2</v>
      </c>
      <c r="F124" s="2">
        <f t="shared" si="18"/>
        <v>0.24013186418793808</v>
      </c>
      <c r="G124" s="2">
        <f t="shared" si="19"/>
        <v>4.7277116592591831E-2</v>
      </c>
      <c r="H124" s="2">
        <f t="shared" si="20"/>
        <v>0.1336803128965767</v>
      </c>
      <c r="I124" s="2">
        <f t="shared" si="21"/>
        <v>0.1340482428995273</v>
      </c>
      <c r="J124" s="2">
        <f t="shared" si="22"/>
        <v>0.22898668377132808</v>
      </c>
      <c r="K124" s="2">
        <f t="shared" si="23"/>
        <v>0.26786795296750121</v>
      </c>
      <c r="L124" s="2">
        <f t="shared" si="24"/>
        <v>0.19699713321003182</v>
      </c>
      <c r="M124" s="2">
        <f t="shared" si="25"/>
        <v>6.3178388849753478E-2</v>
      </c>
    </row>
    <row r="125" spans="1:13" x14ac:dyDescent="0.35">
      <c r="A125">
        <v>10900</v>
      </c>
      <c r="B125">
        <f t="shared" si="26"/>
        <v>0.3391588937166034</v>
      </c>
      <c r="C125" s="2">
        <f t="shared" si="27"/>
        <v>0.13366146856030989</v>
      </c>
      <c r="D125" s="2">
        <f t="shared" si="16"/>
        <v>0.44314232257376435</v>
      </c>
      <c r="E125" s="2">
        <f t="shared" si="17"/>
        <v>3.8758922076342198E-2</v>
      </c>
      <c r="F125" s="2">
        <f t="shared" si="18"/>
        <v>0.23991780449279571</v>
      </c>
      <c r="G125" s="2">
        <f t="shared" si="19"/>
        <v>4.6928059643198565E-2</v>
      </c>
      <c r="H125" s="2">
        <f t="shared" si="20"/>
        <v>0.1327344608720839</v>
      </c>
      <c r="I125" s="2">
        <f t="shared" si="21"/>
        <v>0.1346451490263213</v>
      </c>
      <c r="J125" s="2">
        <f t="shared" si="22"/>
        <v>0.22832478589154587</v>
      </c>
      <c r="K125" s="2">
        <f t="shared" si="23"/>
        <v>0.2683168071489016</v>
      </c>
      <c r="L125" s="2">
        <f t="shared" si="24"/>
        <v>0.19686194018637659</v>
      </c>
      <c r="M125" s="2">
        <f t="shared" si="25"/>
        <v>6.2767384980688665E-2</v>
      </c>
    </row>
    <row r="126" spans="1:13" x14ac:dyDescent="0.35">
      <c r="A126">
        <v>11000</v>
      </c>
      <c r="B126">
        <f t="shared" si="26"/>
        <v>0.3431250809342048</v>
      </c>
      <c r="C126" s="2">
        <f t="shared" si="27"/>
        <v>0.13347505516326952</v>
      </c>
      <c r="D126" s="2">
        <f t="shared" si="16"/>
        <v>0.44308613184031087</v>
      </c>
      <c r="E126" s="2">
        <f t="shared" si="17"/>
        <v>3.811110354816688E-2</v>
      </c>
      <c r="F126" s="2">
        <f t="shared" si="18"/>
        <v>0.23971517986600685</v>
      </c>
      <c r="G126" s="2">
        <f t="shared" si="19"/>
        <v>4.6595530219659224E-2</v>
      </c>
      <c r="H126" s="2">
        <f t="shared" si="20"/>
        <v>0.13179956228408071</v>
      </c>
      <c r="I126" s="2">
        <f t="shared" si="21"/>
        <v>0.13524278662564751</v>
      </c>
      <c r="J126" s="2">
        <f t="shared" si="22"/>
        <v>0.22766830009930697</v>
      </c>
      <c r="K126" s="2">
        <f t="shared" si="23"/>
        <v>0.26876104000137346</v>
      </c>
      <c r="L126" s="2">
        <f t="shared" si="24"/>
        <v>0.1967319149229467</v>
      </c>
      <c r="M126" s="2">
        <f t="shared" si="25"/>
        <v>6.2386018108729957E-2</v>
      </c>
    </row>
    <row r="127" spans="1:13" x14ac:dyDescent="0.35">
      <c r="A127">
        <v>11100</v>
      </c>
      <c r="B127">
        <f t="shared" si="26"/>
        <v>0.34705537456263724</v>
      </c>
      <c r="C127" s="2">
        <f t="shared" si="27"/>
        <v>0.13329881759491069</v>
      </c>
      <c r="D127" s="2">
        <f t="shared" si="16"/>
        <v>0.44303307399174247</v>
      </c>
      <c r="E127" s="2">
        <f t="shared" si="17"/>
        <v>3.7489206913757532E-2</v>
      </c>
      <c r="F127" s="2">
        <f t="shared" si="18"/>
        <v>0.23952371874251613</v>
      </c>
      <c r="G127" s="2">
        <f t="shared" si="19"/>
        <v>4.6279386758121627E-2</v>
      </c>
      <c r="H127" s="2">
        <f t="shared" si="20"/>
        <v>0.13087544410335117</v>
      </c>
      <c r="I127" s="2">
        <f t="shared" si="21"/>
        <v>0.1358410040831364</v>
      </c>
      <c r="J127" s="2">
        <f t="shared" si="22"/>
        <v>0.22701714254124525</v>
      </c>
      <c r="K127" s="2">
        <f t="shared" si="23"/>
        <v>0.26920074078261391</v>
      </c>
      <c r="L127" s="2">
        <f t="shared" si="24"/>
        <v>0.19660693559340636</v>
      </c>
      <c r="M127" s="2">
        <f t="shared" si="25"/>
        <v>6.2033968759258561E-2</v>
      </c>
    </row>
    <row r="128" spans="1:13" x14ac:dyDescent="0.35">
      <c r="A128">
        <v>11200</v>
      </c>
      <c r="B128">
        <f t="shared" si="26"/>
        <v>0.35095041844616137</v>
      </c>
      <c r="C128" s="2">
        <f t="shared" si="27"/>
        <v>0.13313252668606795</v>
      </c>
      <c r="D128" s="2">
        <f t="shared" si="16"/>
        <v>0.44298306913491414</v>
      </c>
      <c r="E128" s="2">
        <f t="shared" si="17"/>
        <v>3.6893570234362738E-2</v>
      </c>
      <c r="F128" s="2">
        <f t="shared" si="18"/>
        <v>0.23934315526662281</v>
      </c>
      <c r="G128" s="2">
        <f t="shared" si="19"/>
        <v>4.597947978374918E-2</v>
      </c>
      <c r="H128" s="2">
        <f t="shared" si="20"/>
        <v>0.12996193678437751</v>
      </c>
      <c r="I128" s="2">
        <f t="shared" si="21"/>
        <v>0.1364396563023553</v>
      </c>
      <c r="J128" s="2">
        <f t="shared" si="22"/>
        <v>0.22637123154943567</v>
      </c>
      <c r="K128" s="2">
        <f t="shared" si="23"/>
        <v>0.26963599624720413</v>
      </c>
      <c r="L128" s="2">
        <f t="shared" si="24"/>
        <v>0.19648688359552546</v>
      </c>
      <c r="M128" s="2">
        <f t="shared" si="25"/>
        <v>6.171088621072944E-2</v>
      </c>
    </row>
    <row r="129" spans="1:13" x14ac:dyDescent="0.35">
      <c r="A129">
        <v>11300</v>
      </c>
      <c r="B129">
        <f t="shared" si="26"/>
        <v>0.35481083925939949</v>
      </c>
      <c r="C129" s="2">
        <f t="shared" si="27"/>
        <v>0.13297595715699903</v>
      </c>
      <c r="D129" s="2">
        <f t="shared" si="16"/>
        <v>0.44293603946867044</v>
      </c>
      <c r="E129" s="2">
        <f t="shared" si="17"/>
        <v>3.6324524011214485E-2</v>
      </c>
      <c r="F129" s="2">
        <f t="shared" si="18"/>
        <v>0.23917322918924569</v>
      </c>
      <c r="G129" s="2">
        <f t="shared" si="19"/>
        <v>4.5695651754728214E-2</v>
      </c>
      <c r="H129" s="2">
        <f t="shared" si="20"/>
        <v>0.12905887417275203</v>
      </c>
      <c r="I129" s="2">
        <f t="shared" si="21"/>
        <v>0.13703860446888269</v>
      </c>
      <c r="J129" s="2">
        <f t="shared" si="22"/>
        <v>0.22573048756571576</v>
      </c>
      <c r="K129" s="2">
        <f t="shared" si="23"/>
        <v>0.27006689073806039</v>
      </c>
      <c r="L129" s="2">
        <f t="shared" si="24"/>
        <v>0.19637164344970015</v>
      </c>
      <c r="M129" s="2">
        <f t="shared" si="25"/>
        <v>6.141638908193621E-2</v>
      </c>
    </row>
    <row r="130" spans="1:13" x14ac:dyDescent="0.35">
      <c r="A130">
        <v>11400</v>
      </c>
      <c r="B130">
        <f t="shared" si="26"/>
        <v>0.35863724711245232</v>
      </c>
      <c r="C130" s="2">
        <f t="shared" si="27"/>
        <v>0.13282888758796488</v>
      </c>
      <c r="D130" s="2">
        <f t="shared" si="16"/>
        <v>0.44289190922416694</v>
      </c>
      <c r="E130" s="2">
        <f t="shared" si="17"/>
        <v>3.5782387297069312E-2</v>
      </c>
      <c r="F130" s="2">
        <f t="shared" si="18"/>
        <v>0.23901368576713128</v>
      </c>
      <c r="G130" s="2">
        <f t="shared" si="19"/>
        <v>4.5427736953387872E-2</v>
      </c>
      <c r="H130" s="2">
        <f t="shared" si="20"/>
        <v>0.12816609341636173</v>
      </c>
      <c r="I130" s="2">
        <f t="shared" si="21"/>
        <v>0.13763771582152567</v>
      </c>
      <c r="J130" s="2">
        <f t="shared" si="22"/>
        <v>0.22509483306926467</v>
      </c>
      <c r="K130" s="2">
        <f t="shared" si="23"/>
        <v>0.27049350627378754</v>
      </c>
      <c r="L130" s="2">
        <f t="shared" si="24"/>
        <v>0.19626110270138619</v>
      </c>
      <c r="M130" s="2">
        <f t="shared" si="25"/>
        <v>6.115006613234681E-2</v>
      </c>
    </row>
    <row r="131" spans="1:13" x14ac:dyDescent="0.35">
      <c r="A131">
        <v>11500</v>
      </c>
      <c r="B131">
        <f t="shared" si="26"/>
        <v>0.36243023612959147</v>
      </c>
      <c r="C131" s="2">
        <f t="shared" si="27"/>
        <v>0.13269110038962573</v>
      </c>
      <c r="D131" s="2">
        <f t="shared" si="16"/>
        <v>0.44285060460722103</v>
      </c>
      <c r="E131" s="2">
        <f t="shared" si="17"/>
        <v>3.5267463552557797E-2</v>
      </c>
      <c r="F131" s="2">
        <f t="shared" si="18"/>
        <v>0.2388642756638715</v>
      </c>
      <c r="G131" s="2">
        <f t="shared" si="19"/>
        <v>4.5175561425687377E-2</v>
      </c>
      <c r="H131" s="2">
        <f t="shared" si="20"/>
        <v>0.12728343488012081</v>
      </c>
      <c r="I131" s="2">
        <f t="shared" si="21"/>
        <v>0.13823686343057476</v>
      </c>
      <c r="J131" s="2">
        <f t="shared" si="22"/>
        <v>0.22446419250727073</v>
      </c>
      <c r="K131" s="2">
        <f t="shared" si="23"/>
        <v>0.27091592263215158</v>
      </c>
      <c r="L131" s="2">
        <f t="shared" si="24"/>
        <v>0.19615515182725787</v>
      </c>
      <c r="M131" s="2">
        <f t="shared" si="25"/>
        <v>6.0911477268110865E-2</v>
      </c>
    </row>
    <row r="132" spans="1:13" x14ac:dyDescent="0.35">
      <c r="A132">
        <v>11600</v>
      </c>
      <c r="B132">
        <f t="shared" si="26"/>
        <v>0.36619038500289824</v>
      </c>
      <c r="C132" s="2">
        <f t="shared" si="27"/>
        <v>0.13256238177313026</v>
      </c>
      <c r="D132" s="2">
        <f t="shared" si="16"/>
        <v>0.44281205374259702</v>
      </c>
      <c r="E132" s="2">
        <f t="shared" si="17"/>
        <v>3.4780036287882052E-2</v>
      </c>
      <c r="F132" s="2">
        <f t="shared" si="18"/>
        <v>0.23872475485261191</v>
      </c>
      <c r="G132" s="2">
        <f t="shared" si="19"/>
        <v>4.493894296988328E-2</v>
      </c>
      <c r="H132" s="2">
        <f t="shared" si="20"/>
        <v>0.12641074206404337</v>
      </c>
      <c r="I132" s="2">
        <f t="shared" si="21"/>
        <v>0.13883592598298117</v>
      </c>
      <c r="J132" s="2">
        <f t="shared" si="22"/>
        <v>0.22383849222853108</v>
      </c>
      <c r="K132" s="2">
        <f t="shared" si="23"/>
        <v>0.27133421742987457</v>
      </c>
      <c r="L132" s="2">
        <f t="shared" si="24"/>
        <v>0.19605368414491595</v>
      </c>
      <c r="M132" s="2">
        <f t="shared" si="25"/>
        <v>6.0700154743301156E-2</v>
      </c>
    </row>
    <row r="133" spans="1:13" x14ac:dyDescent="0.35">
      <c r="A133">
        <v>11700</v>
      </c>
      <c r="B133">
        <f t="shared" si="26"/>
        <v>0.36991825752214136</v>
      </c>
      <c r="C133" s="2">
        <f t="shared" si="27"/>
        <v>0.13244252171979407</v>
      </c>
      <c r="D133" s="2">
        <f t="shared" si="16"/>
        <v>0.44277618662013613</v>
      </c>
      <c r="E133" s="2">
        <f t="shared" si="17"/>
        <v>3.4320364542343912E-2</v>
      </c>
      <c r="F133" s="2">
        <f t="shared" si="18"/>
        <v>0.23859488452034683</v>
      </c>
      <c r="G133" s="2">
        <f t="shared" si="19"/>
        <v>4.4717691174730567E-2</v>
      </c>
      <c r="H133" s="2">
        <f t="shared" si="20"/>
        <v>0.1255478615244624</v>
      </c>
      <c r="I133" s="2">
        <f t="shared" si="21"/>
        <v>0.13943478757433339</v>
      </c>
      <c r="J133" s="2">
        <f t="shared" si="22"/>
        <v>0.22321766041983485</v>
      </c>
      <c r="K133" s="2">
        <f t="shared" si="23"/>
        <v>0.27174846619894333</v>
      </c>
      <c r="L133" s="2">
        <f t="shared" si="24"/>
        <v>0.19595659572597926</v>
      </c>
      <c r="M133" s="2">
        <f t="shared" si="25"/>
        <v>6.0515604543111799E-2</v>
      </c>
    </row>
    <row r="134" spans="1:13" x14ac:dyDescent="0.35">
      <c r="A134">
        <v>11800</v>
      </c>
      <c r="B134">
        <f t="shared" si="26"/>
        <v>0.3736144030821052</v>
      </c>
      <c r="C134" s="2">
        <f t="shared" si="27"/>
        <v>0.13233131395028105</v>
      </c>
      <c r="D134" s="2">
        <f t="shared" si="16"/>
        <v>0.44274293504264906</v>
      </c>
      <c r="E134" s="2">
        <f t="shared" si="17"/>
        <v>3.3888678266186606E-2</v>
      </c>
      <c r="F134" s="2">
        <f t="shared" si="18"/>
        <v>0.23847443097371038</v>
      </c>
      <c r="G134" s="2">
        <f t="shared" si="19"/>
        <v>4.4511607507086499E-2</v>
      </c>
      <c r="H134" s="2">
        <f t="shared" si="20"/>
        <v>0.12469464279821443</v>
      </c>
      <c r="I134" s="2">
        <f t="shared" si="21"/>
        <v>0.14003333750750324</v>
      </c>
      <c r="J134" s="2">
        <f t="shared" si="22"/>
        <v>0.22260162704498948</v>
      </c>
      <c r="K134" s="2">
        <f t="shared" si="23"/>
        <v>0.27215874245961214</v>
      </c>
      <c r="L134" s="2">
        <f t="shared" si="24"/>
        <v>0.19586378531240262</v>
      </c>
      <c r="M134" s="2">
        <f t="shared" si="25"/>
        <v>6.0357307933181052E-2</v>
      </c>
    </row>
    <row r="135" spans="1:13" x14ac:dyDescent="0.35">
      <c r="A135">
        <v>11900</v>
      </c>
      <c r="B135">
        <f t="shared" si="26"/>
        <v>0.37727935716851052</v>
      </c>
      <c r="C135" s="2">
        <f t="shared" si="27"/>
        <v>0.13222855589321508</v>
      </c>
      <c r="D135" s="2">
        <f t="shared" si="16"/>
        <v>0.44271223257549208</v>
      </c>
      <c r="E135" s="2">
        <f t="shared" si="17"/>
        <v>3.3485173680695771E-2</v>
      </c>
      <c r="F135" s="2">
        <f t="shared" si="18"/>
        <v>0.23836316554618417</v>
      </c>
      <c r="G135" s="2">
        <f t="shared" si="19"/>
        <v>4.4320485448299918E-2</v>
      </c>
      <c r="H135" s="2">
        <f t="shared" si="20"/>
        <v>0.12385093832962267</v>
      </c>
      <c r="I135" s="2">
        <f t="shared" si="21"/>
        <v>0.14063147009782589</v>
      </c>
      <c r="J135" s="2">
        <f t="shared" si="22"/>
        <v>0.22199032378636022</v>
      </c>
      <c r="K135" s="2">
        <f t="shared" si="23"/>
        <v>0.27256511779026737</v>
      </c>
      <c r="L135" s="2">
        <f t="shared" si="24"/>
        <v>0.19577515423587386</v>
      </c>
      <c r="M135" s="2">
        <f t="shared" si="25"/>
        <v>6.0224723156995695E-2</v>
      </c>
    </row>
    <row r="136" spans="1:13" x14ac:dyDescent="0.35">
      <c r="A136">
        <v>12000</v>
      </c>
      <c r="B136">
        <f t="shared" si="26"/>
        <v>0.38091364182360454</v>
      </c>
      <c r="C136" s="2">
        <f t="shared" si="27"/>
        <v>0.13213404865316464</v>
      </c>
      <c r="D136" s="2">
        <f t="shared" si="16"/>
        <v>0.4426840144977548</v>
      </c>
      <c r="E136" s="2">
        <f t="shared" si="17"/>
        <v>3.3110008702779532E-2</v>
      </c>
      <c r="F136" s="2">
        <f t="shared" si="18"/>
        <v>0.23826086450665349</v>
      </c>
      <c r="G136" s="2">
        <f t="shared" si="19"/>
        <v>4.4144110678280224E-2</v>
      </c>
      <c r="H136" s="2">
        <f t="shared" si="20"/>
        <v>0.12301660340012097</v>
      </c>
      <c r="I136" s="2">
        <f t="shared" si="21"/>
        <v>0.14122908448467353</v>
      </c>
      <c r="J136" s="2">
        <f t="shared" si="22"/>
        <v>0.22138368398879749</v>
      </c>
      <c r="K136" s="2">
        <f t="shared" si="23"/>
        <v>0.27296766189431465</v>
      </c>
      <c r="L136" s="2">
        <f t="shared" si="24"/>
        <v>0.19569060634015056</v>
      </c>
      <c r="M136" s="2">
        <f t="shared" si="25"/>
        <v>6.0117287261524328E-2</v>
      </c>
    </row>
  </sheetData>
  <mergeCells count="1">
    <mergeCell ref="F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Kamin Atsavasirilert</dc:creator>
  <cp:lastModifiedBy>Kamin Atsavasirilert</cp:lastModifiedBy>
  <dcterms:created xsi:type="dcterms:W3CDTF">2024-04-18T02:12:57Z</dcterms:created>
  <dcterms:modified xsi:type="dcterms:W3CDTF">2024-04-18T04:49:02Z</dcterms:modified>
</cp:coreProperties>
</file>